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45" yWindow="1095" windowWidth="28830" windowHeight="6825" tabRatio="869"/>
  </bookViews>
  <sheets>
    <sheet name="구군별면적및지번(체계표에 삽입)" sheetId="41977" r:id="rId1"/>
    <sheet name="7.지적공부등록현황_총괄" sheetId="1" r:id="rId2"/>
    <sheet name="8.지적공부등록지현황_구군별" sheetId="2" r:id="rId3"/>
    <sheet name="8-1.토지대장등록지현황" sheetId="3" r:id="rId4"/>
    <sheet name="8-2.임야대장등록지현황" sheetId="1456" r:id="rId5"/>
    <sheet name="9.소유구분별지적공부등록지현황" sheetId="41976" r:id="rId6"/>
  </sheets>
  <calcPr calcId="144525"/>
</workbook>
</file>

<file path=xl/calcChain.xml><?xml version="1.0" encoding="utf-8"?>
<calcChain xmlns="http://schemas.openxmlformats.org/spreadsheetml/2006/main">
  <c r="AN23" i="1" l="1"/>
  <c r="AJ24" i="1"/>
  <c r="AB24" i="1"/>
  <c r="Z23" i="1"/>
  <c r="X24" i="1"/>
  <c r="T24" i="1"/>
  <c r="R23" i="1"/>
  <c r="P23" i="1"/>
  <c r="O23" i="1"/>
  <c r="M24" i="1"/>
  <c r="L24" i="1"/>
  <c r="J23" i="1"/>
  <c r="H23" i="1"/>
  <c r="F24" i="1"/>
  <c r="D24" i="1"/>
  <c r="AT32" i="1"/>
  <c r="AD32" i="1"/>
  <c r="N32" i="1"/>
  <c r="BD13" i="1"/>
  <c r="AN31" i="1"/>
  <c r="X13" i="1"/>
  <c r="H13" i="1"/>
  <c r="AX30" i="1"/>
  <c r="AH13" i="1"/>
  <c r="R30" i="1"/>
  <c r="BH13" i="1"/>
  <c r="AR29" i="1"/>
  <c r="AB13" i="1"/>
  <c r="L29" i="1"/>
  <c r="BB13" i="1"/>
  <c r="AL13" i="1"/>
  <c r="V28" i="1"/>
  <c r="F13" i="1"/>
  <c r="AV27" i="1"/>
  <c r="AF13" i="1"/>
  <c r="P27" i="1"/>
  <c r="BF13" i="1"/>
  <c r="AP26" i="1"/>
  <c r="Z26" i="1"/>
  <c r="J26" i="1"/>
  <c r="BI25" i="1"/>
  <c r="AZ25" i="1"/>
  <c r="AO25" i="1"/>
  <c r="AJ25" i="1"/>
  <c r="U25" i="1"/>
  <c r="T25" i="1"/>
  <c r="D13" i="1"/>
  <c r="BB24" i="1"/>
  <c r="AY24" i="1"/>
  <c r="AT13" i="1"/>
  <c r="AP13" i="1"/>
  <c r="AL24" i="1"/>
  <c r="AD24" i="1"/>
  <c r="Z13" i="1"/>
  <c r="Y13" i="1"/>
  <c r="V24" i="1"/>
  <c r="S13" i="1"/>
  <c r="P13" i="1"/>
  <c r="O24" i="1"/>
  <c r="N24" i="1"/>
  <c r="L13" i="1"/>
  <c r="K13" i="1"/>
  <c r="E13" i="1"/>
  <c r="N23" i="1"/>
  <c r="H24" i="1"/>
  <c r="G24" i="1"/>
  <c r="AL32" i="1"/>
  <c r="V32" i="1"/>
  <c r="AF31" i="1"/>
  <c r="P31" i="1"/>
  <c r="H31" i="1"/>
  <c r="BF30" i="1"/>
  <c r="Z30" i="1"/>
  <c r="J30" i="1"/>
  <c r="AZ29" i="1"/>
  <c r="T29" i="1"/>
  <c r="D29" i="1"/>
  <c r="AT28" i="1"/>
  <c r="AL28" i="1"/>
  <c r="N28" i="1"/>
  <c r="BD23" i="1"/>
  <c r="AN27" i="1"/>
  <c r="X23" i="1"/>
  <c r="H27" i="1"/>
  <c r="BF23" i="1"/>
  <c r="AX23" i="1"/>
  <c r="AP23" i="1"/>
  <c r="AH23" i="1"/>
  <c r="BH25" i="1"/>
  <c r="AR25" i="1"/>
  <c r="AB25" i="1"/>
  <c r="Z25" i="1"/>
  <c r="L25" i="1"/>
  <c r="BH23" i="1"/>
  <c r="AZ23" i="1"/>
  <c r="AT23" i="1"/>
  <c r="AR23" i="1"/>
  <c r="AL23" i="1"/>
  <c r="Y24" i="1"/>
  <c r="BA32" i="1"/>
  <c r="AS32" i="1"/>
  <c r="AK32" i="1"/>
  <c r="AC32" i="1"/>
  <c r="U32" i="1"/>
  <c r="M32" i="1"/>
  <c r="E32" i="1"/>
  <c r="BC31" i="1"/>
  <c r="AU31" i="1"/>
  <c r="AM31" i="1"/>
  <c r="AE31" i="1"/>
  <c r="W31" i="1"/>
  <c r="O31" i="1"/>
  <c r="G31" i="1"/>
  <c r="BE30" i="1"/>
  <c r="AW30" i="1"/>
  <c r="AO30" i="1"/>
  <c r="AG30" i="1"/>
  <c r="Y30" i="1"/>
  <c r="Q30" i="1"/>
  <c r="I30" i="1"/>
  <c r="BG29" i="1"/>
  <c r="AY29" i="1"/>
  <c r="AQ29" i="1"/>
  <c r="AI29" i="1"/>
  <c r="AA29" i="1"/>
  <c r="S29" i="1"/>
  <c r="K29" i="1"/>
  <c r="BI28" i="1"/>
  <c r="BA28" i="1"/>
  <c r="AS28" i="1"/>
  <c r="AK28" i="1"/>
  <c r="AC28" i="1"/>
  <c r="U28" i="1"/>
  <c r="M28" i="1"/>
  <c r="E28" i="1"/>
  <c r="BC27" i="1"/>
  <c r="AU27" i="1"/>
  <c r="AM27" i="1"/>
  <c r="AE27" i="1"/>
  <c r="W27" i="1"/>
  <c r="O27" i="1"/>
  <c r="G27" i="1"/>
  <c r="BE26" i="1"/>
  <c r="AW26" i="1"/>
  <c r="AO26" i="1"/>
  <c r="AG26" i="1"/>
  <c r="Y26" i="1"/>
  <c r="Q26" i="1"/>
  <c r="I26" i="1"/>
  <c r="BG13" i="1"/>
  <c r="AY25" i="1"/>
  <c r="AQ13" i="1"/>
  <c r="AI13" i="1"/>
  <c r="AA25" i="1"/>
  <c r="M25" i="1"/>
  <c r="H25" i="1"/>
  <c r="E25" i="1"/>
  <c r="BI24" i="1"/>
  <c r="BF24" i="1"/>
  <c r="BC24" i="1"/>
  <c r="BA24" i="1"/>
  <c r="AU24" i="1"/>
  <c r="AS24" i="1"/>
  <c r="AK24" i="1"/>
  <c r="AE24" i="1"/>
  <c r="AC24" i="1"/>
  <c r="W24" i="1"/>
  <c r="B4" i="1456"/>
  <c r="BI32" i="1"/>
  <c r="BH32" i="1"/>
  <c r="BG32" i="1"/>
  <c r="BF32" i="1"/>
  <c r="BE32" i="1"/>
  <c r="BD32" i="1"/>
  <c r="BC32" i="1"/>
  <c r="BB32" i="1"/>
  <c r="AZ32" i="1"/>
  <c r="AY32" i="1"/>
  <c r="AX32" i="1"/>
  <c r="AW32" i="1"/>
  <c r="AV32" i="1"/>
  <c r="AU32" i="1"/>
  <c r="AR32" i="1"/>
  <c r="AQ32" i="1"/>
  <c r="AP32" i="1"/>
  <c r="AO32" i="1"/>
  <c r="AN32" i="1"/>
  <c r="AM32" i="1"/>
  <c r="AJ32" i="1"/>
  <c r="AI32" i="1"/>
  <c r="AH32" i="1"/>
  <c r="AG32" i="1"/>
  <c r="AF32" i="1"/>
  <c r="AE32" i="1"/>
  <c r="AB32" i="1"/>
  <c r="AA32" i="1"/>
  <c r="Z32" i="1"/>
  <c r="Y32" i="1"/>
  <c r="X32" i="1"/>
  <c r="W32" i="1"/>
  <c r="T32" i="1"/>
  <c r="S32" i="1"/>
  <c r="R32" i="1"/>
  <c r="Q32" i="1"/>
  <c r="P32" i="1"/>
  <c r="O32" i="1"/>
  <c r="L32" i="1"/>
  <c r="K32" i="1"/>
  <c r="J32" i="1"/>
  <c r="I32" i="1"/>
  <c r="H32" i="1"/>
  <c r="G32" i="1"/>
  <c r="F32" i="1"/>
  <c r="D32" i="1"/>
  <c r="BI31" i="1"/>
  <c r="BH31" i="1"/>
  <c r="BG31" i="1"/>
  <c r="BF31" i="1"/>
  <c r="BE31" i="1"/>
  <c r="BB31" i="1"/>
  <c r="BA31" i="1"/>
  <c r="AZ31" i="1"/>
  <c r="AY31" i="1"/>
  <c r="AX31" i="1"/>
  <c r="AW31" i="1"/>
  <c r="AV31" i="1"/>
  <c r="AT31" i="1"/>
  <c r="AS31" i="1"/>
  <c r="AR31" i="1"/>
  <c r="AQ31" i="1"/>
  <c r="AP31" i="1"/>
  <c r="AO31" i="1"/>
  <c r="AL31" i="1"/>
  <c r="AK31" i="1"/>
  <c r="AJ31" i="1"/>
  <c r="AI31" i="1"/>
  <c r="AH31" i="1"/>
  <c r="AG31" i="1"/>
  <c r="AD31" i="1"/>
  <c r="AC31" i="1"/>
  <c r="AB31" i="1"/>
  <c r="AA31" i="1"/>
  <c r="Z31" i="1"/>
  <c r="Y31" i="1"/>
  <c r="V31" i="1"/>
  <c r="U31" i="1"/>
  <c r="T31" i="1"/>
  <c r="S31" i="1"/>
  <c r="R31" i="1"/>
  <c r="Q31" i="1"/>
  <c r="N31" i="1"/>
  <c r="M31" i="1"/>
  <c r="L31" i="1"/>
  <c r="K31" i="1"/>
  <c r="J31" i="1"/>
  <c r="I31" i="1"/>
  <c r="F31" i="1"/>
  <c r="E31" i="1"/>
  <c r="D31" i="1"/>
  <c r="BI30" i="1"/>
  <c r="BH30" i="1"/>
  <c r="BG30" i="1"/>
  <c r="BD30" i="1"/>
  <c r="BC30" i="1"/>
  <c r="BB30" i="1"/>
  <c r="BA30" i="1"/>
  <c r="AZ30" i="1"/>
  <c r="AY30" i="1"/>
  <c r="AV30" i="1"/>
  <c r="AU30" i="1"/>
  <c r="AT30" i="1"/>
  <c r="AS30" i="1"/>
  <c r="AR30" i="1"/>
  <c r="AQ30" i="1"/>
  <c r="AP30" i="1"/>
  <c r="AN30" i="1"/>
  <c r="AM30" i="1"/>
  <c r="AL30" i="1"/>
  <c r="AK30" i="1"/>
  <c r="AJ30" i="1"/>
  <c r="AI30" i="1"/>
  <c r="AF30" i="1"/>
  <c r="AE30" i="1"/>
  <c r="AD30" i="1"/>
  <c r="AC30" i="1"/>
  <c r="AB30" i="1"/>
  <c r="AA30" i="1"/>
  <c r="X30" i="1"/>
  <c r="W30" i="1"/>
  <c r="V30" i="1"/>
  <c r="U30" i="1"/>
  <c r="T30" i="1"/>
  <c r="S30" i="1"/>
  <c r="P30" i="1"/>
  <c r="O30" i="1"/>
  <c r="N30" i="1"/>
  <c r="M30" i="1"/>
  <c r="L30" i="1"/>
  <c r="K30" i="1"/>
  <c r="H30" i="1"/>
  <c r="G30" i="1"/>
  <c r="F30" i="1"/>
  <c r="E30" i="1"/>
  <c r="D30" i="1"/>
  <c r="BI29" i="1"/>
  <c r="BF29" i="1"/>
  <c r="BE29" i="1"/>
  <c r="BD29" i="1"/>
  <c r="BC29" i="1"/>
  <c r="BB29" i="1"/>
  <c r="BA29" i="1"/>
  <c r="AX29" i="1"/>
  <c r="AW29" i="1"/>
  <c r="AV29" i="1"/>
  <c r="AU29" i="1"/>
  <c r="AT29" i="1"/>
  <c r="AS29" i="1"/>
  <c r="AP29" i="1"/>
  <c r="AO29" i="1"/>
  <c r="AN29" i="1"/>
  <c r="AM29" i="1"/>
  <c r="AL29" i="1"/>
  <c r="AK29" i="1"/>
  <c r="AJ29" i="1"/>
  <c r="AH29" i="1"/>
  <c r="AG29" i="1"/>
  <c r="AF29" i="1"/>
  <c r="AE29" i="1"/>
  <c r="AD29" i="1"/>
  <c r="AC29" i="1"/>
  <c r="Z29" i="1"/>
  <c r="Y29" i="1"/>
  <c r="X29" i="1"/>
  <c r="W29" i="1"/>
  <c r="V29" i="1"/>
  <c r="U29" i="1"/>
  <c r="R29" i="1"/>
  <c r="Q29" i="1"/>
  <c r="P29" i="1"/>
  <c r="O29" i="1"/>
  <c r="N29" i="1"/>
  <c r="M29" i="1"/>
  <c r="J29" i="1"/>
  <c r="I29" i="1"/>
  <c r="H29" i="1"/>
  <c r="G29" i="1"/>
  <c r="F29" i="1"/>
  <c r="E29" i="1"/>
  <c r="BH28" i="1"/>
  <c r="BG28" i="1"/>
  <c r="BF28" i="1"/>
  <c r="BE28" i="1"/>
  <c r="BD28" i="1"/>
  <c r="BC28" i="1"/>
  <c r="AZ28" i="1"/>
  <c r="AY28" i="1"/>
  <c r="AX28" i="1"/>
  <c r="AW28" i="1"/>
  <c r="AV28" i="1"/>
  <c r="AU28" i="1"/>
  <c r="AR28" i="1"/>
  <c r="AQ28" i="1"/>
  <c r="AP28" i="1"/>
  <c r="AO28" i="1"/>
  <c r="AN28" i="1"/>
  <c r="AM28" i="1"/>
  <c r="AJ28" i="1"/>
  <c r="AI28" i="1"/>
  <c r="AH28" i="1"/>
  <c r="AG28" i="1"/>
  <c r="AF28" i="1"/>
  <c r="AE28" i="1"/>
  <c r="AD28" i="1"/>
  <c r="AB28" i="1"/>
  <c r="AA28" i="1"/>
  <c r="Z28" i="1"/>
  <c r="Y28" i="1"/>
  <c r="X28" i="1"/>
  <c r="W28" i="1"/>
  <c r="T28" i="1"/>
  <c r="S28" i="1"/>
  <c r="R28" i="1"/>
  <c r="Q28" i="1"/>
  <c r="P28" i="1"/>
  <c r="O28" i="1"/>
  <c r="L28" i="1"/>
  <c r="K28" i="1"/>
  <c r="J28" i="1"/>
  <c r="I28" i="1"/>
  <c r="H28" i="1"/>
  <c r="G28" i="1"/>
  <c r="D28" i="1"/>
  <c r="BI27" i="1"/>
  <c r="BH27" i="1"/>
  <c r="BG27" i="1"/>
  <c r="BF27" i="1"/>
  <c r="BE27" i="1"/>
  <c r="BB27" i="1"/>
  <c r="BA27" i="1"/>
  <c r="AZ27" i="1"/>
  <c r="AY27" i="1"/>
  <c r="AX27" i="1"/>
  <c r="AW27" i="1"/>
  <c r="AT27" i="1"/>
  <c r="AS27" i="1"/>
  <c r="AR27" i="1"/>
  <c r="AQ27" i="1"/>
  <c r="AP27" i="1"/>
  <c r="AO27" i="1"/>
  <c r="AL27" i="1"/>
  <c r="AK27" i="1"/>
  <c r="AJ27" i="1"/>
  <c r="AI27" i="1"/>
  <c r="AH27" i="1"/>
  <c r="AG27" i="1"/>
  <c r="AD27" i="1"/>
  <c r="AC27" i="1"/>
  <c r="AB27" i="1"/>
  <c r="AA27" i="1"/>
  <c r="Z27" i="1"/>
  <c r="Y27" i="1"/>
  <c r="X27" i="1"/>
  <c r="V27" i="1"/>
  <c r="U27" i="1"/>
  <c r="T27" i="1"/>
  <c r="S27" i="1"/>
  <c r="R27" i="1"/>
  <c r="Q27" i="1"/>
  <c r="N27" i="1"/>
  <c r="M27" i="1"/>
  <c r="L27" i="1"/>
  <c r="K27" i="1"/>
  <c r="J27" i="1"/>
  <c r="I27" i="1"/>
  <c r="F27" i="1"/>
  <c r="E27" i="1"/>
  <c r="D27" i="1"/>
  <c r="BI26" i="1"/>
  <c r="BH26" i="1"/>
  <c r="BG26" i="1"/>
  <c r="BD26" i="1"/>
  <c r="BC26" i="1"/>
  <c r="BB26" i="1"/>
  <c r="BA26" i="1"/>
  <c r="AZ26" i="1"/>
  <c r="AY26" i="1"/>
  <c r="AV26" i="1"/>
  <c r="AU26" i="1"/>
  <c r="AT26" i="1"/>
  <c r="AS26" i="1"/>
  <c r="AR26" i="1"/>
  <c r="AQ26" i="1"/>
  <c r="AN26" i="1"/>
  <c r="AM26" i="1"/>
  <c r="AL26" i="1"/>
  <c r="AK26" i="1"/>
  <c r="AJ26" i="1"/>
  <c r="AI26" i="1"/>
  <c r="AF26" i="1"/>
  <c r="AE26" i="1"/>
  <c r="AD26" i="1"/>
  <c r="AC26" i="1"/>
  <c r="AB26" i="1"/>
  <c r="AA26" i="1"/>
  <c r="X26" i="1"/>
  <c r="W26" i="1"/>
  <c r="V26" i="1"/>
  <c r="U26" i="1"/>
  <c r="T26" i="1"/>
  <c r="S26" i="1"/>
  <c r="R26" i="1"/>
  <c r="P26" i="1"/>
  <c r="O26" i="1"/>
  <c r="N26" i="1"/>
  <c r="M26" i="1"/>
  <c r="L26" i="1"/>
  <c r="K26" i="1"/>
  <c r="H26" i="1"/>
  <c r="G26" i="1"/>
  <c r="F26" i="1"/>
  <c r="E26" i="1"/>
  <c r="D26" i="1"/>
  <c r="BF25" i="1"/>
  <c r="BE25" i="1"/>
  <c r="BD25" i="1"/>
  <c r="BC25" i="1"/>
  <c r="BB25" i="1"/>
  <c r="BA25" i="1"/>
  <c r="AX25" i="1"/>
  <c r="AW25" i="1"/>
  <c r="AV25" i="1"/>
  <c r="AU25" i="1"/>
  <c r="AT25" i="1"/>
  <c r="AS25" i="1"/>
  <c r="AP25" i="1"/>
  <c r="AN25" i="1"/>
  <c r="AM25" i="1"/>
  <c r="AL25" i="1"/>
  <c r="AK25" i="1"/>
  <c r="AH25" i="1"/>
  <c r="AG25" i="1"/>
  <c r="AF25" i="1"/>
  <c r="AE25" i="1"/>
  <c r="AD25" i="1"/>
  <c r="AC25" i="1"/>
  <c r="Y25" i="1"/>
  <c r="X25" i="1"/>
  <c r="W25" i="1"/>
  <c r="V25" i="1"/>
  <c r="R25" i="1"/>
  <c r="Q25" i="1"/>
  <c r="P25" i="1"/>
  <c r="O25" i="1"/>
  <c r="N25" i="1"/>
  <c r="J25" i="1"/>
  <c r="I25" i="1"/>
  <c r="G25" i="1"/>
  <c r="F25" i="1"/>
  <c r="BH24" i="1"/>
  <c r="BG24" i="1"/>
  <c r="BE24" i="1"/>
  <c r="BD24" i="1"/>
  <c r="AZ24" i="1"/>
  <c r="AX24" i="1"/>
  <c r="AW24" i="1"/>
  <c r="AV24" i="1"/>
  <c r="AR24" i="1"/>
  <c r="AQ24" i="1"/>
  <c r="AP24" i="1"/>
  <c r="AO24" i="1"/>
  <c r="AN24" i="1"/>
  <c r="AM24" i="1"/>
  <c r="AI24" i="1"/>
  <c r="AH24" i="1"/>
  <c r="AG24" i="1"/>
  <c r="AF24" i="1"/>
  <c r="AA24" i="1"/>
  <c r="U24" i="1"/>
  <c r="S24" i="1"/>
  <c r="Q24" i="1"/>
  <c r="P24" i="1"/>
  <c r="K24" i="1"/>
  <c r="I24" i="1"/>
  <c r="BI23" i="1"/>
  <c r="BG23" i="1"/>
  <c r="BE23" i="1"/>
  <c r="BC23" i="1"/>
  <c r="BA23" i="1"/>
  <c r="AY23" i="1"/>
  <c r="AW23" i="1"/>
  <c r="AU23" i="1"/>
  <c r="AS23" i="1"/>
  <c r="AQ23" i="1"/>
  <c r="AO23" i="1"/>
  <c r="AM23" i="1"/>
  <c r="AK23" i="1"/>
  <c r="AI23" i="1"/>
  <c r="AG23" i="1"/>
  <c r="AE23" i="1"/>
  <c r="AC23" i="1"/>
  <c r="AA23" i="1"/>
  <c r="Y23" i="1"/>
  <c r="W23" i="1"/>
  <c r="U23" i="1"/>
  <c r="S23" i="1"/>
  <c r="Q23" i="1"/>
  <c r="M23" i="1"/>
  <c r="K23" i="1"/>
  <c r="I23" i="1"/>
  <c r="G23" i="1"/>
  <c r="BI13" i="1"/>
  <c r="BA13" i="1"/>
  <c r="AS13" i="1"/>
  <c r="AK13" i="1"/>
  <c r="AJ13" i="1"/>
  <c r="AC13" i="1"/>
  <c r="U13" i="1"/>
  <c r="M13" i="1"/>
  <c r="J13" i="1"/>
  <c r="E23" i="1"/>
  <c r="C4" i="41977"/>
  <c r="B4" i="41977"/>
  <c r="S4" i="41976"/>
  <c r="R4" i="41976"/>
  <c r="Q4" i="41976"/>
  <c r="P4" i="41976"/>
  <c r="O4" i="41976"/>
  <c r="N4" i="41976"/>
  <c r="C4" i="41976"/>
  <c r="D4" i="41976"/>
  <c r="E4" i="41976"/>
  <c r="F4" i="41976"/>
  <c r="G4" i="41976"/>
  <c r="T4" i="41976"/>
  <c r="U4" i="41976"/>
  <c r="H4" i="41976"/>
  <c r="I4" i="41976"/>
  <c r="J4" i="41976"/>
  <c r="K4" i="41976"/>
  <c r="L4" i="41976"/>
  <c r="M4" i="41976"/>
  <c r="B4" i="41976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C4" i="1456"/>
  <c r="D4" i="1456"/>
  <c r="E4" i="1456"/>
  <c r="F4" i="1456"/>
  <c r="G4" i="1456"/>
  <c r="H4" i="1456"/>
  <c r="I4" i="1456"/>
  <c r="J4" i="1456"/>
  <c r="K4" i="1456"/>
  <c r="L4" i="1456"/>
  <c r="M4" i="1456"/>
  <c r="N4" i="1456"/>
  <c r="O4" i="1456"/>
  <c r="P4" i="1456"/>
  <c r="Q4" i="1456"/>
  <c r="R4" i="1456"/>
  <c r="S4" i="1456"/>
  <c r="T4" i="1456"/>
  <c r="U4" i="1456"/>
  <c r="V4" i="1456"/>
  <c r="W4" i="1456"/>
  <c r="X4" i="1456"/>
  <c r="Y4" i="1456"/>
  <c r="Z4" i="1456"/>
  <c r="AA4" i="1456"/>
  <c r="AB4" i="1456"/>
  <c r="AC4" i="1456"/>
  <c r="AD4" i="1456"/>
  <c r="AE4" i="1456"/>
  <c r="AF4" i="1456"/>
  <c r="AG4" i="1456"/>
  <c r="AH4" i="1456"/>
  <c r="AI4" i="1456"/>
  <c r="AJ4" i="1456"/>
  <c r="AK4" i="1456"/>
  <c r="AL4" i="1456"/>
  <c r="AM4" i="1456"/>
  <c r="AN4" i="1456"/>
  <c r="AO4" i="1456"/>
  <c r="AP4" i="1456"/>
  <c r="AQ4" i="1456"/>
  <c r="AR4" i="1456"/>
  <c r="AS4" i="1456"/>
  <c r="AT4" i="1456"/>
  <c r="AU4" i="1456"/>
  <c r="AV4" i="1456"/>
  <c r="AW4" i="1456"/>
  <c r="AX4" i="1456"/>
  <c r="AY4" i="1456"/>
  <c r="AZ4" i="1456"/>
  <c r="BA4" i="1456"/>
  <c r="BB4" i="1456"/>
  <c r="BC4" i="1456"/>
  <c r="BD4" i="1456"/>
  <c r="BE4" i="1456"/>
  <c r="BF4" i="1456"/>
  <c r="BG4" i="1456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4" i="2"/>
  <c r="T23" i="1"/>
  <c r="AB23" i="1"/>
  <c r="AJ23" i="1"/>
  <c r="BB23" i="1"/>
  <c r="F23" i="1"/>
  <c r="AD23" i="1"/>
  <c r="AX26" i="1"/>
  <c r="BD27" i="1"/>
  <c r="V23" i="1"/>
  <c r="AF23" i="1"/>
  <c r="AV23" i="1"/>
  <c r="AH26" i="1"/>
  <c r="K25" i="1"/>
  <c r="AI25" i="1"/>
  <c r="W13" i="1"/>
  <c r="AU13" i="1"/>
  <c r="O13" i="1"/>
  <c r="AM13" i="1"/>
  <c r="E24" i="1"/>
  <c r="S25" i="1"/>
  <c r="AQ25" i="1"/>
  <c r="BG25" i="1"/>
  <c r="G13" i="1"/>
  <c r="AE13" i="1"/>
  <c r="BC13" i="1"/>
  <c r="I13" i="1"/>
  <c r="Q13" i="1"/>
  <c r="AG13" i="1"/>
  <c r="AO13" i="1"/>
  <c r="AW13" i="1"/>
  <c r="BE13" i="1"/>
  <c r="AA13" i="1"/>
  <c r="AY13" i="1"/>
  <c r="D23" i="1"/>
  <c r="I33" i="1"/>
  <c r="I35" i="1"/>
  <c r="AX33" i="1"/>
  <c r="AX35" i="1"/>
  <c r="R24" i="1"/>
  <c r="J24" i="1"/>
  <c r="AP33" i="1"/>
  <c r="AP35" i="1"/>
  <c r="L23" i="1"/>
  <c r="AQ33" i="1"/>
  <c r="AQ35" i="1"/>
  <c r="AA33" i="1"/>
  <c r="AA35" i="1"/>
  <c r="K33" i="1"/>
  <c r="K35" i="1"/>
  <c r="AW33" i="1"/>
  <c r="AW35" i="1"/>
  <c r="T33" i="1"/>
  <c r="T35" i="1"/>
  <c r="G33" i="1"/>
  <c r="G35" i="1"/>
  <c r="O33" i="1"/>
  <c r="O35" i="1"/>
  <c r="Y33" i="1"/>
  <c r="Y35" i="1"/>
  <c r="AR33" i="1"/>
  <c r="AR35" i="1"/>
  <c r="BA33" i="1"/>
  <c r="BA35" i="1"/>
  <c r="U33" i="1"/>
  <c r="U35" i="1"/>
  <c r="Q33" i="1"/>
  <c r="Q35" i="1"/>
  <c r="W33" i="1"/>
  <c r="W35" i="1"/>
  <c r="AU33" i="1"/>
  <c r="AU35" i="1"/>
  <c r="H33" i="1"/>
  <c r="H35" i="1"/>
  <c r="S33" i="1"/>
  <c r="S35" i="1"/>
  <c r="M33" i="1"/>
  <c r="M35" i="1"/>
  <c r="E33" i="1"/>
  <c r="E35" i="1"/>
  <c r="R33" i="1"/>
  <c r="R35" i="1"/>
  <c r="BE33" i="1"/>
  <c r="BE35" i="1"/>
  <c r="AI33" i="1"/>
  <c r="AI35" i="1"/>
  <c r="AC33" i="1"/>
  <c r="AC35" i="1"/>
  <c r="L33" i="1"/>
  <c r="L35" i="1"/>
  <c r="V33" i="1"/>
  <c r="V35" i="1"/>
  <c r="BG33" i="1"/>
  <c r="BG35" i="1"/>
  <c r="P33" i="1"/>
  <c r="P35" i="1"/>
  <c r="AD33" i="1"/>
  <c r="AD35" i="1"/>
  <c r="AS33" i="1"/>
  <c r="AS35" i="1"/>
  <c r="AJ33" i="1"/>
  <c r="AJ35" i="1"/>
  <c r="BC33" i="1"/>
  <c r="BC35" i="1"/>
  <c r="AL33" i="1"/>
  <c r="AL35" i="1"/>
  <c r="AM33" i="1"/>
  <c r="AM35" i="1"/>
  <c r="AG33" i="1"/>
  <c r="AG35" i="1"/>
  <c r="AN33" i="1"/>
  <c r="AN35" i="1"/>
  <c r="AK33" i="1"/>
  <c r="AK35" i="1"/>
  <c r="AE33" i="1"/>
  <c r="AE35" i="1"/>
  <c r="AY33" i="1"/>
  <c r="AY35" i="1"/>
  <c r="J33" i="1"/>
  <c r="J35" i="1"/>
  <c r="AO33" i="1"/>
  <c r="AO35" i="1"/>
  <c r="N33" i="1"/>
  <c r="N35" i="1"/>
  <c r="BI33" i="1"/>
  <c r="BI35" i="1"/>
  <c r="AZ33" i="1"/>
  <c r="AZ35" i="1"/>
  <c r="AV33" i="1"/>
  <c r="AV35" i="1"/>
  <c r="BF26" i="1"/>
  <c r="BF33" i="1"/>
  <c r="BF35" i="1"/>
  <c r="X31" i="1"/>
  <c r="X33" i="1"/>
  <c r="X35" i="1"/>
  <c r="N13" i="1"/>
  <c r="BB28" i="1"/>
  <c r="BB33" i="1"/>
  <c r="BB35" i="1"/>
  <c r="AN13" i="1"/>
  <c r="AT24" i="1"/>
  <c r="AT33" i="1"/>
  <c r="AT35" i="1"/>
  <c r="R13" i="1"/>
  <c r="AR13" i="1"/>
  <c r="BD31" i="1"/>
  <c r="BD33" i="1"/>
  <c r="BD35" i="1"/>
  <c r="T13" i="1"/>
  <c r="AB29" i="1"/>
  <c r="AB33" i="1"/>
  <c r="AB35" i="1"/>
  <c r="Z24" i="1"/>
  <c r="Z33" i="1"/>
  <c r="Z35" i="1"/>
  <c r="AV13" i="1"/>
  <c r="AX13" i="1"/>
  <c r="AF27" i="1"/>
  <c r="AF33" i="1"/>
  <c r="AF35" i="1"/>
  <c r="BH29" i="1"/>
  <c r="BH33" i="1"/>
  <c r="BH35" i="1"/>
  <c r="V13" i="1"/>
  <c r="AZ13" i="1"/>
  <c r="D25" i="1"/>
  <c r="D33" i="1"/>
  <c r="D35" i="1"/>
  <c r="AD13" i="1"/>
  <c r="F28" i="1"/>
  <c r="F33" i="1"/>
  <c r="F35" i="1"/>
  <c r="AH30" i="1"/>
  <c r="AH33" i="1"/>
  <c r="AH35" i="1"/>
</calcChain>
</file>

<file path=xl/sharedStrings.xml><?xml version="1.0" encoding="utf-8"?>
<sst xmlns="http://schemas.openxmlformats.org/spreadsheetml/2006/main" count="479" uniqueCount="100">
  <si>
    <t>총계</t>
  </si>
  <si>
    <t>전</t>
    <phoneticPr fontId="2" type="noConversion"/>
  </si>
  <si>
    <t>답</t>
    <phoneticPr fontId="2" type="noConversion"/>
  </si>
  <si>
    <t>면적</t>
    <phoneticPr fontId="2" type="noConversion"/>
  </si>
  <si>
    <t>과수원</t>
    <phoneticPr fontId="2" type="noConversion"/>
  </si>
  <si>
    <t>목장용지</t>
    <phoneticPr fontId="2" type="noConversion"/>
  </si>
  <si>
    <t>임야</t>
    <phoneticPr fontId="2" type="noConversion"/>
  </si>
  <si>
    <t>광천지</t>
    <phoneticPr fontId="2" type="noConversion"/>
  </si>
  <si>
    <t>염전</t>
    <phoneticPr fontId="2" type="noConversion"/>
  </si>
  <si>
    <t>대</t>
    <phoneticPr fontId="2" type="noConversion"/>
  </si>
  <si>
    <t>공장용지</t>
    <phoneticPr fontId="2" type="noConversion"/>
  </si>
  <si>
    <t>학교용지</t>
    <phoneticPr fontId="2" type="noConversion"/>
  </si>
  <si>
    <t>주차장</t>
    <phoneticPr fontId="2" type="noConversion"/>
  </si>
  <si>
    <t>주유소용지</t>
    <phoneticPr fontId="2" type="noConversion"/>
  </si>
  <si>
    <t>창고용지</t>
    <phoneticPr fontId="2" type="noConversion"/>
  </si>
  <si>
    <t>도로</t>
    <phoneticPr fontId="2" type="noConversion"/>
  </si>
  <si>
    <t>철도용지</t>
    <phoneticPr fontId="2" type="noConversion"/>
  </si>
  <si>
    <t>제방</t>
    <phoneticPr fontId="2" type="noConversion"/>
  </si>
  <si>
    <t>하천</t>
    <phoneticPr fontId="2" type="noConversion"/>
  </si>
  <si>
    <t>구거</t>
    <phoneticPr fontId="2" type="noConversion"/>
  </si>
  <si>
    <t>유지</t>
    <phoneticPr fontId="2" type="noConversion"/>
  </si>
  <si>
    <t>양어장</t>
    <phoneticPr fontId="2" type="noConversion"/>
  </si>
  <si>
    <t>종교용지</t>
    <phoneticPr fontId="2" type="noConversion"/>
  </si>
  <si>
    <t>사적지</t>
    <phoneticPr fontId="2" type="noConversion"/>
  </si>
  <si>
    <t>묘지</t>
    <phoneticPr fontId="2" type="noConversion"/>
  </si>
  <si>
    <t>잡종지</t>
    <phoneticPr fontId="2" type="noConversion"/>
  </si>
  <si>
    <t>수도용지</t>
    <phoneticPr fontId="2" type="noConversion"/>
  </si>
  <si>
    <t>공원</t>
    <phoneticPr fontId="2" type="noConversion"/>
  </si>
  <si>
    <t>체육용지</t>
    <phoneticPr fontId="2" type="noConversion"/>
  </si>
  <si>
    <t>유원지</t>
    <phoneticPr fontId="2" type="noConversion"/>
  </si>
  <si>
    <t>계</t>
    <phoneticPr fontId="2" type="noConversion"/>
  </si>
  <si>
    <t>합계</t>
    <phoneticPr fontId="2" type="noConversion"/>
  </si>
  <si>
    <t>합계</t>
    <phoneticPr fontId="2" type="noConversion"/>
  </si>
  <si>
    <t>중구</t>
  </si>
  <si>
    <t>전</t>
    <phoneticPr fontId="2" type="noConversion"/>
  </si>
  <si>
    <t>답</t>
    <phoneticPr fontId="2" type="noConversion"/>
  </si>
  <si>
    <t>과수원</t>
    <phoneticPr fontId="2" type="noConversion"/>
  </si>
  <si>
    <t>목장용지</t>
    <phoneticPr fontId="2" type="noConversion"/>
  </si>
  <si>
    <t>임야</t>
    <phoneticPr fontId="2" type="noConversion"/>
  </si>
  <si>
    <t>광천지</t>
    <phoneticPr fontId="2" type="noConversion"/>
  </si>
  <si>
    <t>염전</t>
    <phoneticPr fontId="2" type="noConversion"/>
  </si>
  <si>
    <t>대</t>
    <phoneticPr fontId="2" type="noConversion"/>
  </si>
  <si>
    <t>공장용지</t>
    <phoneticPr fontId="2" type="noConversion"/>
  </si>
  <si>
    <t>학교용지</t>
    <phoneticPr fontId="2" type="noConversion"/>
  </si>
  <si>
    <t>주차장</t>
    <phoneticPr fontId="2" type="noConversion"/>
  </si>
  <si>
    <t>주유소용지</t>
    <phoneticPr fontId="2" type="noConversion"/>
  </si>
  <si>
    <t>창고용지</t>
    <phoneticPr fontId="2" type="noConversion"/>
  </si>
  <si>
    <t>도로</t>
    <phoneticPr fontId="2" type="noConversion"/>
  </si>
  <si>
    <t>철도용지</t>
    <phoneticPr fontId="2" type="noConversion"/>
  </si>
  <si>
    <t>제방</t>
    <phoneticPr fontId="2" type="noConversion"/>
  </si>
  <si>
    <t>하천</t>
    <phoneticPr fontId="2" type="noConversion"/>
  </si>
  <si>
    <t>구거</t>
    <phoneticPr fontId="2" type="noConversion"/>
  </si>
  <si>
    <t>유지</t>
    <phoneticPr fontId="2" type="noConversion"/>
  </si>
  <si>
    <t>양어장</t>
    <phoneticPr fontId="2" type="noConversion"/>
  </si>
  <si>
    <t>수도용지</t>
    <phoneticPr fontId="2" type="noConversion"/>
  </si>
  <si>
    <t>공원</t>
    <phoneticPr fontId="2" type="noConversion"/>
  </si>
  <si>
    <t>체육용지</t>
    <phoneticPr fontId="2" type="noConversion"/>
  </si>
  <si>
    <t>유원지</t>
    <phoneticPr fontId="2" type="noConversion"/>
  </si>
  <si>
    <t>종교용지</t>
    <phoneticPr fontId="2" type="noConversion"/>
  </si>
  <si>
    <t>사적지</t>
    <phoneticPr fontId="2" type="noConversion"/>
  </si>
  <si>
    <t>묘지</t>
    <phoneticPr fontId="2" type="noConversion"/>
  </si>
  <si>
    <t>잡종지</t>
    <phoneticPr fontId="2" type="noConversion"/>
  </si>
  <si>
    <t>면적</t>
    <phoneticPr fontId="2" type="noConversion"/>
  </si>
  <si>
    <t>전년도총계</t>
    <phoneticPr fontId="2" type="noConversion"/>
  </si>
  <si>
    <t>소계</t>
    <phoneticPr fontId="2" type="noConversion"/>
  </si>
  <si>
    <t>동구</t>
  </si>
  <si>
    <t>서구</t>
  </si>
  <si>
    <t>남구</t>
  </si>
  <si>
    <t>북구</t>
  </si>
  <si>
    <t>수성구</t>
  </si>
  <si>
    <t>달서구</t>
  </si>
  <si>
    <t>달성군</t>
  </si>
  <si>
    <t>증감</t>
    <phoneticPr fontId="2" type="noConversion"/>
  </si>
  <si>
    <t>중구</t>
    <phoneticPr fontId="2" type="noConversion"/>
  </si>
  <si>
    <t xml:space="preserve">                                 지목별
종별</t>
    <phoneticPr fontId="2" type="noConversion"/>
  </si>
  <si>
    <t xml:space="preserve">                   지목별 
행정구역명</t>
    <phoneticPr fontId="2" type="noConversion"/>
  </si>
  <si>
    <t>지번수</t>
    <phoneticPr fontId="2" type="noConversion"/>
  </si>
  <si>
    <t>지번수</t>
  </si>
  <si>
    <t>구·군별 면적 및 지번수(체계표에 삽입)</t>
    <phoneticPr fontId="2" type="noConversion"/>
  </si>
  <si>
    <t>7. 지적공부등록지 총괄</t>
    <phoneticPr fontId="2" type="noConversion"/>
  </si>
  <si>
    <t>8. 구·군별 지적공부등록지 현황</t>
    <phoneticPr fontId="2" type="noConversion"/>
  </si>
  <si>
    <t>8-1. 토지대장등록지 현황</t>
    <phoneticPr fontId="2" type="noConversion"/>
  </si>
  <si>
    <t>8-2. 임야대장등록지 현황</t>
    <phoneticPr fontId="2" type="noConversion"/>
  </si>
  <si>
    <t>9. 소유구분별 지적공부등록지 현황</t>
    <phoneticPr fontId="2" type="noConversion"/>
  </si>
  <si>
    <t>합계</t>
  </si>
  <si>
    <t>개인</t>
  </si>
  <si>
    <t>국유지</t>
  </si>
  <si>
    <t>도유지</t>
  </si>
  <si>
    <t>군유지</t>
  </si>
  <si>
    <t>법인</t>
  </si>
  <si>
    <t>종중</t>
  </si>
  <si>
    <t>종교단체</t>
  </si>
  <si>
    <t>기타단체</t>
  </si>
  <si>
    <t>면적</t>
  </si>
  <si>
    <t>소계</t>
  </si>
  <si>
    <t>토지대장등록지</t>
    <phoneticPr fontId="2" type="noConversion"/>
  </si>
  <si>
    <t>임야대장등록지</t>
    <phoneticPr fontId="2" type="noConversion"/>
  </si>
  <si>
    <t>지적공부등록지</t>
    <phoneticPr fontId="2" type="noConversion"/>
  </si>
  <si>
    <t>(단위 : ㎡, 필지)</t>
  </si>
  <si>
    <t>기타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</si>
</sst>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8" formatCode="#,##0.0_);[Red]\(#,##0.0\)"/>
    <numFmt numFmtId="182" formatCode="#,##0.0_ "/>
    <numFmt numFmtId="184" formatCode="#,##0_ "/>
    <numFmt numFmtId="187" formatCode="_-* #,##0.0_-;\-* #,##0.0_-;_-* &quot;-&quot;_-;_-@_-"/>
    <numFmt numFmtId="191" formatCode="_(* #,##0.00_);_(* \(#,##0.00\);_(* &quot;-&quot;??_);_(@_)"/>
  </numFmts>
  <fonts count="1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1"/>
      <name val="돋움"/>
      <family val="3"/>
      <charset val="129"/>
    </font>
    <font>
      <b/>
      <sz val="22"/>
      <name val="돋움"/>
      <family val="3"/>
      <charset val="129"/>
    </font>
    <font>
      <sz val="10"/>
      <color indexed="8"/>
      <name val="Arial"/>
      <family val="2"/>
    </font>
    <font>
      <sz val="11"/>
      <color indexed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</borders>
  <cellStyleXfs count="95">
    <xf numFmtId="0" fontId="0" fillId="0" borderId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91" fontId="6" fillId="0" borderId="0"/>
    <xf numFmtId="191" fontId="6" fillId="0" borderId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97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182" fontId="0" fillId="0" borderId="0" xfId="0" applyNumberFormat="1" applyProtection="1">
      <protection locked="0"/>
    </xf>
    <xf numFmtId="0" fontId="3" fillId="0" borderId="0" xfId="0" applyFont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right" vertical="center"/>
    </xf>
    <xf numFmtId="0" fontId="3" fillId="0" borderId="0" xfId="0" applyFont="1"/>
    <xf numFmtId="182" fontId="0" fillId="0" borderId="0" xfId="0" applyNumberFormat="1"/>
    <xf numFmtId="184" fontId="0" fillId="0" borderId="0" xfId="0" applyNumberFormat="1"/>
    <xf numFmtId="182" fontId="3" fillId="3" borderId="1" xfId="0" applyNumberFormat="1" applyFont="1" applyFill="1" applyBorder="1" applyAlignment="1" applyProtection="1">
      <alignment horizontal="center" vertical="center"/>
      <protection locked="0"/>
    </xf>
    <xf numFmtId="182" fontId="3" fillId="0" borderId="0" xfId="0" applyNumberFormat="1" applyFont="1" applyFill="1" applyBorder="1" applyAlignment="1" applyProtection="1">
      <alignment horizontal="right" vertical="center"/>
      <protection locked="0"/>
    </xf>
    <xf numFmtId="184" fontId="3" fillId="3" borderId="1" xfId="0" applyNumberFormat="1" applyFont="1" applyFill="1" applyBorder="1" applyAlignment="1" applyProtection="1">
      <alignment horizontal="center" vertical="center"/>
      <protection locked="0"/>
    </xf>
    <xf numFmtId="184" fontId="3" fillId="0" borderId="0" xfId="0" applyNumberFormat="1" applyFont="1" applyFill="1" applyBorder="1" applyAlignment="1" applyProtection="1">
      <alignment horizontal="right" vertical="center"/>
      <protection locked="0"/>
    </xf>
    <xf numFmtId="182" fontId="4" fillId="0" borderId="0" xfId="0" applyNumberFormat="1" applyFont="1" applyFill="1" applyBorder="1" applyAlignment="1" applyProtection="1">
      <alignment horizontal="center" vertical="center"/>
      <protection locked="0"/>
    </xf>
    <xf numFmtId="184" fontId="4" fillId="0" borderId="0" xfId="0" applyNumberFormat="1" applyFont="1" applyFill="1" applyBorder="1" applyAlignment="1" applyProtection="1">
      <alignment horizontal="center" vertical="center"/>
      <protection locked="0"/>
    </xf>
    <xf numFmtId="182" fontId="3" fillId="0" borderId="0" xfId="0" applyNumberFormat="1" applyFont="1" applyAlignment="1">
      <alignment horizontal="center" vertical="center"/>
    </xf>
    <xf numFmtId="184" fontId="3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vertical="center"/>
    </xf>
    <xf numFmtId="182" fontId="3" fillId="0" borderId="1" xfId="0" applyNumberFormat="1" applyFont="1" applyBorder="1"/>
    <xf numFmtId="184" fontId="3" fillId="0" borderId="1" xfId="0" applyNumberFormat="1" applyFont="1" applyBorder="1"/>
    <xf numFmtId="187" fontId="0" fillId="0" borderId="0" xfId="0" applyNumberFormat="1"/>
    <xf numFmtId="184" fontId="3" fillId="0" borderId="1" xfId="0" applyNumberFormat="1" applyFont="1" applyBorder="1" applyAlignment="1">
      <alignment horizontal="left" indent="1"/>
    </xf>
    <xf numFmtId="41" fontId="0" fillId="0" borderId="0" xfId="1" applyNumberFormat="1" applyFont="1"/>
    <xf numFmtId="41" fontId="3" fillId="0" borderId="1" xfId="1" applyNumberFormat="1" applyFont="1" applyBorder="1"/>
    <xf numFmtId="41" fontId="0" fillId="0" borderId="0" xfId="1" applyNumberFormat="1" applyFont="1" applyProtection="1">
      <protection locked="0"/>
    </xf>
    <xf numFmtId="41" fontId="3" fillId="3" borderId="1" xfId="1" applyFont="1" applyFill="1" applyBorder="1" applyAlignment="1" applyProtection="1">
      <alignment horizontal="center" vertical="center"/>
      <protection locked="0"/>
    </xf>
    <xf numFmtId="41" fontId="0" fillId="0" borderId="1" xfId="1" applyFont="1" applyBorder="1"/>
    <xf numFmtId="41" fontId="3" fillId="0" borderId="1" xfId="1" applyFont="1" applyBorder="1"/>
    <xf numFmtId="41" fontId="0" fillId="0" borderId="1" xfId="1" applyFont="1" applyFill="1" applyBorder="1" applyProtection="1">
      <protection locked="0"/>
    </xf>
    <xf numFmtId="41" fontId="0" fillId="0" borderId="0" xfId="1" applyFont="1"/>
    <xf numFmtId="41" fontId="3" fillId="3" borderId="1" xfId="2" applyFont="1" applyFill="1" applyBorder="1" applyAlignment="1" applyProtection="1">
      <alignment horizontal="center" vertical="center"/>
      <protection locked="0"/>
    </xf>
    <xf numFmtId="187" fontId="3" fillId="3" borderId="1" xfId="2" applyNumberFormat="1" applyFont="1" applyFill="1" applyBorder="1" applyAlignment="1" applyProtection="1">
      <alignment horizontal="center" vertical="center"/>
      <protection locked="0"/>
    </xf>
    <xf numFmtId="0" fontId="4" fillId="2" borderId="1" xfId="61" applyFill="1" applyBorder="1" applyAlignment="1" applyProtection="1">
      <alignment horizontal="center"/>
      <protection locked="0"/>
    </xf>
    <xf numFmtId="0" fontId="4" fillId="2" borderId="1" xfId="67" applyFill="1" applyBorder="1" applyAlignment="1" applyProtection="1">
      <alignment horizontal="center"/>
      <protection locked="0"/>
    </xf>
    <xf numFmtId="0" fontId="4" fillId="2" borderId="1" xfId="68" applyFill="1" applyBorder="1" applyAlignment="1" applyProtection="1">
      <alignment horizontal="center"/>
      <protection locked="0"/>
    </xf>
    <xf numFmtId="187" fontId="3" fillId="3" borderId="1" xfId="1" applyNumberFormat="1" applyFont="1" applyFill="1" applyBorder="1" applyAlignment="1" applyProtection="1">
      <alignment horizontal="center" vertical="center"/>
      <protection locked="0"/>
    </xf>
    <xf numFmtId="187" fontId="0" fillId="0" borderId="1" xfId="1" applyNumberFormat="1" applyFont="1" applyBorder="1"/>
    <xf numFmtId="187" fontId="3" fillId="0" borderId="1" xfId="1" applyNumberFormat="1" applyFont="1" applyBorder="1"/>
    <xf numFmtId="187" fontId="0" fillId="0" borderId="1" xfId="1" applyNumberFormat="1" applyFont="1" applyFill="1" applyBorder="1" applyProtection="1">
      <protection locked="0"/>
    </xf>
    <xf numFmtId="187" fontId="0" fillId="0" borderId="0" xfId="1" applyNumberFormat="1" applyFont="1"/>
    <xf numFmtId="182" fontId="0" fillId="0" borderId="1" xfId="1" applyNumberFormat="1" applyFont="1" applyFill="1" applyBorder="1" applyAlignment="1" applyProtection="1">
      <protection locked="0"/>
    </xf>
    <xf numFmtId="41" fontId="0" fillId="0" borderId="0" xfId="1" applyFont="1" applyAlignment="1">
      <alignment horizontal="right"/>
    </xf>
    <xf numFmtId="41" fontId="3" fillId="3" borderId="3" xfId="2" applyFont="1" applyFill="1" applyBorder="1" applyAlignment="1">
      <alignment horizontal="center" vertical="center"/>
    </xf>
    <xf numFmtId="41" fontId="3" fillId="3" borderId="4" xfId="2" applyFont="1" applyFill="1" applyBorder="1" applyAlignment="1">
      <alignment horizontal="center" vertical="center"/>
    </xf>
    <xf numFmtId="0" fontId="0" fillId="2" borderId="1" xfId="61" applyFont="1" applyFill="1" applyBorder="1" applyAlignment="1" applyProtection="1">
      <alignment horizontal="center"/>
      <protection locked="0"/>
    </xf>
    <xf numFmtId="187" fontId="3" fillId="0" borderId="1" xfId="15" applyNumberFormat="1" applyFont="1" applyBorder="1"/>
    <xf numFmtId="41" fontId="3" fillId="0" borderId="1" xfId="15" applyFont="1" applyBorder="1"/>
    <xf numFmtId="187" fontId="0" fillId="0" borderId="1" xfId="15" applyNumberFormat="1" applyFont="1" applyBorder="1"/>
    <xf numFmtId="41" fontId="0" fillId="0" borderId="1" xfId="15" applyFont="1" applyBorder="1"/>
    <xf numFmtId="0" fontId="0" fillId="2" borderId="1" xfId="0" applyFont="1" applyFill="1" applyBorder="1" applyAlignment="1">
      <alignment horizontal="center"/>
    </xf>
    <xf numFmtId="41" fontId="9" fillId="0" borderId="1" xfId="11" applyFont="1" applyBorder="1">
      <alignment vertical="center"/>
    </xf>
    <xf numFmtId="187" fontId="9" fillId="0" borderId="1" xfId="11" applyNumberFormat="1" applyFont="1" applyBorder="1">
      <alignment vertical="center"/>
    </xf>
    <xf numFmtId="41" fontId="9" fillId="0" borderId="1" xfId="11" applyFont="1" applyFill="1" applyBorder="1">
      <alignment vertical="center"/>
    </xf>
    <xf numFmtId="187" fontId="9" fillId="0" borderId="1" xfId="11" applyNumberFormat="1" applyFont="1" applyFill="1" applyBorder="1">
      <alignment vertical="center"/>
    </xf>
    <xf numFmtId="187" fontId="7" fillId="0" borderId="1" xfId="12" applyNumberFormat="1" applyFont="1" applyBorder="1" applyAlignment="1"/>
    <xf numFmtId="41" fontId="7" fillId="0" borderId="1" xfId="12" applyFont="1" applyBorder="1" applyAlignment="1"/>
    <xf numFmtId="187" fontId="9" fillId="0" borderId="1" xfId="12" applyNumberFormat="1" applyFont="1" applyBorder="1">
      <alignment vertical="center"/>
    </xf>
    <xf numFmtId="41" fontId="9" fillId="0" borderId="1" xfId="12" applyFont="1" applyBorder="1">
      <alignment vertical="center"/>
    </xf>
    <xf numFmtId="0" fontId="3" fillId="3" borderId="5" xfId="0" applyFont="1" applyFill="1" applyBorder="1" applyAlignment="1" applyProtection="1">
      <alignment horizontal="left" vertical="center" wrapText="1"/>
      <protection locked="0"/>
    </xf>
    <xf numFmtId="0" fontId="3" fillId="3" borderId="5" xfId="0" applyFont="1" applyFill="1" applyBorder="1" applyAlignment="1" applyProtection="1">
      <alignment horizontal="left" vertical="center"/>
      <protection locked="0"/>
    </xf>
    <xf numFmtId="178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41" fontId="5" fillId="0" borderId="2" xfId="1" applyFont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left" vertical="center" wrapText="1"/>
    </xf>
    <xf numFmtId="0" fontId="3" fillId="3" borderId="14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41" fontId="3" fillId="3" borderId="4" xfId="1" applyFont="1" applyFill="1" applyBorder="1" applyAlignment="1">
      <alignment horizontal="center" vertical="center"/>
    </xf>
    <xf numFmtId="41" fontId="3" fillId="3" borderId="3" xfId="1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8" xfId="0" applyFill="1" applyBorder="1" applyAlignment="1" applyProtection="1">
      <alignment horizontal="center" vertical="center" wrapText="1"/>
      <protection locked="0"/>
    </xf>
    <xf numFmtId="0" fontId="0" fillId="2" borderId="15" xfId="0" applyFill="1" applyBorder="1" applyAlignment="1" applyProtection="1">
      <alignment horizontal="center" vertical="center" wrapText="1"/>
      <protection locked="0"/>
    </xf>
    <xf numFmtId="41" fontId="3" fillId="3" borderId="1" xfId="1" applyFont="1" applyFill="1" applyBorder="1" applyAlignment="1">
      <alignment horizontal="center" vertical="center"/>
    </xf>
    <xf numFmtId="0" fontId="0" fillId="2" borderId="7" xfId="0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horizontal="center" vertical="center" wrapText="1"/>
      <protection locked="0"/>
    </xf>
    <xf numFmtId="187" fontId="3" fillId="3" borderId="1" xfId="1" applyNumberFormat="1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182" fontId="5" fillId="0" borderId="2" xfId="0" applyNumberFormat="1" applyFont="1" applyBorder="1" applyAlignment="1">
      <alignment horizontal="left" vertical="center"/>
    </xf>
    <xf numFmtId="182" fontId="3" fillId="3" borderId="1" xfId="0" applyNumberFormat="1" applyFont="1" applyFill="1" applyBorder="1" applyAlignment="1">
      <alignment horizontal="center" vertical="center"/>
    </xf>
    <xf numFmtId="41" fontId="3" fillId="3" borderId="4" xfId="2" applyFont="1" applyFill="1" applyBorder="1" applyAlignment="1">
      <alignment horizontal="center" vertical="center"/>
    </xf>
    <xf numFmtId="41" fontId="3" fillId="3" borderId="3" xfId="2" applyFont="1" applyFill="1" applyBorder="1" applyAlignment="1">
      <alignment horizontal="center" vertical="center"/>
    </xf>
  </cellXfs>
  <cellStyles count="95">
    <cellStyle name="쉼표 [0]" xfId="1" builtinId="6"/>
    <cellStyle name="쉼표 [0] 11" xfId="2"/>
    <cellStyle name="쉼표 [0] 15" xfId="3"/>
    <cellStyle name="쉼표 [0] 16" xfId="4"/>
    <cellStyle name="쉼표 [0] 2 2" xfId="5"/>
    <cellStyle name="쉼표 [0] 2 3" xfId="6"/>
    <cellStyle name="쉼표 [0] 2 4" xfId="7"/>
    <cellStyle name="쉼표 [0] 23" xfId="8"/>
    <cellStyle name="쉼표 [0] 24" xfId="9"/>
    <cellStyle name="쉼표 [0] 25" xfId="10"/>
    <cellStyle name="쉼표 [0] 26" xfId="11"/>
    <cellStyle name="쉼표 [0] 27" xfId="12"/>
    <cellStyle name="쉼표 [0] 28" xfId="13"/>
    <cellStyle name="쉼표 [0] 29" xfId="14"/>
    <cellStyle name="쉼표 [0] 3 6" xfId="15"/>
    <cellStyle name="쉼표 [0] 5 10" xfId="16"/>
    <cellStyle name="쉼표 [0] 5 11" xfId="17"/>
    <cellStyle name="쉼표 [0] 5 2" xfId="18"/>
    <cellStyle name="쉼표 [0] 5 3" xfId="19"/>
    <cellStyle name="쉼표 [0] 5 4" xfId="20"/>
    <cellStyle name="쉼표 [0] 5 5" xfId="21"/>
    <cellStyle name="쉼표 [0] 5 6" xfId="22"/>
    <cellStyle name="쉼표 [0] 5 7" xfId="23"/>
    <cellStyle name="쉼표 [0] 5 8" xfId="24"/>
    <cellStyle name="쉼표 [0] 5 9" xfId="25"/>
    <cellStyle name="쉼표 [0] 7 10" xfId="26"/>
    <cellStyle name="쉼표 [0] 7 11" xfId="27"/>
    <cellStyle name="쉼표 [0] 7 2" xfId="28"/>
    <cellStyle name="쉼표 [0] 7 3" xfId="29"/>
    <cellStyle name="쉼표 [0] 7 4" xfId="30"/>
    <cellStyle name="쉼표 [0] 7 5" xfId="31"/>
    <cellStyle name="쉼표 [0] 7 6" xfId="32"/>
    <cellStyle name="쉼표 [0] 7 7" xfId="33"/>
    <cellStyle name="쉼표 [0] 7 8" xfId="34"/>
    <cellStyle name="쉼표 [0] 7 9" xfId="35"/>
    <cellStyle name="쉼표 [0] 8 2" xfId="36"/>
    <cellStyle name="쉼표 [0] 8 3" xfId="37"/>
    <cellStyle name="쉼표 [0] 8 4" xfId="38"/>
    <cellStyle name="쉼표 [0] 8 5" xfId="39"/>
    <cellStyle name="쉼표 [0] 8 6" xfId="40"/>
    <cellStyle name="쉼표 [0] 8 7" xfId="41"/>
    <cellStyle name="쉼표 [0] 8 8" xfId="42"/>
    <cellStyle name="쉼표 [0] 8 9" xfId="43"/>
    <cellStyle name="쉼표 [0] 9 10" xfId="44"/>
    <cellStyle name="쉼표 [0] 9 11" xfId="45"/>
    <cellStyle name="쉼표 [0] 9 2" xfId="46"/>
    <cellStyle name="쉼표 [0] 9 3" xfId="47"/>
    <cellStyle name="쉼표 [0] 9 4" xfId="48"/>
    <cellStyle name="쉼표 [0] 9 5" xfId="49"/>
    <cellStyle name="쉼표 [0] 9 6" xfId="50"/>
    <cellStyle name="쉼표 [0] 9 7" xfId="51"/>
    <cellStyle name="쉼표 [0] 9 8" xfId="52"/>
    <cellStyle name="쉼표 [0] 9 9" xfId="53"/>
    <cellStyle name="표준" xfId="0" builtinId="0"/>
    <cellStyle name="표준 11 2" xfId="54"/>
    <cellStyle name="표준 11 3" xfId="55"/>
    <cellStyle name="표준 11 4" xfId="56"/>
    <cellStyle name="표준 12 2" xfId="57"/>
    <cellStyle name="표준 12 3" xfId="58"/>
    <cellStyle name="표준 12 4" xfId="59"/>
    <cellStyle name="표준 2 10" xfId="60"/>
    <cellStyle name="표준 2 11" xfId="61"/>
    <cellStyle name="표준 2 12" xfId="62"/>
    <cellStyle name="표준 2 13" xfId="63"/>
    <cellStyle name="표준 2 14" xfId="64"/>
    <cellStyle name="표준 2 15" xfId="65"/>
    <cellStyle name="표준 2 16" xfId="66"/>
    <cellStyle name="표준 2 17" xfId="67"/>
    <cellStyle name="표준 2 18" xfId="68"/>
    <cellStyle name="표준 2 19" xfId="69"/>
    <cellStyle name="표준 2 2" xfId="70"/>
    <cellStyle name="표준 2 20" xfId="71"/>
    <cellStyle name="표준 2 21" xfId="72"/>
    <cellStyle name="표준 2 22" xfId="73"/>
    <cellStyle name="표준 2 23" xfId="74"/>
    <cellStyle name="표준 2 24" xfId="75"/>
    <cellStyle name="표준 2 25" xfId="76"/>
    <cellStyle name="표준 2 26" xfId="77"/>
    <cellStyle name="표준 2 27" xfId="78"/>
    <cellStyle name="표준 2 3" xfId="79"/>
    <cellStyle name="표준 2 4" xfId="80"/>
    <cellStyle name="표준 2 5" xfId="81"/>
    <cellStyle name="표준 2 6" xfId="82"/>
    <cellStyle name="표준 2 7" xfId="83"/>
    <cellStyle name="표준 2 8" xfId="84"/>
    <cellStyle name="표준 2 9" xfId="85"/>
    <cellStyle name="표준 28" xfId="86"/>
    <cellStyle name="표준 29" xfId="87"/>
    <cellStyle name="표준 3 2" xfId="88"/>
    <cellStyle name="표준 3 3" xfId="89"/>
    <cellStyle name="표준 30" xfId="90"/>
    <cellStyle name="표준 31" xfId="91"/>
    <cellStyle name="표준 32" xfId="92"/>
    <cellStyle name="표준 33" xfId="93"/>
    <cellStyle name="표준 34" xfId="9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B5" sqref="B5"/>
    </sheetView>
  </sheetViews>
  <sheetFormatPr defaultRowHeight="13.5" x14ac:dyDescent="0.15"/>
  <cols>
    <col min="1" max="1" width="18.77734375" customWidth="1"/>
    <col min="2" max="2" width="16" style="13" bestFit="1" customWidth="1"/>
    <col min="3" max="3" width="13.77734375" style="14" customWidth="1"/>
    <col min="4" max="4" width="15.44140625" bestFit="1" customWidth="1"/>
    <col min="5" max="5" width="13.44140625" customWidth="1"/>
  </cols>
  <sheetData>
    <row r="1" spans="1:5" ht="42" customHeight="1" x14ac:dyDescent="0.15">
      <c r="A1" s="23" t="s">
        <v>78</v>
      </c>
      <c r="B1" s="23"/>
      <c r="C1" s="23"/>
    </row>
    <row r="2" spans="1:5" ht="15" customHeight="1" x14ac:dyDescent="0.15">
      <c r="A2" s="64" t="s">
        <v>75</v>
      </c>
      <c r="B2" s="66" t="s">
        <v>30</v>
      </c>
      <c r="C2" s="67"/>
    </row>
    <row r="3" spans="1:5" ht="15" customHeight="1" x14ac:dyDescent="0.15">
      <c r="A3" s="65"/>
      <c r="B3" s="15" t="s">
        <v>3</v>
      </c>
      <c r="C3" s="17" t="s">
        <v>76</v>
      </c>
    </row>
    <row r="4" spans="1:5" ht="15" customHeight="1" x14ac:dyDescent="0.15">
      <c r="A4" s="3" t="s">
        <v>32</v>
      </c>
      <c r="B4" s="24">
        <f>SUM(B5:B12)</f>
        <v>885222208.10000002</v>
      </c>
      <c r="C4" s="25">
        <f>SUM(C5:C12)</f>
        <v>603279</v>
      </c>
      <c r="D4" s="26"/>
      <c r="E4" s="26"/>
    </row>
    <row r="5" spans="1:5" ht="15" customHeight="1" x14ac:dyDescent="0.15">
      <c r="A5" s="8" t="s">
        <v>33</v>
      </c>
      <c r="B5" s="57">
        <v>7055947.7000000002</v>
      </c>
      <c r="C5" s="56">
        <v>30060</v>
      </c>
    </row>
    <row r="6" spans="1:5" ht="15" customHeight="1" x14ac:dyDescent="0.15">
      <c r="A6" s="8" t="s">
        <v>65</v>
      </c>
      <c r="B6" s="57">
        <v>182148857.90000001</v>
      </c>
      <c r="C6" s="56">
        <v>97973</v>
      </c>
    </row>
    <row r="7" spans="1:5" ht="15" customHeight="1" x14ac:dyDescent="0.15">
      <c r="A7" s="8" t="s">
        <v>66</v>
      </c>
      <c r="B7" s="57">
        <v>17323439.899999999</v>
      </c>
      <c r="C7" s="56">
        <v>47813</v>
      </c>
    </row>
    <row r="8" spans="1:5" ht="15" customHeight="1" x14ac:dyDescent="0.15">
      <c r="A8" s="8" t="s">
        <v>67</v>
      </c>
      <c r="B8" s="57">
        <v>17430501.100000001</v>
      </c>
      <c r="C8" s="56">
        <v>35494</v>
      </c>
    </row>
    <row r="9" spans="1:5" ht="15" customHeight="1" x14ac:dyDescent="0.15">
      <c r="A9" s="8" t="s">
        <v>68</v>
      </c>
      <c r="B9" s="57">
        <v>93989984.299999997</v>
      </c>
      <c r="C9" s="56">
        <v>73299</v>
      </c>
    </row>
    <row r="10" spans="1:5" ht="15" customHeight="1" x14ac:dyDescent="0.15">
      <c r="A10" s="8" t="s">
        <v>69</v>
      </c>
      <c r="B10" s="57">
        <v>76534322.5</v>
      </c>
      <c r="C10" s="56">
        <v>62469</v>
      </c>
    </row>
    <row r="11" spans="1:5" ht="15" customHeight="1" x14ac:dyDescent="0.15">
      <c r="A11" s="8" t="s">
        <v>70</v>
      </c>
      <c r="B11" s="57">
        <v>62374778.100000001</v>
      </c>
      <c r="C11" s="56">
        <v>52972</v>
      </c>
    </row>
    <row r="12" spans="1:5" ht="15" customHeight="1" x14ac:dyDescent="0.15">
      <c r="A12" s="8" t="s">
        <v>71</v>
      </c>
      <c r="B12" s="57">
        <v>428364376.60000002</v>
      </c>
      <c r="C12" s="56">
        <v>203199</v>
      </c>
    </row>
  </sheetData>
  <mergeCells count="2">
    <mergeCell ref="A2:A3"/>
    <mergeCell ref="B2:C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5"/>
  <sheetViews>
    <sheetView zoomScale="85" zoomScaleNormal="85" workbookViewId="0">
      <selection activeCell="D21" sqref="D21"/>
    </sheetView>
  </sheetViews>
  <sheetFormatPr defaultRowHeight="13.5" x14ac:dyDescent="0.15"/>
  <cols>
    <col min="1" max="2" width="8.77734375" customWidth="1"/>
    <col min="3" max="3" width="10.77734375" customWidth="1"/>
    <col min="4" max="4" width="20.6640625" style="45" bestFit="1" customWidth="1"/>
    <col min="5" max="5" width="15.6640625" style="35" customWidth="1"/>
    <col min="6" max="6" width="19.33203125" style="35" bestFit="1" customWidth="1"/>
    <col min="7" max="7" width="14" style="35" bestFit="1" customWidth="1"/>
    <col min="8" max="8" width="19.33203125" style="45" bestFit="1" customWidth="1"/>
    <col min="9" max="9" width="14" style="35" bestFit="1" customWidth="1"/>
    <col min="10" max="10" width="17.88671875" style="45" bestFit="1" customWidth="1"/>
    <col min="11" max="11" width="12.33203125" style="35" bestFit="1" customWidth="1"/>
    <col min="12" max="12" width="17.88671875" style="45" bestFit="1" customWidth="1"/>
    <col min="13" max="13" width="10.33203125" style="35" bestFit="1" customWidth="1"/>
    <col min="14" max="14" width="19.109375" style="45" customWidth="1"/>
    <col min="15" max="15" width="14" style="35" bestFit="1" customWidth="1"/>
    <col min="16" max="16" width="10.44140625" style="45" bestFit="1" customWidth="1"/>
    <col min="17" max="17" width="7.33203125" style="35" bestFit="1" customWidth="1"/>
    <col min="18" max="18" width="16" style="45" bestFit="1" customWidth="1"/>
    <col min="19" max="19" width="9.33203125" style="35" bestFit="1" customWidth="1"/>
    <col min="20" max="20" width="19.33203125" style="45" bestFit="1" customWidth="1"/>
    <col min="21" max="21" width="15.6640625" style="35" bestFit="1" customWidth="1"/>
    <col min="22" max="22" width="19.33203125" style="45" bestFit="1" customWidth="1"/>
    <col min="23" max="23" width="14" style="35" bestFit="1" customWidth="1"/>
    <col min="24" max="24" width="19.33203125" style="45" bestFit="1" customWidth="1"/>
    <col min="25" max="25" width="12.33203125" style="35" bestFit="1" customWidth="1"/>
    <col min="26" max="26" width="15.44140625" style="45" bestFit="1" customWidth="1"/>
    <col min="27" max="27" width="10.109375" style="35" bestFit="1" customWidth="1"/>
    <col min="28" max="28" width="15.44140625" style="45" bestFit="1" customWidth="1"/>
    <col min="29" max="29" width="10.109375" style="35" bestFit="1" customWidth="1"/>
    <col min="30" max="30" width="16.109375" style="45" bestFit="1" customWidth="1"/>
    <col min="31" max="31" width="12.33203125" style="35" bestFit="1" customWidth="1"/>
    <col min="32" max="32" width="19.33203125" style="45" bestFit="1" customWidth="1"/>
    <col min="33" max="33" width="15.6640625" style="35" bestFit="1" customWidth="1"/>
    <col min="34" max="34" width="17.88671875" style="45" bestFit="1" customWidth="1"/>
    <col min="35" max="35" width="12.33203125" style="35" bestFit="1" customWidth="1"/>
    <col min="36" max="36" width="17.88671875" style="45" bestFit="1" customWidth="1"/>
    <col min="37" max="37" width="12.33203125" style="35" bestFit="1" customWidth="1"/>
    <col min="38" max="38" width="19.33203125" style="45" bestFit="1" customWidth="1"/>
    <col min="39" max="39" width="12.33203125" style="35" bestFit="1" customWidth="1"/>
    <col min="40" max="40" width="19.33203125" style="45" bestFit="1" customWidth="1"/>
    <col min="41" max="41" width="14" style="35" bestFit="1" customWidth="1"/>
    <col min="42" max="42" width="17.88671875" style="45" bestFit="1" customWidth="1"/>
    <col min="43" max="43" width="12.33203125" style="35" bestFit="1" customWidth="1"/>
    <col min="44" max="44" width="14" style="45" bestFit="1" customWidth="1"/>
    <col min="45" max="45" width="8.77734375" style="35" bestFit="1" customWidth="1"/>
    <col min="46" max="46" width="17.88671875" style="45" bestFit="1" customWidth="1"/>
    <col min="47" max="47" width="10.109375" style="35" bestFit="1" customWidth="1"/>
    <col min="48" max="48" width="17.88671875" style="45" bestFit="1" customWidth="1"/>
    <col min="49" max="49" width="9.33203125" style="35" customWidth="1"/>
    <col min="50" max="50" width="17.88671875" style="45" bestFit="1" customWidth="1"/>
    <col min="51" max="51" width="10.109375" style="35" bestFit="1" customWidth="1"/>
    <col min="52" max="52" width="15.44140625" style="45" bestFit="1" customWidth="1"/>
    <col min="53" max="53" width="8.77734375" style="35" bestFit="1" customWidth="1"/>
    <col min="54" max="54" width="17.88671875" style="45" bestFit="1" customWidth="1"/>
    <col min="55" max="55" width="9.33203125" style="35" customWidth="1"/>
    <col min="56" max="56" width="14.77734375" style="45" bestFit="1" customWidth="1"/>
    <col min="57" max="57" width="8.77734375" style="35" bestFit="1" customWidth="1"/>
    <col min="58" max="58" width="17.88671875" style="45" bestFit="1" customWidth="1"/>
    <col min="59" max="59" width="12.33203125" style="35" bestFit="1" customWidth="1"/>
    <col min="60" max="60" width="16" style="45" customWidth="1"/>
    <col min="61" max="61" width="12.33203125" style="35" bestFit="1" customWidth="1"/>
  </cols>
  <sheetData>
    <row r="1" spans="1:61" ht="42.75" customHeight="1" x14ac:dyDescent="0.15">
      <c r="A1" s="68" t="s">
        <v>79</v>
      </c>
      <c r="B1" s="68"/>
      <c r="C1" s="68"/>
      <c r="D1" s="68"/>
      <c r="E1" s="69"/>
      <c r="F1" s="68"/>
      <c r="BI1" s="47" t="s">
        <v>98</v>
      </c>
    </row>
    <row r="2" spans="1:61" s="1" customFormat="1" ht="15" customHeight="1" x14ac:dyDescent="0.15">
      <c r="A2" s="70" t="s">
        <v>74</v>
      </c>
      <c r="B2" s="71"/>
      <c r="C2" s="72"/>
      <c r="D2" s="79" t="s">
        <v>32</v>
      </c>
      <c r="E2" s="80"/>
      <c r="F2" s="79" t="s">
        <v>34</v>
      </c>
      <c r="G2" s="80"/>
      <c r="H2" s="86" t="s">
        <v>35</v>
      </c>
      <c r="I2" s="86"/>
      <c r="J2" s="86" t="s">
        <v>36</v>
      </c>
      <c r="K2" s="86"/>
      <c r="L2" s="86" t="s">
        <v>37</v>
      </c>
      <c r="M2" s="86"/>
      <c r="N2" s="86" t="s">
        <v>38</v>
      </c>
      <c r="O2" s="86"/>
      <c r="P2" s="86" t="s">
        <v>39</v>
      </c>
      <c r="Q2" s="86"/>
      <c r="R2" s="86" t="s">
        <v>40</v>
      </c>
      <c r="S2" s="86"/>
      <c r="T2" s="86" t="s">
        <v>41</v>
      </c>
      <c r="U2" s="86"/>
      <c r="V2" s="86" t="s">
        <v>42</v>
      </c>
      <c r="W2" s="86"/>
      <c r="X2" s="86" t="s">
        <v>43</v>
      </c>
      <c r="Y2" s="86"/>
      <c r="Z2" s="86" t="s">
        <v>44</v>
      </c>
      <c r="AA2" s="86"/>
      <c r="AB2" s="86" t="s">
        <v>45</v>
      </c>
      <c r="AC2" s="86"/>
      <c r="AD2" s="86" t="s">
        <v>46</v>
      </c>
      <c r="AE2" s="86"/>
      <c r="AF2" s="86" t="s">
        <v>47</v>
      </c>
      <c r="AG2" s="86"/>
      <c r="AH2" s="86" t="s">
        <v>48</v>
      </c>
      <c r="AI2" s="86"/>
      <c r="AJ2" s="86" t="s">
        <v>49</v>
      </c>
      <c r="AK2" s="86"/>
      <c r="AL2" s="86" t="s">
        <v>50</v>
      </c>
      <c r="AM2" s="86"/>
      <c r="AN2" s="89" t="s">
        <v>51</v>
      </c>
      <c r="AO2" s="86"/>
      <c r="AP2" s="86" t="s">
        <v>52</v>
      </c>
      <c r="AQ2" s="86"/>
      <c r="AR2" s="86" t="s">
        <v>53</v>
      </c>
      <c r="AS2" s="86"/>
      <c r="AT2" s="86" t="s">
        <v>54</v>
      </c>
      <c r="AU2" s="86"/>
      <c r="AV2" s="86" t="s">
        <v>55</v>
      </c>
      <c r="AW2" s="86"/>
      <c r="AX2" s="86" t="s">
        <v>56</v>
      </c>
      <c r="AY2" s="86"/>
      <c r="AZ2" s="86" t="s">
        <v>57</v>
      </c>
      <c r="BA2" s="86"/>
      <c r="BB2" s="86" t="s">
        <v>58</v>
      </c>
      <c r="BC2" s="86"/>
      <c r="BD2" s="86" t="s">
        <v>59</v>
      </c>
      <c r="BE2" s="86"/>
      <c r="BF2" s="86" t="s">
        <v>60</v>
      </c>
      <c r="BG2" s="86"/>
      <c r="BH2" s="86" t="s">
        <v>61</v>
      </c>
      <c r="BI2" s="86"/>
    </row>
    <row r="3" spans="1:61" s="1" customFormat="1" ht="15" customHeight="1" x14ac:dyDescent="0.15">
      <c r="A3" s="73"/>
      <c r="B3" s="74"/>
      <c r="C3" s="75"/>
      <c r="D3" s="41" t="s">
        <v>62</v>
      </c>
      <c r="E3" s="31" t="s">
        <v>77</v>
      </c>
      <c r="F3" s="31" t="s">
        <v>62</v>
      </c>
      <c r="G3" s="31" t="s">
        <v>77</v>
      </c>
      <c r="H3" s="41" t="s">
        <v>62</v>
      </c>
      <c r="I3" s="31" t="s">
        <v>77</v>
      </c>
      <c r="J3" s="41" t="s">
        <v>62</v>
      </c>
      <c r="K3" s="31" t="s">
        <v>77</v>
      </c>
      <c r="L3" s="41" t="s">
        <v>62</v>
      </c>
      <c r="M3" s="31" t="s">
        <v>77</v>
      </c>
      <c r="N3" s="41" t="s">
        <v>62</v>
      </c>
      <c r="O3" s="31" t="s">
        <v>77</v>
      </c>
      <c r="P3" s="41" t="s">
        <v>62</v>
      </c>
      <c r="Q3" s="31" t="s">
        <v>77</v>
      </c>
      <c r="R3" s="41" t="s">
        <v>62</v>
      </c>
      <c r="S3" s="31" t="s">
        <v>77</v>
      </c>
      <c r="T3" s="41" t="s">
        <v>62</v>
      </c>
      <c r="U3" s="31" t="s">
        <v>77</v>
      </c>
      <c r="V3" s="41" t="s">
        <v>62</v>
      </c>
      <c r="W3" s="31" t="s">
        <v>77</v>
      </c>
      <c r="X3" s="41" t="s">
        <v>62</v>
      </c>
      <c r="Y3" s="31" t="s">
        <v>77</v>
      </c>
      <c r="Z3" s="41" t="s">
        <v>62</v>
      </c>
      <c r="AA3" s="31" t="s">
        <v>77</v>
      </c>
      <c r="AB3" s="41" t="s">
        <v>62</v>
      </c>
      <c r="AC3" s="31" t="s">
        <v>77</v>
      </c>
      <c r="AD3" s="41" t="s">
        <v>62</v>
      </c>
      <c r="AE3" s="31" t="s">
        <v>77</v>
      </c>
      <c r="AF3" s="41" t="s">
        <v>62</v>
      </c>
      <c r="AG3" s="31" t="s">
        <v>77</v>
      </c>
      <c r="AH3" s="41" t="s">
        <v>62</v>
      </c>
      <c r="AI3" s="31" t="s">
        <v>77</v>
      </c>
      <c r="AJ3" s="41" t="s">
        <v>62</v>
      </c>
      <c r="AK3" s="31" t="s">
        <v>77</v>
      </c>
      <c r="AL3" s="41" t="s">
        <v>62</v>
      </c>
      <c r="AM3" s="31" t="s">
        <v>77</v>
      </c>
      <c r="AN3" s="41" t="s">
        <v>62</v>
      </c>
      <c r="AO3" s="31" t="s">
        <v>77</v>
      </c>
      <c r="AP3" s="41" t="s">
        <v>62</v>
      </c>
      <c r="AQ3" s="31" t="s">
        <v>77</v>
      </c>
      <c r="AR3" s="41" t="s">
        <v>62</v>
      </c>
      <c r="AS3" s="31" t="s">
        <v>77</v>
      </c>
      <c r="AT3" s="41" t="s">
        <v>62</v>
      </c>
      <c r="AU3" s="31" t="s">
        <v>77</v>
      </c>
      <c r="AV3" s="41" t="s">
        <v>62</v>
      </c>
      <c r="AW3" s="31" t="s">
        <v>77</v>
      </c>
      <c r="AX3" s="41" t="s">
        <v>62</v>
      </c>
      <c r="AY3" s="31" t="s">
        <v>77</v>
      </c>
      <c r="AZ3" s="41" t="s">
        <v>62</v>
      </c>
      <c r="BA3" s="31" t="s">
        <v>77</v>
      </c>
      <c r="BB3" s="41" t="s">
        <v>62</v>
      </c>
      <c r="BC3" s="31" t="s">
        <v>77</v>
      </c>
      <c r="BD3" s="41" t="s">
        <v>62</v>
      </c>
      <c r="BE3" s="31" t="s">
        <v>77</v>
      </c>
      <c r="BF3" s="41" t="s">
        <v>62</v>
      </c>
      <c r="BG3" s="31" t="s">
        <v>77</v>
      </c>
      <c r="BH3" s="41" t="s">
        <v>62</v>
      </c>
      <c r="BI3" s="31" t="s">
        <v>77</v>
      </c>
    </row>
    <row r="4" spans="1:61" ht="15" customHeight="1" x14ac:dyDescent="0.15">
      <c r="A4" s="88" t="s">
        <v>97</v>
      </c>
      <c r="B4" s="84" t="s">
        <v>95</v>
      </c>
      <c r="C4" s="38" t="s">
        <v>85</v>
      </c>
      <c r="D4" s="60">
        <v>178548752.40000001</v>
      </c>
      <c r="E4" s="61">
        <v>348421</v>
      </c>
      <c r="F4" s="60">
        <v>26847770.899999999</v>
      </c>
      <c r="G4" s="61">
        <v>32477</v>
      </c>
      <c r="H4" s="60">
        <v>60379933.399999999</v>
      </c>
      <c r="I4" s="61">
        <v>58729</v>
      </c>
      <c r="J4" s="60">
        <v>1942969.1</v>
      </c>
      <c r="K4" s="61">
        <v>1265</v>
      </c>
      <c r="L4" s="60">
        <v>539525.69999999995</v>
      </c>
      <c r="M4" s="61">
        <v>445</v>
      </c>
      <c r="N4" s="60">
        <v>4689936.5</v>
      </c>
      <c r="O4" s="61">
        <v>5222</v>
      </c>
      <c r="P4" s="60">
        <v>6</v>
      </c>
      <c r="Q4" s="61">
        <v>2</v>
      </c>
      <c r="R4" s="60">
        <v>0</v>
      </c>
      <c r="S4" s="61">
        <v>0</v>
      </c>
      <c r="T4" s="60">
        <v>66158678.799999997</v>
      </c>
      <c r="U4" s="61">
        <v>207119</v>
      </c>
      <c r="V4" s="60">
        <v>9623437.5</v>
      </c>
      <c r="W4" s="61">
        <v>8608</v>
      </c>
      <c r="X4" s="60">
        <v>61686.2</v>
      </c>
      <c r="Y4" s="61">
        <v>83</v>
      </c>
      <c r="Z4" s="60">
        <v>240636.79999999999</v>
      </c>
      <c r="AA4" s="61">
        <v>400</v>
      </c>
      <c r="AB4" s="60">
        <v>302702.59999999998</v>
      </c>
      <c r="AC4" s="61">
        <v>436</v>
      </c>
      <c r="AD4" s="60">
        <v>758669.1</v>
      </c>
      <c r="AE4" s="61">
        <v>1289</v>
      </c>
      <c r="AF4" s="60">
        <v>1744127.3</v>
      </c>
      <c r="AG4" s="61">
        <v>23533</v>
      </c>
      <c r="AH4" s="60">
        <v>5865</v>
      </c>
      <c r="AI4" s="61">
        <v>30</v>
      </c>
      <c r="AJ4" s="60">
        <v>52407</v>
      </c>
      <c r="AK4" s="61">
        <v>208</v>
      </c>
      <c r="AL4" s="60">
        <v>689062.7</v>
      </c>
      <c r="AM4" s="61">
        <v>1484</v>
      </c>
      <c r="AN4" s="60">
        <v>86956.2</v>
      </c>
      <c r="AO4" s="61">
        <v>665</v>
      </c>
      <c r="AP4" s="60">
        <v>719471</v>
      </c>
      <c r="AQ4" s="61">
        <v>1114</v>
      </c>
      <c r="AR4" s="60">
        <v>28278</v>
      </c>
      <c r="AS4" s="61">
        <v>20</v>
      </c>
      <c r="AT4" s="60">
        <v>461</v>
      </c>
      <c r="AU4" s="61">
        <v>14</v>
      </c>
      <c r="AV4" s="60">
        <v>7678.1</v>
      </c>
      <c r="AW4" s="61">
        <v>3</v>
      </c>
      <c r="AX4" s="60">
        <v>115728</v>
      </c>
      <c r="AY4" s="61">
        <v>48</v>
      </c>
      <c r="AZ4" s="60">
        <v>28687</v>
      </c>
      <c r="BA4" s="61">
        <v>26</v>
      </c>
      <c r="BB4" s="60">
        <v>80703.100000000006</v>
      </c>
      <c r="BC4" s="61">
        <v>104</v>
      </c>
      <c r="BD4" s="60">
        <v>235</v>
      </c>
      <c r="BE4" s="61">
        <v>1</v>
      </c>
      <c r="BF4" s="60">
        <v>1915947.7</v>
      </c>
      <c r="BG4" s="61">
        <v>2592</v>
      </c>
      <c r="BH4" s="60">
        <v>1527192.7</v>
      </c>
      <c r="BI4" s="61">
        <v>2504</v>
      </c>
    </row>
    <row r="5" spans="1:61" ht="15" customHeight="1" x14ac:dyDescent="0.15">
      <c r="A5" s="88"/>
      <c r="B5" s="84"/>
      <c r="C5" s="38" t="s">
        <v>86</v>
      </c>
      <c r="D5" s="60">
        <v>94683157.599999994</v>
      </c>
      <c r="E5" s="61">
        <v>74518</v>
      </c>
      <c r="F5" s="60">
        <v>5937034.2999999998</v>
      </c>
      <c r="G5" s="61">
        <v>6273</v>
      </c>
      <c r="H5" s="60">
        <v>3155605.5</v>
      </c>
      <c r="I5" s="61">
        <v>6704</v>
      </c>
      <c r="J5" s="60">
        <v>106690</v>
      </c>
      <c r="K5" s="61">
        <v>93</v>
      </c>
      <c r="L5" s="60">
        <v>15267</v>
      </c>
      <c r="M5" s="61">
        <v>28</v>
      </c>
      <c r="N5" s="60">
        <v>773065.6</v>
      </c>
      <c r="O5" s="61">
        <v>690</v>
      </c>
      <c r="P5" s="60">
        <v>0</v>
      </c>
      <c r="Q5" s="61">
        <v>0</v>
      </c>
      <c r="R5" s="60">
        <v>0</v>
      </c>
      <c r="S5" s="61">
        <v>0</v>
      </c>
      <c r="T5" s="60">
        <v>2775300.7</v>
      </c>
      <c r="U5" s="61">
        <v>5310</v>
      </c>
      <c r="V5" s="60">
        <v>147598.5</v>
      </c>
      <c r="W5" s="61">
        <v>87</v>
      </c>
      <c r="X5" s="60">
        <v>1004951.1</v>
      </c>
      <c r="Y5" s="61">
        <v>242</v>
      </c>
      <c r="Z5" s="60">
        <v>3356.8</v>
      </c>
      <c r="AA5" s="61">
        <v>6</v>
      </c>
      <c r="AB5" s="60">
        <v>2812</v>
      </c>
      <c r="AC5" s="61">
        <v>12</v>
      </c>
      <c r="AD5" s="60">
        <v>29059.3</v>
      </c>
      <c r="AE5" s="61">
        <v>19</v>
      </c>
      <c r="AF5" s="60">
        <v>16119912.800000001</v>
      </c>
      <c r="AG5" s="61">
        <v>30953</v>
      </c>
      <c r="AH5" s="60">
        <v>1768292.8</v>
      </c>
      <c r="AI5" s="61">
        <v>1908</v>
      </c>
      <c r="AJ5" s="60">
        <v>3622710.3</v>
      </c>
      <c r="AK5" s="61">
        <v>5189</v>
      </c>
      <c r="AL5" s="60">
        <v>42267215.100000001</v>
      </c>
      <c r="AM5" s="61">
        <v>6155</v>
      </c>
      <c r="AN5" s="60">
        <v>7601526.7000000002</v>
      </c>
      <c r="AO5" s="61">
        <v>8637</v>
      </c>
      <c r="AP5" s="60">
        <v>1064884.3999999999</v>
      </c>
      <c r="AQ5" s="61">
        <v>435</v>
      </c>
      <c r="AR5" s="60">
        <v>0</v>
      </c>
      <c r="AS5" s="61">
        <v>0</v>
      </c>
      <c r="AT5" s="60">
        <v>23132.5</v>
      </c>
      <c r="AU5" s="61">
        <v>71</v>
      </c>
      <c r="AV5" s="60">
        <v>171151.3</v>
      </c>
      <c r="AW5" s="61">
        <v>69</v>
      </c>
      <c r="AX5" s="60">
        <v>73</v>
      </c>
      <c r="AY5" s="61">
        <v>2</v>
      </c>
      <c r="AZ5" s="60">
        <v>77</v>
      </c>
      <c r="BA5" s="61">
        <v>1</v>
      </c>
      <c r="BB5" s="60">
        <v>942.9</v>
      </c>
      <c r="BC5" s="61">
        <v>6</v>
      </c>
      <c r="BD5" s="60">
        <v>26836</v>
      </c>
      <c r="BE5" s="61">
        <v>11</v>
      </c>
      <c r="BF5" s="60">
        <v>81745</v>
      </c>
      <c r="BG5" s="61">
        <v>170</v>
      </c>
      <c r="BH5" s="60">
        <v>7983917</v>
      </c>
      <c r="BI5" s="61">
        <v>1447</v>
      </c>
    </row>
    <row r="6" spans="1:61" ht="15" customHeight="1" x14ac:dyDescent="0.15">
      <c r="A6" s="88"/>
      <c r="B6" s="84"/>
      <c r="C6" s="38" t="s">
        <v>87</v>
      </c>
      <c r="D6" s="62">
        <v>52692632.399999999</v>
      </c>
      <c r="E6" s="63">
        <v>27507</v>
      </c>
      <c r="F6" s="62">
        <v>1068214.3</v>
      </c>
      <c r="G6" s="63">
        <v>1998</v>
      </c>
      <c r="H6" s="62">
        <v>1019450.5</v>
      </c>
      <c r="I6" s="63">
        <v>2429</v>
      </c>
      <c r="J6" s="62">
        <v>19586</v>
      </c>
      <c r="K6" s="63">
        <v>29</v>
      </c>
      <c r="L6" s="62">
        <v>10756</v>
      </c>
      <c r="M6" s="63">
        <v>17</v>
      </c>
      <c r="N6" s="62">
        <v>323938</v>
      </c>
      <c r="O6" s="63">
        <v>355</v>
      </c>
      <c r="P6" s="62">
        <v>0</v>
      </c>
      <c r="Q6" s="63">
        <v>0</v>
      </c>
      <c r="R6" s="62">
        <v>0</v>
      </c>
      <c r="S6" s="63">
        <v>0</v>
      </c>
      <c r="T6" s="62">
        <v>2100399.2000000002</v>
      </c>
      <c r="U6" s="63">
        <v>1964</v>
      </c>
      <c r="V6" s="62">
        <v>327126.3</v>
      </c>
      <c r="W6" s="63">
        <v>412</v>
      </c>
      <c r="X6" s="62">
        <v>5999373.5</v>
      </c>
      <c r="Y6" s="63">
        <v>645</v>
      </c>
      <c r="Z6" s="62">
        <v>294480</v>
      </c>
      <c r="AA6" s="63">
        <v>77</v>
      </c>
      <c r="AB6" s="62">
        <v>1317.7</v>
      </c>
      <c r="AC6" s="63">
        <v>6</v>
      </c>
      <c r="AD6" s="62">
        <v>6468</v>
      </c>
      <c r="AE6" s="63">
        <v>20</v>
      </c>
      <c r="AF6" s="62">
        <v>25808295.600000001</v>
      </c>
      <c r="AG6" s="63">
        <v>14249</v>
      </c>
      <c r="AH6" s="62">
        <v>57683</v>
      </c>
      <c r="AI6" s="63">
        <v>154</v>
      </c>
      <c r="AJ6" s="62">
        <v>109756.8</v>
      </c>
      <c r="AK6" s="63">
        <v>254</v>
      </c>
      <c r="AL6" s="62">
        <v>1411593.4</v>
      </c>
      <c r="AM6" s="63">
        <v>872</v>
      </c>
      <c r="AN6" s="62">
        <v>233965.2</v>
      </c>
      <c r="AO6" s="63">
        <v>428</v>
      </c>
      <c r="AP6" s="62">
        <v>1111555.3999999999</v>
      </c>
      <c r="AQ6" s="63">
        <v>317</v>
      </c>
      <c r="AR6" s="62">
        <v>0</v>
      </c>
      <c r="AS6" s="63">
        <v>0</v>
      </c>
      <c r="AT6" s="62">
        <v>1734687</v>
      </c>
      <c r="AU6" s="63">
        <v>536</v>
      </c>
      <c r="AV6" s="62">
        <v>7507570.4000000004</v>
      </c>
      <c r="AW6" s="63">
        <v>1746</v>
      </c>
      <c r="AX6" s="62">
        <v>1150752.8999999999</v>
      </c>
      <c r="AY6" s="63">
        <v>59</v>
      </c>
      <c r="AZ6" s="62">
        <v>101503</v>
      </c>
      <c r="BA6" s="63">
        <v>33</v>
      </c>
      <c r="BB6" s="62">
        <v>1509</v>
      </c>
      <c r="BC6" s="63">
        <v>9</v>
      </c>
      <c r="BD6" s="62">
        <v>0</v>
      </c>
      <c r="BE6" s="63">
        <v>0</v>
      </c>
      <c r="BF6" s="62">
        <v>72684</v>
      </c>
      <c r="BG6" s="63">
        <v>112</v>
      </c>
      <c r="BH6" s="62">
        <v>2219967.2000000002</v>
      </c>
      <c r="BI6" s="63">
        <v>786</v>
      </c>
    </row>
    <row r="7" spans="1:61" ht="15" customHeight="1" x14ac:dyDescent="0.15">
      <c r="A7" s="88"/>
      <c r="B7" s="84"/>
      <c r="C7" s="38" t="s">
        <v>88</v>
      </c>
      <c r="D7" s="62">
        <v>18660287.199999999</v>
      </c>
      <c r="E7" s="63">
        <v>57305</v>
      </c>
      <c r="F7" s="62">
        <v>1007232.3</v>
      </c>
      <c r="G7" s="63">
        <v>4782</v>
      </c>
      <c r="H7" s="62">
        <v>1593692.8</v>
      </c>
      <c r="I7" s="63">
        <v>9395</v>
      </c>
      <c r="J7" s="62">
        <v>43378.3</v>
      </c>
      <c r="K7" s="63">
        <v>163</v>
      </c>
      <c r="L7" s="62">
        <v>5306.5</v>
      </c>
      <c r="M7" s="63">
        <v>60</v>
      </c>
      <c r="N7" s="62">
        <v>539608.19999999995</v>
      </c>
      <c r="O7" s="63">
        <v>896</v>
      </c>
      <c r="P7" s="62">
        <v>0</v>
      </c>
      <c r="Q7" s="63">
        <v>0</v>
      </c>
      <c r="R7" s="62">
        <v>0</v>
      </c>
      <c r="S7" s="63">
        <v>0</v>
      </c>
      <c r="T7" s="62">
        <v>1282745.3</v>
      </c>
      <c r="U7" s="63">
        <v>9237</v>
      </c>
      <c r="V7" s="62">
        <v>61612.5</v>
      </c>
      <c r="W7" s="63">
        <v>244</v>
      </c>
      <c r="X7" s="62">
        <v>103795</v>
      </c>
      <c r="Y7" s="63">
        <v>92</v>
      </c>
      <c r="Z7" s="62">
        <v>202126.3</v>
      </c>
      <c r="AA7" s="63">
        <v>162</v>
      </c>
      <c r="AB7" s="62">
        <v>47</v>
      </c>
      <c r="AC7" s="63">
        <v>2</v>
      </c>
      <c r="AD7" s="62">
        <v>6567.7</v>
      </c>
      <c r="AE7" s="63">
        <v>39</v>
      </c>
      <c r="AF7" s="62">
        <v>10688242.6</v>
      </c>
      <c r="AG7" s="63">
        <v>28107</v>
      </c>
      <c r="AH7" s="62">
        <v>33331.199999999997</v>
      </c>
      <c r="AI7" s="63">
        <v>47</v>
      </c>
      <c r="AJ7" s="62">
        <v>98701.4</v>
      </c>
      <c r="AK7" s="63">
        <v>290</v>
      </c>
      <c r="AL7" s="62">
        <v>749984.7</v>
      </c>
      <c r="AM7" s="63">
        <v>1229</v>
      </c>
      <c r="AN7" s="62">
        <v>193294.4</v>
      </c>
      <c r="AO7" s="63">
        <v>867</v>
      </c>
      <c r="AP7" s="62">
        <v>313067.7</v>
      </c>
      <c r="AQ7" s="63">
        <v>265</v>
      </c>
      <c r="AR7" s="62">
        <v>0</v>
      </c>
      <c r="AS7" s="63">
        <v>0</v>
      </c>
      <c r="AT7" s="62">
        <v>10017.799999999999</v>
      </c>
      <c r="AU7" s="63">
        <v>35</v>
      </c>
      <c r="AV7" s="62">
        <v>1112430</v>
      </c>
      <c r="AW7" s="63">
        <v>413</v>
      </c>
      <c r="AX7" s="62">
        <v>245965.8</v>
      </c>
      <c r="AY7" s="63">
        <v>30</v>
      </c>
      <c r="AZ7" s="62">
        <v>1980</v>
      </c>
      <c r="BA7" s="63">
        <v>3</v>
      </c>
      <c r="BB7" s="62">
        <v>11060.3</v>
      </c>
      <c r="BC7" s="63">
        <v>39</v>
      </c>
      <c r="BD7" s="62">
        <v>4070</v>
      </c>
      <c r="BE7" s="63">
        <v>2</v>
      </c>
      <c r="BF7" s="62">
        <v>75848.3</v>
      </c>
      <c r="BG7" s="63">
        <v>299</v>
      </c>
      <c r="BH7" s="62">
        <v>276181.09999999998</v>
      </c>
      <c r="BI7" s="63">
        <v>607</v>
      </c>
    </row>
    <row r="8" spans="1:61" ht="15" customHeight="1" x14ac:dyDescent="0.15">
      <c r="A8" s="88"/>
      <c r="B8" s="84"/>
      <c r="C8" s="38" t="s">
        <v>89</v>
      </c>
      <c r="D8" s="60">
        <v>53332386.799999997</v>
      </c>
      <c r="E8" s="61">
        <v>52370</v>
      </c>
      <c r="F8" s="60">
        <v>2752991.7</v>
      </c>
      <c r="G8" s="61">
        <v>3140</v>
      </c>
      <c r="H8" s="60">
        <v>3360712</v>
      </c>
      <c r="I8" s="61">
        <v>3870</v>
      </c>
      <c r="J8" s="60">
        <v>117333</v>
      </c>
      <c r="K8" s="61">
        <v>147</v>
      </c>
      <c r="L8" s="60">
        <v>187555</v>
      </c>
      <c r="M8" s="61">
        <v>72</v>
      </c>
      <c r="N8" s="60">
        <v>420431.3</v>
      </c>
      <c r="O8" s="61">
        <v>462</v>
      </c>
      <c r="P8" s="60">
        <v>1</v>
      </c>
      <c r="Q8" s="61">
        <v>1</v>
      </c>
      <c r="R8" s="60">
        <v>0</v>
      </c>
      <c r="S8" s="61">
        <v>0</v>
      </c>
      <c r="T8" s="60">
        <v>17479499.100000001</v>
      </c>
      <c r="U8" s="61">
        <v>30589</v>
      </c>
      <c r="V8" s="60">
        <v>16477925.4</v>
      </c>
      <c r="W8" s="61">
        <v>3580</v>
      </c>
      <c r="X8" s="60">
        <v>3322874.6</v>
      </c>
      <c r="Y8" s="61">
        <v>236</v>
      </c>
      <c r="Z8" s="60">
        <v>233666.2</v>
      </c>
      <c r="AA8" s="61">
        <v>227</v>
      </c>
      <c r="AB8" s="60">
        <v>272377.3</v>
      </c>
      <c r="AC8" s="61">
        <v>192</v>
      </c>
      <c r="AD8" s="60">
        <v>324477.59999999998</v>
      </c>
      <c r="AE8" s="61">
        <v>177</v>
      </c>
      <c r="AF8" s="60">
        <v>679272</v>
      </c>
      <c r="AG8" s="61">
        <v>4526</v>
      </c>
      <c r="AH8" s="60">
        <v>789835.1</v>
      </c>
      <c r="AI8" s="61">
        <v>105</v>
      </c>
      <c r="AJ8" s="60">
        <v>75876</v>
      </c>
      <c r="AK8" s="61">
        <v>176</v>
      </c>
      <c r="AL8" s="60">
        <v>325226.5</v>
      </c>
      <c r="AM8" s="61">
        <v>295</v>
      </c>
      <c r="AN8" s="60">
        <v>656030.4</v>
      </c>
      <c r="AO8" s="61">
        <v>2154</v>
      </c>
      <c r="AP8" s="60">
        <v>2044732</v>
      </c>
      <c r="AQ8" s="61">
        <v>882</v>
      </c>
      <c r="AR8" s="60">
        <v>6414</v>
      </c>
      <c r="AS8" s="61">
        <v>7</v>
      </c>
      <c r="AT8" s="60">
        <v>3307</v>
      </c>
      <c r="AU8" s="61">
        <v>17</v>
      </c>
      <c r="AV8" s="60">
        <v>90775.9</v>
      </c>
      <c r="AW8" s="61">
        <v>15</v>
      </c>
      <c r="AX8" s="60">
        <v>82024.100000000006</v>
      </c>
      <c r="AY8" s="61">
        <v>46</v>
      </c>
      <c r="AZ8" s="60">
        <v>145218</v>
      </c>
      <c r="BA8" s="61">
        <v>39</v>
      </c>
      <c r="BB8" s="60">
        <v>603338.19999999995</v>
      </c>
      <c r="BC8" s="61">
        <v>364</v>
      </c>
      <c r="BD8" s="60">
        <v>0</v>
      </c>
      <c r="BE8" s="61">
        <v>0</v>
      </c>
      <c r="BF8" s="60">
        <v>77153.899999999994</v>
      </c>
      <c r="BG8" s="61">
        <v>124</v>
      </c>
      <c r="BH8" s="60">
        <v>2803339.5</v>
      </c>
      <c r="BI8" s="61">
        <v>927</v>
      </c>
    </row>
    <row r="9" spans="1:61" ht="15" customHeight="1" x14ac:dyDescent="0.15">
      <c r="A9" s="88"/>
      <c r="B9" s="84"/>
      <c r="C9" s="38" t="s">
        <v>90</v>
      </c>
      <c r="D9" s="60">
        <v>3700156.8</v>
      </c>
      <c r="E9" s="61">
        <v>3773</v>
      </c>
      <c r="F9" s="60">
        <v>680960.4</v>
      </c>
      <c r="G9" s="61">
        <v>774</v>
      </c>
      <c r="H9" s="60">
        <v>1258628.3999999999</v>
      </c>
      <c r="I9" s="61">
        <v>1214</v>
      </c>
      <c r="J9" s="60">
        <v>32266</v>
      </c>
      <c r="K9" s="61">
        <v>12</v>
      </c>
      <c r="L9" s="60">
        <v>2923</v>
      </c>
      <c r="M9" s="61">
        <v>2</v>
      </c>
      <c r="N9" s="60">
        <v>729083.7</v>
      </c>
      <c r="O9" s="61">
        <v>299</v>
      </c>
      <c r="P9" s="60">
        <v>0</v>
      </c>
      <c r="Q9" s="61">
        <v>0</v>
      </c>
      <c r="R9" s="60">
        <v>0</v>
      </c>
      <c r="S9" s="61">
        <v>0</v>
      </c>
      <c r="T9" s="60">
        <v>472056.4</v>
      </c>
      <c r="U9" s="61">
        <v>999</v>
      </c>
      <c r="V9" s="60">
        <v>31451.8</v>
      </c>
      <c r="W9" s="61">
        <v>22</v>
      </c>
      <c r="X9" s="60">
        <v>0</v>
      </c>
      <c r="Y9" s="61">
        <v>0</v>
      </c>
      <c r="Z9" s="60">
        <v>1005.6</v>
      </c>
      <c r="AA9" s="61">
        <v>3</v>
      </c>
      <c r="AB9" s="60">
        <v>986</v>
      </c>
      <c r="AC9" s="61">
        <v>1</v>
      </c>
      <c r="AD9" s="60">
        <v>3565</v>
      </c>
      <c r="AE9" s="61">
        <v>6</v>
      </c>
      <c r="AF9" s="60">
        <v>24805.9</v>
      </c>
      <c r="AG9" s="61">
        <v>136</v>
      </c>
      <c r="AH9" s="60">
        <v>0</v>
      </c>
      <c r="AI9" s="61">
        <v>0</v>
      </c>
      <c r="AJ9" s="60">
        <v>1028</v>
      </c>
      <c r="AK9" s="61">
        <v>3</v>
      </c>
      <c r="AL9" s="60">
        <v>4066</v>
      </c>
      <c r="AM9" s="61">
        <v>13</v>
      </c>
      <c r="AN9" s="60">
        <v>1895</v>
      </c>
      <c r="AO9" s="61">
        <v>11</v>
      </c>
      <c r="AP9" s="60">
        <v>15715</v>
      </c>
      <c r="AQ9" s="61">
        <v>28</v>
      </c>
      <c r="AR9" s="60">
        <v>0</v>
      </c>
      <c r="AS9" s="61">
        <v>0</v>
      </c>
      <c r="AT9" s="60">
        <v>0</v>
      </c>
      <c r="AU9" s="61">
        <v>0</v>
      </c>
      <c r="AV9" s="60">
        <v>0</v>
      </c>
      <c r="AW9" s="61">
        <v>0</v>
      </c>
      <c r="AX9" s="60">
        <v>8243</v>
      </c>
      <c r="AY9" s="61">
        <v>1</v>
      </c>
      <c r="AZ9" s="60">
        <v>0</v>
      </c>
      <c r="BA9" s="61">
        <v>0</v>
      </c>
      <c r="BB9" s="60">
        <v>43950.9</v>
      </c>
      <c r="BC9" s="61">
        <v>48</v>
      </c>
      <c r="BD9" s="60">
        <v>20244</v>
      </c>
      <c r="BE9" s="61">
        <v>7</v>
      </c>
      <c r="BF9" s="60">
        <v>351973.4</v>
      </c>
      <c r="BG9" s="61">
        <v>166</v>
      </c>
      <c r="BH9" s="60">
        <v>15309.3</v>
      </c>
      <c r="BI9" s="61">
        <v>28</v>
      </c>
    </row>
    <row r="10" spans="1:61" ht="15" customHeight="1" x14ac:dyDescent="0.15">
      <c r="A10" s="88"/>
      <c r="B10" s="84"/>
      <c r="C10" s="38" t="s">
        <v>91</v>
      </c>
      <c r="D10" s="60">
        <v>1836627.9</v>
      </c>
      <c r="E10" s="61">
        <v>2790</v>
      </c>
      <c r="F10" s="60">
        <v>136643.29999999999</v>
      </c>
      <c r="G10" s="61">
        <v>188</v>
      </c>
      <c r="H10" s="60">
        <v>332017.2</v>
      </c>
      <c r="I10" s="61">
        <v>331</v>
      </c>
      <c r="J10" s="60">
        <v>4067</v>
      </c>
      <c r="K10" s="61">
        <v>8</v>
      </c>
      <c r="L10" s="60">
        <v>2018</v>
      </c>
      <c r="M10" s="61">
        <v>1</v>
      </c>
      <c r="N10" s="60">
        <v>87739</v>
      </c>
      <c r="O10" s="61">
        <v>105</v>
      </c>
      <c r="P10" s="60">
        <v>0</v>
      </c>
      <c r="Q10" s="61">
        <v>0</v>
      </c>
      <c r="R10" s="60">
        <v>0</v>
      </c>
      <c r="S10" s="61">
        <v>0</v>
      </c>
      <c r="T10" s="60">
        <v>530057.5</v>
      </c>
      <c r="U10" s="61">
        <v>1351</v>
      </c>
      <c r="V10" s="60">
        <v>14743</v>
      </c>
      <c r="W10" s="61">
        <v>14</v>
      </c>
      <c r="X10" s="60">
        <v>712</v>
      </c>
      <c r="Y10" s="61">
        <v>1</v>
      </c>
      <c r="Z10" s="60">
        <v>21286.799999999999</v>
      </c>
      <c r="AA10" s="61">
        <v>45</v>
      </c>
      <c r="AB10" s="60">
        <v>115</v>
      </c>
      <c r="AC10" s="61">
        <v>1</v>
      </c>
      <c r="AD10" s="60">
        <v>4000.8</v>
      </c>
      <c r="AE10" s="61">
        <v>10</v>
      </c>
      <c r="AF10" s="60">
        <v>17095.5</v>
      </c>
      <c r="AG10" s="61">
        <v>197</v>
      </c>
      <c r="AH10" s="60">
        <v>0</v>
      </c>
      <c r="AI10" s="61">
        <v>0</v>
      </c>
      <c r="AJ10" s="60">
        <v>0</v>
      </c>
      <c r="AK10" s="61">
        <v>0</v>
      </c>
      <c r="AL10" s="60">
        <v>7450</v>
      </c>
      <c r="AM10" s="61">
        <v>21</v>
      </c>
      <c r="AN10" s="60">
        <v>345</v>
      </c>
      <c r="AO10" s="61">
        <v>7</v>
      </c>
      <c r="AP10" s="60">
        <v>5250</v>
      </c>
      <c r="AQ10" s="61">
        <v>9</v>
      </c>
      <c r="AR10" s="60">
        <v>0</v>
      </c>
      <c r="AS10" s="61">
        <v>0</v>
      </c>
      <c r="AT10" s="60">
        <v>231</v>
      </c>
      <c r="AU10" s="61">
        <v>1</v>
      </c>
      <c r="AV10" s="60">
        <v>0</v>
      </c>
      <c r="AW10" s="61">
        <v>0</v>
      </c>
      <c r="AX10" s="60">
        <v>4069</v>
      </c>
      <c r="AY10" s="61">
        <v>1</v>
      </c>
      <c r="AZ10" s="60">
        <v>0</v>
      </c>
      <c r="BA10" s="61">
        <v>0</v>
      </c>
      <c r="BB10" s="60">
        <v>612809.9</v>
      </c>
      <c r="BC10" s="61">
        <v>451</v>
      </c>
      <c r="BD10" s="60">
        <v>0</v>
      </c>
      <c r="BE10" s="61">
        <v>0</v>
      </c>
      <c r="BF10" s="60">
        <v>6421</v>
      </c>
      <c r="BG10" s="61">
        <v>8</v>
      </c>
      <c r="BH10" s="60">
        <v>49556.9</v>
      </c>
      <c r="BI10" s="61">
        <v>40</v>
      </c>
    </row>
    <row r="11" spans="1:61" ht="15" customHeight="1" x14ac:dyDescent="0.15">
      <c r="A11" s="88"/>
      <c r="B11" s="84"/>
      <c r="C11" s="38" t="s">
        <v>92</v>
      </c>
      <c r="D11" s="60">
        <v>469215.9</v>
      </c>
      <c r="E11" s="61">
        <v>1135</v>
      </c>
      <c r="F11" s="60">
        <v>22362</v>
      </c>
      <c r="G11" s="61">
        <v>47</v>
      </c>
      <c r="H11" s="60">
        <v>66887</v>
      </c>
      <c r="I11" s="61">
        <v>129</v>
      </c>
      <c r="J11" s="60">
        <v>0</v>
      </c>
      <c r="K11" s="61">
        <v>0</v>
      </c>
      <c r="L11" s="60">
        <v>0</v>
      </c>
      <c r="M11" s="61">
        <v>0</v>
      </c>
      <c r="N11" s="60">
        <v>60980</v>
      </c>
      <c r="O11" s="61">
        <v>52</v>
      </c>
      <c r="P11" s="60">
        <v>0</v>
      </c>
      <c r="Q11" s="61">
        <v>0</v>
      </c>
      <c r="R11" s="60">
        <v>0</v>
      </c>
      <c r="S11" s="61">
        <v>0</v>
      </c>
      <c r="T11" s="60">
        <v>201004.1</v>
      </c>
      <c r="U11" s="61">
        <v>652</v>
      </c>
      <c r="V11" s="60">
        <v>2283.5</v>
      </c>
      <c r="W11" s="61">
        <v>8</v>
      </c>
      <c r="X11" s="60">
        <v>7339</v>
      </c>
      <c r="Y11" s="61">
        <v>1</v>
      </c>
      <c r="Z11" s="60">
        <v>1415.1</v>
      </c>
      <c r="AA11" s="61">
        <v>3</v>
      </c>
      <c r="AB11" s="60">
        <v>224.2</v>
      </c>
      <c r="AC11" s="61">
        <v>1</v>
      </c>
      <c r="AD11" s="60">
        <v>2344</v>
      </c>
      <c r="AE11" s="61">
        <v>13</v>
      </c>
      <c r="AF11" s="60">
        <v>10949.4</v>
      </c>
      <c r="AG11" s="61">
        <v>133</v>
      </c>
      <c r="AH11" s="60">
        <v>0</v>
      </c>
      <c r="AI11" s="61">
        <v>0</v>
      </c>
      <c r="AJ11" s="60">
        <v>0</v>
      </c>
      <c r="AK11" s="61">
        <v>0</v>
      </c>
      <c r="AL11" s="60">
        <v>2276</v>
      </c>
      <c r="AM11" s="61">
        <v>10</v>
      </c>
      <c r="AN11" s="60">
        <v>657.6</v>
      </c>
      <c r="AO11" s="61">
        <v>8</v>
      </c>
      <c r="AP11" s="60">
        <v>74790</v>
      </c>
      <c r="AQ11" s="61">
        <v>55</v>
      </c>
      <c r="AR11" s="60">
        <v>0</v>
      </c>
      <c r="AS11" s="61">
        <v>0</v>
      </c>
      <c r="AT11" s="60">
        <v>0</v>
      </c>
      <c r="AU11" s="61">
        <v>0</v>
      </c>
      <c r="AV11" s="60">
        <v>0</v>
      </c>
      <c r="AW11" s="61">
        <v>0</v>
      </c>
      <c r="AX11" s="60">
        <v>1133</v>
      </c>
      <c r="AY11" s="61">
        <v>1</v>
      </c>
      <c r="AZ11" s="60">
        <v>0</v>
      </c>
      <c r="BA11" s="61">
        <v>0</v>
      </c>
      <c r="BB11" s="60">
        <v>0</v>
      </c>
      <c r="BC11" s="61">
        <v>0</v>
      </c>
      <c r="BD11" s="60">
        <v>2133</v>
      </c>
      <c r="BE11" s="61">
        <v>1</v>
      </c>
      <c r="BF11" s="60">
        <v>10905</v>
      </c>
      <c r="BG11" s="61">
        <v>12</v>
      </c>
      <c r="BH11" s="60">
        <v>1533</v>
      </c>
      <c r="BI11" s="61">
        <v>9</v>
      </c>
    </row>
    <row r="12" spans="1:61" ht="15" customHeight="1" x14ac:dyDescent="0.15">
      <c r="A12" s="88"/>
      <c r="B12" s="84"/>
      <c r="C12" s="50" t="s">
        <v>99</v>
      </c>
      <c r="D12" s="60">
        <v>269483.09999999998</v>
      </c>
      <c r="E12" s="61">
        <v>730</v>
      </c>
      <c r="F12" s="60">
        <v>49784</v>
      </c>
      <c r="G12" s="61">
        <v>102</v>
      </c>
      <c r="H12" s="60">
        <v>48325.8</v>
      </c>
      <c r="I12" s="61">
        <v>65</v>
      </c>
      <c r="J12" s="60">
        <v>665</v>
      </c>
      <c r="K12" s="61">
        <v>1</v>
      </c>
      <c r="L12" s="60">
        <v>0</v>
      </c>
      <c r="M12" s="61">
        <v>0</v>
      </c>
      <c r="N12" s="60">
        <v>21063</v>
      </c>
      <c r="O12" s="61">
        <v>36</v>
      </c>
      <c r="P12" s="60">
        <v>0</v>
      </c>
      <c r="Q12" s="61">
        <v>0</v>
      </c>
      <c r="R12" s="60">
        <v>0</v>
      </c>
      <c r="S12" s="61">
        <v>0</v>
      </c>
      <c r="T12" s="60">
        <v>87299.199999999997</v>
      </c>
      <c r="U12" s="61">
        <v>356</v>
      </c>
      <c r="V12" s="60">
        <v>2806</v>
      </c>
      <c r="W12" s="61">
        <v>2</v>
      </c>
      <c r="X12" s="60">
        <v>0</v>
      </c>
      <c r="Y12" s="61">
        <v>0</v>
      </c>
      <c r="Z12" s="60">
        <v>202</v>
      </c>
      <c r="AA12" s="61">
        <v>2</v>
      </c>
      <c r="AB12" s="60">
        <v>0</v>
      </c>
      <c r="AC12" s="61">
        <v>0</v>
      </c>
      <c r="AD12" s="60">
        <v>339</v>
      </c>
      <c r="AE12" s="61">
        <v>1</v>
      </c>
      <c r="AF12" s="60">
        <v>9407.1</v>
      </c>
      <c r="AG12" s="61">
        <v>88</v>
      </c>
      <c r="AH12" s="60">
        <v>0</v>
      </c>
      <c r="AI12" s="61">
        <v>0</v>
      </c>
      <c r="AJ12" s="60">
        <v>182</v>
      </c>
      <c r="AK12" s="61">
        <v>2</v>
      </c>
      <c r="AL12" s="60">
        <v>8192</v>
      </c>
      <c r="AM12" s="61">
        <v>7</v>
      </c>
      <c r="AN12" s="60">
        <v>1543</v>
      </c>
      <c r="AO12" s="61">
        <v>15</v>
      </c>
      <c r="AP12" s="60">
        <v>24389</v>
      </c>
      <c r="AQ12" s="61">
        <v>33</v>
      </c>
      <c r="AR12" s="60">
        <v>0</v>
      </c>
      <c r="AS12" s="61">
        <v>0</v>
      </c>
      <c r="AT12" s="60">
        <v>0</v>
      </c>
      <c r="AU12" s="61">
        <v>0</v>
      </c>
      <c r="AV12" s="60">
        <v>0</v>
      </c>
      <c r="AW12" s="61">
        <v>0</v>
      </c>
      <c r="AX12" s="60">
        <v>0</v>
      </c>
      <c r="AY12" s="61">
        <v>0</v>
      </c>
      <c r="AZ12" s="60">
        <v>0</v>
      </c>
      <c r="BA12" s="61">
        <v>0</v>
      </c>
      <c r="BB12" s="60">
        <v>139</v>
      </c>
      <c r="BC12" s="61">
        <v>2</v>
      </c>
      <c r="BD12" s="60">
        <v>0</v>
      </c>
      <c r="BE12" s="61">
        <v>0</v>
      </c>
      <c r="BF12" s="60">
        <v>14298</v>
      </c>
      <c r="BG12" s="61">
        <v>15</v>
      </c>
      <c r="BH12" s="60">
        <v>849</v>
      </c>
      <c r="BI12" s="61">
        <v>3</v>
      </c>
    </row>
    <row r="13" spans="1:61" ht="15" customHeight="1" x14ac:dyDescent="0.15">
      <c r="A13" s="88"/>
      <c r="B13" s="85"/>
      <c r="C13" s="38" t="s">
        <v>94</v>
      </c>
      <c r="D13" s="42">
        <f t="shared" ref="D13:AI13" si="0">SUM(D4:D12)</f>
        <v>404192700.09999996</v>
      </c>
      <c r="E13" s="32">
        <f t="shared" si="0"/>
        <v>568549</v>
      </c>
      <c r="F13" s="42">
        <f t="shared" si="0"/>
        <v>38502993.199999996</v>
      </c>
      <c r="G13" s="32">
        <f t="shared" si="0"/>
        <v>49781</v>
      </c>
      <c r="H13" s="42">
        <f t="shared" si="0"/>
        <v>71215252.599999994</v>
      </c>
      <c r="I13" s="32">
        <f t="shared" si="0"/>
        <v>82866</v>
      </c>
      <c r="J13" s="42">
        <f t="shared" si="0"/>
        <v>2266954.4</v>
      </c>
      <c r="K13" s="32">
        <f t="shared" si="0"/>
        <v>1718</v>
      </c>
      <c r="L13" s="42">
        <f t="shared" si="0"/>
        <v>763351.2</v>
      </c>
      <c r="M13" s="32">
        <f t="shared" si="0"/>
        <v>625</v>
      </c>
      <c r="N13" s="42">
        <f t="shared" si="0"/>
        <v>7645845.2999999998</v>
      </c>
      <c r="O13" s="32">
        <f t="shared" si="0"/>
        <v>8117</v>
      </c>
      <c r="P13" s="42">
        <f t="shared" si="0"/>
        <v>7</v>
      </c>
      <c r="Q13" s="32">
        <f t="shared" si="0"/>
        <v>3</v>
      </c>
      <c r="R13" s="42">
        <f t="shared" si="0"/>
        <v>0</v>
      </c>
      <c r="S13" s="32">
        <f t="shared" si="0"/>
        <v>0</v>
      </c>
      <c r="T13" s="42">
        <f t="shared" si="0"/>
        <v>91087040.299999997</v>
      </c>
      <c r="U13" s="32">
        <f t="shared" si="0"/>
        <v>257577</v>
      </c>
      <c r="V13" s="42">
        <f t="shared" si="0"/>
        <v>26688984.500000004</v>
      </c>
      <c r="W13" s="32">
        <f t="shared" si="0"/>
        <v>12977</v>
      </c>
      <c r="X13" s="42">
        <f t="shared" si="0"/>
        <v>10500731.4</v>
      </c>
      <c r="Y13" s="32">
        <f t="shared" si="0"/>
        <v>1300</v>
      </c>
      <c r="Z13" s="42">
        <f t="shared" si="0"/>
        <v>998175.59999999986</v>
      </c>
      <c r="AA13" s="32">
        <f t="shared" si="0"/>
        <v>925</v>
      </c>
      <c r="AB13" s="42">
        <f t="shared" si="0"/>
        <v>580581.79999999993</v>
      </c>
      <c r="AC13" s="32">
        <f t="shared" si="0"/>
        <v>651</v>
      </c>
      <c r="AD13" s="42">
        <f t="shared" si="0"/>
        <v>1135490.5</v>
      </c>
      <c r="AE13" s="32">
        <f t="shared" si="0"/>
        <v>1574</v>
      </c>
      <c r="AF13" s="42">
        <f t="shared" si="0"/>
        <v>55102108.200000003</v>
      </c>
      <c r="AG13" s="32">
        <f t="shared" si="0"/>
        <v>101922</v>
      </c>
      <c r="AH13" s="42">
        <f t="shared" si="0"/>
        <v>2655007.1</v>
      </c>
      <c r="AI13" s="32">
        <f t="shared" si="0"/>
        <v>2244</v>
      </c>
      <c r="AJ13" s="42">
        <f t="shared" ref="AJ13:BI13" si="1">SUM(AJ4:AJ12)</f>
        <v>3960661.4999999995</v>
      </c>
      <c r="AK13" s="32">
        <f t="shared" si="1"/>
        <v>6122</v>
      </c>
      <c r="AL13" s="42">
        <f t="shared" si="1"/>
        <v>45465066.400000006</v>
      </c>
      <c r="AM13" s="32">
        <f t="shared" si="1"/>
        <v>10086</v>
      </c>
      <c r="AN13" s="42">
        <f t="shared" si="1"/>
        <v>8776213.5</v>
      </c>
      <c r="AO13" s="32">
        <f t="shared" si="1"/>
        <v>12792</v>
      </c>
      <c r="AP13" s="42">
        <f t="shared" si="1"/>
        <v>5373854.5</v>
      </c>
      <c r="AQ13" s="32">
        <f t="shared" si="1"/>
        <v>3138</v>
      </c>
      <c r="AR13" s="42">
        <f t="shared" si="1"/>
        <v>34692</v>
      </c>
      <c r="AS13" s="32">
        <f t="shared" si="1"/>
        <v>27</v>
      </c>
      <c r="AT13" s="42">
        <f t="shared" si="1"/>
        <v>1771836.3</v>
      </c>
      <c r="AU13" s="32">
        <f t="shared" si="1"/>
        <v>674</v>
      </c>
      <c r="AV13" s="42">
        <f t="shared" si="1"/>
        <v>8889605.7000000011</v>
      </c>
      <c r="AW13" s="32">
        <f t="shared" si="1"/>
        <v>2246</v>
      </c>
      <c r="AX13" s="42">
        <f t="shared" si="1"/>
        <v>1607988.8</v>
      </c>
      <c r="AY13" s="32">
        <f t="shared" si="1"/>
        <v>188</v>
      </c>
      <c r="AZ13" s="42">
        <f t="shared" si="1"/>
        <v>277465</v>
      </c>
      <c r="BA13" s="32">
        <f t="shared" si="1"/>
        <v>102</v>
      </c>
      <c r="BB13" s="42">
        <f t="shared" si="1"/>
        <v>1354453.3</v>
      </c>
      <c r="BC13" s="32">
        <f t="shared" si="1"/>
        <v>1023</v>
      </c>
      <c r="BD13" s="42">
        <f t="shared" si="1"/>
        <v>53518</v>
      </c>
      <c r="BE13" s="32">
        <f t="shared" si="1"/>
        <v>22</v>
      </c>
      <c r="BF13" s="42">
        <f t="shared" si="1"/>
        <v>2606976.2999999998</v>
      </c>
      <c r="BG13" s="32">
        <f t="shared" si="1"/>
        <v>3498</v>
      </c>
      <c r="BH13" s="42">
        <f t="shared" si="1"/>
        <v>14877845.699999999</v>
      </c>
      <c r="BI13" s="32">
        <f t="shared" si="1"/>
        <v>6351</v>
      </c>
    </row>
    <row r="14" spans="1:61" ht="15" customHeight="1" x14ac:dyDescent="0.15">
      <c r="A14" s="88"/>
      <c r="B14" s="84" t="s">
        <v>96</v>
      </c>
      <c r="C14" s="39" t="s">
        <v>85</v>
      </c>
      <c r="D14" s="60">
        <v>294882900</v>
      </c>
      <c r="E14" s="61">
        <v>19844</v>
      </c>
      <c r="F14" s="60">
        <v>0</v>
      </c>
      <c r="G14" s="61">
        <v>0</v>
      </c>
      <c r="H14" s="60">
        <v>0</v>
      </c>
      <c r="I14" s="61">
        <v>0</v>
      </c>
      <c r="J14" s="60">
        <v>0</v>
      </c>
      <c r="K14" s="61">
        <v>0</v>
      </c>
      <c r="L14" s="60">
        <v>223371</v>
      </c>
      <c r="M14" s="61">
        <v>23</v>
      </c>
      <c r="N14" s="60">
        <v>294351447</v>
      </c>
      <c r="O14" s="61">
        <v>19359</v>
      </c>
      <c r="P14" s="60">
        <v>0</v>
      </c>
      <c r="Q14" s="61">
        <v>0</v>
      </c>
      <c r="R14" s="60">
        <v>0</v>
      </c>
      <c r="S14" s="61">
        <v>0</v>
      </c>
      <c r="T14" s="60">
        <v>32019</v>
      </c>
      <c r="U14" s="61">
        <v>3</v>
      </c>
      <c r="V14" s="60">
        <v>0</v>
      </c>
      <c r="W14" s="61">
        <v>0</v>
      </c>
      <c r="X14" s="60">
        <v>0</v>
      </c>
      <c r="Y14" s="61">
        <v>0</v>
      </c>
      <c r="Z14" s="60">
        <v>0</v>
      </c>
      <c r="AA14" s="61">
        <v>0</v>
      </c>
      <c r="AB14" s="60">
        <v>0</v>
      </c>
      <c r="AC14" s="61">
        <v>0</v>
      </c>
      <c r="AD14" s="60">
        <v>0</v>
      </c>
      <c r="AE14" s="61">
        <v>0</v>
      </c>
      <c r="AF14" s="60">
        <v>181942</v>
      </c>
      <c r="AG14" s="61">
        <v>327</v>
      </c>
      <c r="AH14" s="60">
        <v>0</v>
      </c>
      <c r="AI14" s="61">
        <v>0</v>
      </c>
      <c r="AJ14" s="60">
        <v>297</v>
      </c>
      <c r="AK14" s="61">
        <v>2</v>
      </c>
      <c r="AL14" s="60">
        <v>0</v>
      </c>
      <c r="AM14" s="61">
        <v>0</v>
      </c>
      <c r="AN14" s="60">
        <v>31692</v>
      </c>
      <c r="AO14" s="61">
        <v>84</v>
      </c>
      <c r="AP14" s="60">
        <v>33231</v>
      </c>
      <c r="AQ14" s="61">
        <v>25</v>
      </c>
      <c r="AR14" s="60">
        <v>0</v>
      </c>
      <c r="AS14" s="61">
        <v>0</v>
      </c>
      <c r="AT14" s="60">
        <v>1191</v>
      </c>
      <c r="AU14" s="61">
        <v>2</v>
      </c>
      <c r="AV14" s="60">
        <v>41</v>
      </c>
      <c r="AW14" s="61">
        <v>1</v>
      </c>
      <c r="AX14" s="60">
        <v>0</v>
      </c>
      <c r="AY14" s="61">
        <v>0</v>
      </c>
      <c r="AZ14" s="60">
        <v>0</v>
      </c>
      <c r="BA14" s="61">
        <v>0</v>
      </c>
      <c r="BB14" s="60">
        <v>12563</v>
      </c>
      <c r="BC14" s="61">
        <v>4</v>
      </c>
      <c r="BD14" s="60">
        <v>0</v>
      </c>
      <c r="BE14" s="61">
        <v>0</v>
      </c>
      <c r="BF14" s="60">
        <v>15106</v>
      </c>
      <c r="BG14" s="61">
        <v>14</v>
      </c>
      <c r="BH14" s="60">
        <v>0</v>
      </c>
      <c r="BI14" s="61">
        <v>0</v>
      </c>
    </row>
    <row r="15" spans="1:61" ht="15" customHeight="1" x14ac:dyDescent="0.15">
      <c r="A15" s="88"/>
      <c r="B15" s="84"/>
      <c r="C15" s="39" t="s">
        <v>86</v>
      </c>
      <c r="D15" s="60">
        <v>32667732</v>
      </c>
      <c r="E15" s="61">
        <v>5439</v>
      </c>
      <c r="F15" s="60">
        <v>0</v>
      </c>
      <c r="G15" s="61">
        <v>0</v>
      </c>
      <c r="H15" s="60">
        <v>0</v>
      </c>
      <c r="I15" s="61">
        <v>0</v>
      </c>
      <c r="J15" s="60">
        <v>0</v>
      </c>
      <c r="K15" s="61">
        <v>0</v>
      </c>
      <c r="L15" s="60">
        <v>1380</v>
      </c>
      <c r="M15" s="61">
        <v>4</v>
      </c>
      <c r="N15" s="60">
        <v>26864145</v>
      </c>
      <c r="O15" s="61">
        <v>1779</v>
      </c>
      <c r="P15" s="60">
        <v>0</v>
      </c>
      <c r="Q15" s="61">
        <v>0</v>
      </c>
      <c r="R15" s="60">
        <v>0</v>
      </c>
      <c r="S15" s="61">
        <v>0</v>
      </c>
      <c r="T15" s="60">
        <v>0</v>
      </c>
      <c r="U15" s="61">
        <v>0</v>
      </c>
      <c r="V15" s="60">
        <v>0</v>
      </c>
      <c r="W15" s="61">
        <v>0</v>
      </c>
      <c r="X15" s="60">
        <v>0</v>
      </c>
      <c r="Y15" s="61">
        <v>0</v>
      </c>
      <c r="Z15" s="60">
        <v>0</v>
      </c>
      <c r="AA15" s="61">
        <v>0</v>
      </c>
      <c r="AB15" s="60">
        <v>0</v>
      </c>
      <c r="AC15" s="61">
        <v>0</v>
      </c>
      <c r="AD15" s="60">
        <v>0</v>
      </c>
      <c r="AE15" s="61">
        <v>0</v>
      </c>
      <c r="AF15" s="60">
        <v>3057969</v>
      </c>
      <c r="AG15" s="61">
        <v>1564</v>
      </c>
      <c r="AH15" s="60">
        <v>46728</v>
      </c>
      <c r="AI15" s="61">
        <v>65</v>
      </c>
      <c r="AJ15" s="60">
        <v>24742</v>
      </c>
      <c r="AK15" s="61">
        <v>25</v>
      </c>
      <c r="AL15" s="60">
        <v>78718</v>
      </c>
      <c r="AM15" s="61">
        <v>55</v>
      </c>
      <c r="AN15" s="60">
        <v>2487289</v>
      </c>
      <c r="AO15" s="61">
        <v>1904</v>
      </c>
      <c r="AP15" s="60">
        <v>2822</v>
      </c>
      <c r="AQ15" s="61">
        <v>3</v>
      </c>
      <c r="AR15" s="60">
        <v>0</v>
      </c>
      <c r="AS15" s="61">
        <v>0</v>
      </c>
      <c r="AT15" s="60">
        <v>3226</v>
      </c>
      <c r="AU15" s="61">
        <v>7</v>
      </c>
      <c r="AV15" s="60">
        <v>0</v>
      </c>
      <c r="AW15" s="61">
        <v>0</v>
      </c>
      <c r="AX15" s="60">
        <v>0</v>
      </c>
      <c r="AY15" s="61">
        <v>0</v>
      </c>
      <c r="AZ15" s="60">
        <v>0</v>
      </c>
      <c r="BA15" s="61">
        <v>0</v>
      </c>
      <c r="BB15" s="60">
        <v>298</v>
      </c>
      <c r="BC15" s="61">
        <v>1</v>
      </c>
      <c r="BD15" s="60">
        <v>0</v>
      </c>
      <c r="BE15" s="61">
        <v>0</v>
      </c>
      <c r="BF15" s="60">
        <v>93233</v>
      </c>
      <c r="BG15" s="61">
        <v>26</v>
      </c>
      <c r="BH15" s="60">
        <v>7182</v>
      </c>
      <c r="BI15" s="61">
        <v>6</v>
      </c>
    </row>
    <row r="16" spans="1:61" ht="15" customHeight="1" x14ac:dyDescent="0.15">
      <c r="A16" s="88"/>
      <c r="B16" s="84"/>
      <c r="C16" s="39" t="s">
        <v>87</v>
      </c>
      <c r="D16" s="60">
        <v>28552550</v>
      </c>
      <c r="E16" s="61">
        <v>2596</v>
      </c>
      <c r="F16" s="60">
        <v>0</v>
      </c>
      <c r="G16" s="61">
        <v>0</v>
      </c>
      <c r="H16" s="60">
        <v>0</v>
      </c>
      <c r="I16" s="61">
        <v>0</v>
      </c>
      <c r="J16" s="60">
        <v>0</v>
      </c>
      <c r="K16" s="61">
        <v>0</v>
      </c>
      <c r="L16" s="60">
        <v>0</v>
      </c>
      <c r="M16" s="61">
        <v>0</v>
      </c>
      <c r="N16" s="60">
        <v>21688395</v>
      </c>
      <c r="O16" s="61">
        <v>1495</v>
      </c>
      <c r="P16" s="60">
        <v>0</v>
      </c>
      <c r="Q16" s="61">
        <v>0</v>
      </c>
      <c r="R16" s="60">
        <v>0</v>
      </c>
      <c r="S16" s="61">
        <v>0</v>
      </c>
      <c r="T16" s="60">
        <v>0</v>
      </c>
      <c r="U16" s="61">
        <v>0</v>
      </c>
      <c r="V16" s="60">
        <v>0</v>
      </c>
      <c r="W16" s="61">
        <v>0</v>
      </c>
      <c r="X16" s="60">
        <v>0</v>
      </c>
      <c r="Y16" s="61">
        <v>0</v>
      </c>
      <c r="Z16" s="60">
        <v>0</v>
      </c>
      <c r="AA16" s="61">
        <v>0</v>
      </c>
      <c r="AB16" s="60">
        <v>0</v>
      </c>
      <c r="AC16" s="61">
        <v>0</v>
      </c>
      <c r="AD16" s="60">
        <v>0</v>
      </c>
      <c r="AE16" s="61">
        <v>0</v>
      </c>
      <c r="AF16" s="60">
        <v>1888996</v>
      </c>
      <c r="AG16" s="61">
        <v>798</v>
      </c>
      <c r="AH16" s="60">
        <v>60</v>
      </c>
      <c r="AI16" s="61">
        <v>1</v>
      </c>
      <c r="AJ16" s="60">
        <v>183</v>
      </c>
      <c r="AK16" s="61">
        <v>1</v>
      </c>
      <c r="AL16" s="60">
        <v>0</v>
      </c>
      <c r="AM16" s="61">
        <v>0</v>
      </c>
      <c r="AN16" s="60">
        <v>11181</v>
      </c>
      <c r="AO16" s="61">
        <v>25</v>
      </c>
      <c r="AP16" s="60">
        <v>456793</v>
      </c>
      <c r="AQ16" s="61">
        <v>43</v>
      </c>
      <c r="AR16" s="60">
        <v>0</v>
      </c>
      <c r="AS16" s="61">
        <v>0</v>
      </c>
      <c r="AT16" s="60">
        <v>533019</v>
      </c>
      <c r="AU16" s="61">
        <v>68</v>
      </c>
      <c r="AV16" s="60">
        <v>2956494</v>
      </c>
      <c r="AW16" s="61">
        <v>72</v>
      </c>
      <c r="AX16" s="60">
        <v>491879</v>
      </c>
      <c r="AY16" s="61">
        <v>10</v>
      </c>
      <c r="AZ16" s="60">
        <v>0</v>
      </c>
      <c r="BA16" s="61">
        <v>0</v>
      </c>
      <c r="BB16" s="60">
        <v>1231</v>
      </c>
      <c r="BC16" s="61">
        <v>1</v>
      </c>
      <c r="BD16" s="60">
        <v>0</v>
      </c>
      <c r="BE16" s="61">
        <v>0</v>
      </c>
      <c r="BF16" s="60">
        <v>447993</v>
      </c>
      <c r="BG16" s="61">
        <v>71</v>
      </c>
      <c r="BH16" s="60">
        <v>76326</v>
      </c>
      <c r="BI16" s="61">
        <v>11</v>
      </c>
    </row>
    <row r="17" spans="1:61" ht="15" customHeight="1" x14ac:dyDescent="0.15">
      <c r="A17" s="88"/>
      <c r="B17" s="84"/>
      <c r="C17" s="39" t="s">
        <v>88</v>
      </c>
      <c r="D17" s="60">
        <v>14734235</v>
      </c>
      <c r="E17" s="61">
        <v>2647</v>
      </c>
      <c r="F17" s="60">
        <v>0</v>
      </c>
      <c r="G17" s="61">
        <v>0</v>
      </c>
      <c r="H17" s="60">
        <v>0</v>
      </c>
      <c r="I17" s="61">
        <v>0</v>
      </c>
      <c r="J17" s="60">
        <v>0</v>
      </c>
      <c r="K17" s="61">
        <v>0</v>
      </c>
      <c r="L17" s="60">
        <v>18316</v>
      </c>
      <c r="M17" s="61">
        <v>3</v>
      </c>
      <c r="N17" s="60">
        <v>13368542</v>
      </c>
      <c r="O17" s="61">
        <v>1547</v>
      </c>
      <c r="P17" s="60">
        <v>0</v>
      </c>
      <c r="Q17" s="61">
        <v>0</v>
      </c>
      <c r="R17" s="60">
        <v>0</v>
      </c>
      <c r="S17" s="61">
        <v>0</v>
      </c>
      <c r="T17" s="60">
        <v>0</v>
      </c>
      <c r="U17" s="61">
        <v>0</v>
      </c>
      <c r="V17" s="60">
        <v>0</v>
      </c>
      <c r="W17" s="61">
        <v>0</v>
      </c>
      <c r="X17" s="60">
        <v>0</v>
      </c>
      <c r="Y17" s="61">
        <v>0</v>
      </c>
      <c r="Z17" s="60">
        <v>0</v>
      </c>
      <c r="AA17" s="61">
        <v>0</v>
      </c>
      <c r="AB17" s="60">
        <v>0</v>
      </c>
      <c r="AC17" s="61">
        <v>0</v>
      </c>
      <c r="AD17" s="60">
        <v>0</v>
      </c>
      <c r="AE17" s="61">
        <v>0</v>
      </c>
      <c r="AF17" s="60">
        <v>623251</v>
      </c>
      <c r="AG17" s="61">
        <v>950</v>
      </c>
      <c r="AH17" s="60">
        <v>0</v>
      </c>
      <c r="AI17" s="61">
        <v>0</v>
      </c>
      <c r="AJ17" s="60">
        <v>2975</v>
      </c>
      <c r="AK17" s="61">
        <v>2</v>
      </c>
      <c r="AL17" s="60">
        <v>103885</v>
      </c>
      <c r="AM17" s="61">
        <v>6</v>
      </c>
      <c r="AN17" s="60">
        <v>21926</v>
      </c>
      <c r="AO17" s="61">
        <v>31</v>
      </c>
      <c r="AP17" s="60">
        <v>1025</v>
      </c>
      <c r="AQ17" s="61">
        <v>4</v>
      </c>
      <c r="AR17" s="60">
        <v>0</v>
      </c>
      <c r="AS17" s="61">
        <v>0</v>
      </c>
      <c r="AT17" s="60">
        <v>1668</v>
      </c>
      <c r="AU17" s="61">
        <v>2</v>
      </c>
      <c r="AV17" s="60">
        <v>634</v>
      </c>
      <c r="AW17" s="61">
        <v>1</v>
      </c>
      <c r="AX17" s="60">
        <v>0</v>
      </c>
      <c r="AY17" s="61">
        <v>0</v>
      </c>
      <c r="AZ17" s="60">
        <v>0</v>
      </c>
      <c r="BA17" s="61">
        <v>0</v>
      </c>
      <c r="BB17" s="60">
        <v>3633</v>
      </c>
      <c r="BC17" s="61">
        <v>3</v>
      </c>
      <c r="BD17" s="60">
        <v>0</v>
      </c>
      <c r="BE17" s="61">
        <v>0</v>
      </c>
      <c r="BF17" s="60">
        <v>587937</v>
      </c>
      <c r="BG17" s="61">
        <v>97</v>
      </c>
      <c r="BH17" s="60">
        <v>443</v>
      </c>
      <c r="BI17" s="61">
        <v>1</v>
      </c>
    </row>
    <row r="18" spans="1:61" ht="15" customHeight="1" x14ac:dyDescent="0.15">
      <c r="A18" s="88"/>
      <c r="B18" s="84"/>
      <c r="C18" s="39" t="s">
        <v>89</v>
      </c>
      <c r="D18" s="60">
        <v>22331639</v>
      </c>
      <c r="E18" s="61">
        <v>1862</v>
      </c>
      <c r="F18" s="60">
        <v>0</v>
      </c>
      <c r="G18" s="61">
        <v>0</v>
      </c>
      <c r="H18" s="60">
        <v>0</v>
      </c>
      <c r="I18" s="61">
        <v>0</v>
      </c>
      <c r="J18" s="60">
        <v>0</v>
      </c>
      <c r="K18" s="61">
        <v>0</v>
      </c>
      <c r="L18" s="60">
        <v>262500</v>
      </c>
      <c r="M18" s="61">
        <v>3</v>
      </c>
      <c r="N18" s="60">
        <v>20074782</v>
      </c>
      <c r="O18" s="61">
        <v>1425</v>
      </c>
      <c r="P18" s="60">
        <v>0</v>
      </c>
      <c r="Q18" s="61">
        <v>0</v>
      </c>
      <c r="R18" s="60">
        <v>0</v>
      </c>
      <c r="S18" s="61">
        <v>0</v>
      </c>
      <c r="T18" s="60">
        <v>2449</v>
      </c>
      <c r="U18" s="61">
        <v>1</v>
      </c>
      <c r="V18" s="60">
        <v>0</v>
      </c>
      <c r="W18" s="61">
        <v>0</v>
      </c>
      <c r="X18" s="60">
        <v>485398</v>
      </c>
      <c r="Y18" s="61">
        <v>16</v>
      </c>
      <c r="Z18" s="60">
        <v>0</v>
      </c>
      <c r="AA18" s="61">
        <v>0</v>
      </c>
      <c r="AB18" s="60">
        <v>0</v>
      </c>
      <c r="AC18" s="61">
        <v>0</v>
      </c>
      <c r="AD18" s="60">
        <v>0</v>
      </c>
      <c r="AE18" s="61">
        <v>0</v>
      </c>
      <c r="AF18" s="60">
        <v>80030</v>
      </c>
      <c r="AG18" s="61">
        <v>123</v>
      </c>
      <c r="AH18" s="60">
        <v>0</v>
      </c>
      <c r="AI18" s="61">
        <v>0</v>
      </c>
      <c r="AJ18" s="60">
        <v>298</v>
      </c>
      <c r="AK18" s="61">
        <v>1</v>
      </c>
      <c r="AL18" s="60">
        <v>0</v>
      </c>
      <c r="AM18" s="61">
        <v>0</v>
      </c>
      <c r="AN18" s="60">
        <v>97325</v>
      </c>
      <c r="AO18" s="61">
        <v>205</v>
      </c>
      <c r="AP18" s="60">
        <v>117264</v>
      </c>
      <c r="AQ18" s="61">
        <v>60</v>
      </c>
      <c r="AR18" s="60">
        <v>0</v>
      </c>
      <c r="AS18" s="61">
        <v>0</v>
      </c>
      <c r="AT18" s="60">
        <v>2448</v>
      </c>
      <c r="AU18" s="61">
        <v>1</v>
      </c>
      <c r="AV18" s="60">
        <v>308781</v>
      </c>
      <c r="AW18" s="61">
        <v>7</v>
      </c>
      <c r="AX18" s="60">
        <v>640224</v>
      </c>
      <c r="AY18" s="61">
        <v>2</v>
      </c>
      <c r="AZ18" s="60">
        <v>172108</v>
      </c>
      <c r="BA18" s="61">
        <v>6</v>
      </c>
      <c r="BB18" s="60">
        <v>8252</v>
      </c>
      <c r="BC18" s="61">
        <v>3</v>
      </c>
      <c r="BD18" s="60">
        <v>0</v>
      </c>
      <c r="BE18" s="61">
        <v>0</v>
      </c>
      <c r="BF18" s="60">
        <v>79437</v>
      </c>
      <c r="BG18" s="61">
        <v>6</v>
      </c>
      <c r="BH18" s="60">
        <v>343</v>
      </c>
      <c r="BI18" s="61">
        <v>3</v>
      </c>
    </row>
    <row r="19" spans="1:61" ht="15" customHeight="1" x14ac:dyDescent="0.15">
      <c r="A19" s="88"/>
      <c r="B19" s="84"/>
      <c r="C19" s="39" t="s">
        <v>90</v>
      </c>
      <c r="D19" s="60">
        <v>62637163</v>
      </c>
      <c r="E19" s="61">
        <v>1948</v>
      </c>
      <c r="F19" s="60">
        <v>0</v>
      </c>
      <c r="G19" s="61">
        <v>0</v>
      </c>
      <c r="H19" s="60">
        <v>0</v>
      </c>
      <c r="I19" s="61">
        <v>0</v>
      </c>
      <c r="J19" s="60">
        <v>0</v>
      </c>
      <c r="K19" s="61">
        <v>0</v>
      </c>
      <c r="L19" s="60">
        <v>38484</v>
      </c>
      <c r="M19" s="61">
        <v>1</v>
      </c>
      <c r="N19" s="60">
        <v>62506964</v>
      </c>
      <c r="O19" s="61">
        <v>1894</v>
      </c>
      <c r="P19" s="60">
        <v>0</v>
      </c>
      <c r="Q19" s="61">
        <v>0</v>
      </c>
      <c r="R19" s="60">
        <v>0</v>
      </c>
      <c r="S19" s="61">
        <v>0</v>
      </c>
      <c r="T19" s="60">
        <v>44</v>
      </c>
      <c r="U19" s="61">
        <v>1</v>
      </c>
      <c r="V19" s="60">
        <v>0</v>
      </c>
      <c r="W19" s="61">
        <v>0</v>
      </c>
      <c r="X19" s="60">
        <v>0</v>
      </c>
      <c r="Y19" s="61">
        <v>0</v>
      </c>
      <c r="Z19" s="60">
        <v>0</v>
      </c>
      <c r="AA19" s="61">
        <v>0</v>
      </c>
      <c r="AB19" s="60">
        <v>0</v>
      </c>
      <c r="AC19" s="61">
        <v>0</v>
      </c>
      <c r="AD19" s="60">
        <v>0</v>
      </c>
      <c r="AE19" s="61">
        <v>0</v>
      </c>
      <c r="AF19" s="60">
        <v>63061</v>
      </c>
      <c r="AG19" s="61">
        <v>34</v>
      </c>
      <c r="AH19" s="60">
        <v>0</v>
      </c>
      <c r="AI19" s="61">
        <v>0</v>
      </c>
      <c r="AJ19" s="60">
        <v>0</v>
      </c>
      <c r="AK19" s="61">
        <v>0</v>
      </c>
      <c r="AL19" s="60">
        <v>0</v>
      </c>
      <c r="AM19" s="61">
        <v>0</v>
      </c>
      <c r="AN19" s="60">
        <v>4342</v>
      </c>
      <c r="AO19" s="61">
        <v>11</v>
      </c>
      <c r="AP19" s="60">
        <v>2305</v>
      </c>
      <c r="AQ19" s="61">
        <v>1</v>
      </c>
      <c r="AR19" s="60">
        <v>0</v>
      </c>
      <c r="AS19" s="61">
        <v>0</v>
      </c>
      <c r="AT19" s="60">
        <v>18466</v>
      </c>
      <c r="AU19" s="61">
        <v>1</v>
      </c>
      <c r="AV19" s="60">
        <v>0</v>
      </c>
      <c r="AW19" s="61">
        <v>0</v>
      </c>
      <c r="AX19" s="60">
        <v>0</v>
      </c>
      <c r="AY19" s="61">
        <v>0</v>
      </c>
      <c r="AZ19" s="60">
        <v>0</v>
      </c>
      <c r="BA19" s="61">
        <v>0</v>
      </c>
      <c r="BB19" s="60">
        <v>0</v>
      </c>
      <c r="BC19" s="61">
        <v>0</v>
      </c>
      <c r="BD19" s="60">
        <v>0</v>
      </c>
      <c r="BE19" s="61">
        <v>0</v>
      </c>
      <c r="BF19" s="60">
        <v>3497</v>
      </c>
      <c r="BG19" s="61">
        <v>5</v>
      </c>
      <c r="BH19" s="60">
        <v>0</v>
      </c>
      <c r="BI19" s="61">
        <v>0</v>
      </c>
    </row>
    <row r="20" spans="1:61" ht="15" customHeight="1" x14ac:dyDescent="0.15">
      <c r="A20" s="88"/>
      <c r="B20" s="84"/>
      <c r="C20" s="39" t="s">
        <v>91</v>
      </c>
      <c r="D20" s="60">
        <v>19966740</v>
      </c>
      <c r="E20" s="61">
        <v>190</v>
      </c>
      <c r="F20" s="60">
        <v>0</v>
      </c>
      <c r="G20" s="61">
        <v>0</v>
      </c>
      <c r="H20" s="60">
        <v>0</v>
      </c>
      <c r="I20" s="61">
        <v>0</v>
      </c>
      <c r="J20" s="60">
        <v>0</v>
      </c>
      <c r="K20" s="61">
        <v>0</v>
      </c>
      <c r="L20" s="60">
        <v>0</v>
      </c>
      <c r="M20" s="61">
        <v>0</v>
      </c>
      <c r="N20" s="60">
        <v>19864177</v>
      </c>
      <c r="O20" s="61">
        <v>171</v>
      </c>
      <c r="P20" s="60">
        <v>0</v>
      </c>
      <c r="Q20" s="61">
        <v>0</v>
      </c>
      <c r="R20" s="60">
        <v>0</v>
      </c>
      <c r="S20" s="61">
        <v>0</v>
      </c>
      <c r="T20" s="60">
        <v>0</v>
      </c>
      <c r="U20" s="61">
        <v>0</v>
      </c>
      <c r="V20" s="60">
        <v>0</v>
      </c>
      <c r="W20" s="61">
        <v>0</v>
      </c>
      <c r="X20" s="60">
        <v>0</v>
      </c>
      <c r="Y20" s="61">
        <v>0</v>
      </c>
      <c r="Z20" s="60">
        <v>0</v>
      </c>
      <c r="AA20" s="61">
        <v>0</v>
      </c>
      <c r="AB20" s="60">
        <v>0</v>
      </c>
      <c r="AC20" s="61">
        <v>0</v>
      </c>
      <c r="AD20" s="60">
        <v>0</v>
      </c>
      <c r="AE20" s="61">
        <v>0</v>
      </c>
      <c r="AF20" s="60">
        <v>29178</v>
      </c>
      <c r="AG20" s="61">
        <v>8</v>
      </c>
      <c r="AH20" s="60">
        <v>0</v>
      </c>
      <c r="AI20" s="61">
        <v>0</v>
      </c>
      <c r="AJ20" s="60">
        <v>0</v>
      </c>
      <c r="AK20" s="61">
        <v>0</v>
      </c>
      <c r="AL20" s="60">
        <v>0</v>
      </c>
      <c r="AM20" s="61">
        <v>0</v>
      </c>
      <c r="AN20" s="60">
        <v>0</v>
      </c>
      <c r="AO20" s="61">
        <v>0</v>
      </c>
      <c r="AP20" s="60">
        <v>595</v>
      </c>
      <c r="AQ20" s="61">
        <v>1</v>
      </c>
      <c r="AR20" s="60">
        <v>0</v>
      </c>
      <c r="AS20" s="61">
        <v>0</v>
      </c>
      <c r="AT20" s="60">
        <v>0</v>
      </c>
      <c r="AU20" s="61">
        <v>0</v>
      </c>
      <c r="AV20" s="60">
        <v>0</v>
      </c>
      <c r="AW20" s="61">
        <v>0</v>
      </c>
      <c r="AX20" s="60">
        <v>0</v>
      </c>
      <c r="AY20" s="61">
        <v>0</v>
      </c>
      <c r="AZ20" s="60">
        <v>0</v>
      </c>
      <c r="BA20" s="61">
        <v>0</v>
      </c>
      <c r="BB20" s="60">
        <v>18644</v>
      </c>
      <c r="BC20" s="61">
        <v>6</v>
      </c>
      <c r="BD20" s="60">
        <v>0</v>
      </c>
      <c r="BE20" s="61">
        <v>0</v>
      </c>
      <c r="BF20" s="60">
        <v>54146</v>
      </c>
      <c r="BG20" s="61">
        <v>4</v>
      </c>
      <c r="BH20" s="60">
        <v>0</v>
      </c>
      <c r="BI20" s="61">
        <v>0</v>
      </c>
    </row>
    <row r="21" spans="1:61" ht="15" customHeight="1" x14ac:dyDescent="0.15">
      <c r="A21" s="88"/>
      <c r="B21" s="84"/>
      <c r="C21" s="39" t="s">
        <v>92</v>
      </c>
      <c r="D21" s="60">
        <v>2310654</v>
      </c>
      <c r="E21" s="61">
        <v>72</v>
      </c>
      <c r="F21" s="60">
        <v>0</v>
      </c>
      <c r="G21" s="61">
        <v>0</v>
      </c>
      <c r="H21" s="60">
        <v>0</v>
      </c>
      <c r="I21" s="61">
        <v>0</v>
      </c>
      <c r="J21" s="60">
        <v>0</v>
      </c>
      <c r="K21" s="61">
        <v>0</v>
      </c>
      <c r="L21" s="60">
        <v>0</v>
      </c>
      <c r="M21" s="61">
        <v>0</v>
      </c>
      <c r="N21" s="60">
        <v>2302848</v>
      </c>
      <c r="O21" s="61">
        <v>68</v>
      </c>
      <c r="P21" s="60">
        <v>0</v>
      </c>
      <c r="Q21" s="61">
        <v>0</v>
      </c>
      <c r="R21" s="60">
        <v>0</v>
      </c>
      <c r="S21" s="61">
        <v>0</v>
      </c>
      <c r="T21" s="60">
        <v>0</v>
      </c>
      <c r="U21" s="61">
        <v>0</v>
      </c>
      <c r="V21" s="60">
        <v>0</v>
      </c>
      <c r="W21" s="61">
        <v>0</v>
      </c>
      <c r="X21" s="60">
        <v>0</v>
      </c>
      <c r="Y21" s="61">
        <v>0</v>
      </c>
      <c r="Z21" s="60">
        <v>0</v>
      </c>
      <c r="AA21" s="61">
        <v>0</v>
      </c>
      <c r="AB21" s="60">
        <v>0</v>
      </c>
      <c r="AC21" s="61">
        <v>0</v>
      </c>
      <c r="AD21" s="60">
        <v>0</v>
      </c>
      <c r="AE21" s="61">
        <v>0</v>
      </c>
      <c r="AF21" s="60">
        <v>0</v>
      </c>
      <c r="AG21" s="61">
        <v>0</v>
      </c>
      <c r="AH21" s="60">
        <v>0</v>
      </c>
      <c r="AI21" s="61">
        <v>0</v>
      </c>
      <c r="AJ21" s="60">
        <v>0</v>
      </c>
      <c r="AK21" s="61">
        <v>0</v>
      </c>
      <c r="AL21" s="60">
        <v>0</v>
      </c>
      <c r="AM21" s="61">
        <v>0</v>
      </c>
      <c r="AN21" s="60">
        <v>0</v>
      </c>
      <c r="AO21" s="61">
        <v>0</v>
      </c>
      <c r="AP21" s="60">
        <v>1657</v>
      </c>
      <c r="AQ21" s="61">
        <v>1</v>
      </c>
      <c r="AR21" s="60">
        <v>0</v>
      </c>
      <c r="AS21" s="61">
        <v>0</v>
      </c>
      <c r="AT21" s="60">
        <v>0</v>
      </c>
      <c r="AU21" s="61">
        <v>0</v>
      </c>
      <c r="AV21" s="60">
        <v>0</v>
      </c>
      <c r="AW21" s="61">
        <v>0</v>
      </c>
      <c r="AX21" s="60">
        <v>0</v>
      </c>
      <c r="AY21" s="61">
        <v>0</v>
      </c>
      <c r="AZ21" s="60">
        <v>0</v>
      </c>
      <c r="BA21" s="61">
        <v>0</v>
      </c>
      <c r="BB21" s="60">
        <v>0</v>
      </c>
      <c r="BC21" s="61">
        <v>0</v>
      </c>
      <c r="BD21" s="60">
        <v>0</v>
      </c>
      <c r="BE21" s="61">
        <v>0</v>
      </c>
      <c r="BF21" s="60">
        <v>6149</v>
      </c>
      <c r="BG21" s="61">
        <v>3</v>
      </c>
      <c r="BH21" s="60">
        <v>0</v>
      </c>
      <c r="BI21" s="61">
        <v>0</v>
      </c>
    </row>
    <row r="22" spans="1:61" ht="15" customHeight="1" x14ac:dyDescent="0.15">
      <c r="A22" s="88"/>
      <c r="B22" s="84"/>
      <c r="C22" s="50" t="s">
        <v>99</v>
      </c>
      <c r="D22" s="60">
        <v>2945895</v>
      </c>
      <c r="E22" s="61">
        <v>132</v>
      </c>
      <c r="F22" s="60">
        <v>0</v>
      </c>
      <c r="G22" s="61">
        <v>0</v>
      </c>
      <c r="H22" s="60">
        <v>0</v>
      </c>
      <c r="I22" s="61">
        <v>0</v>
      </c>
      <c r="J22" s="60">
        <v>0</v>
      </c>
      <c r="K22" s="61">
        <v>0</v>
      </c>
      <c r="L22" s="60">
        <v>0</v>
      </c>
      <c r="M22" s="61">
        <v>0</v>
      </c>
      <c r="N22" s="60">
        <v>2936263</v>
      </c>
      <c r="O22" s="61">
        <v>127</v>
      </c>
      <c r="P22" s="60">
        <v>0</v>
      </c>
      <c r="Q22" s="61">
        <v>0</v>
      </c>
      <c r="R22" s="60">
        <v>0</v>
      </c>
      <c r="S22" s="61">
        <v>0</v>
      </c>
      <c r="T22" s="60">
        <v>0</v>
      </c>
      <c r="U22" s="61">
        <v>0</v>
      </c>
      <c r="V22" s="60">
        <v>0</v>
      </c>
      <c r="W22" s="61">
        <v>0</v>
      </c>
      <c r="X22" s="60">
        <v>0</v>
      </c>
      <c r="Y22" s="61">
        <v>0</v>
      </c>
      <c r="Z22" s="60">
        <v>0</v>
      </c>
      <c r="AA22" s="61">
        <v>0</v>
      </c>
      <c r="AB22" s="60">
        <v>0</v>
      </c>
      <c r="AC22" s="61">
        <v>0</v>
      </c>
      <c r="AD22" s="60">
        <v>0</v>
      </c>
      <c r="AE22" s="61">
        <v>0</v>
      </c>
      <c r="AF22" s="60">
        <v>2690</v>
      </c>
      <c r="AG22" s="61">
        <v>3</v>
      </c>
      <c r="AH22" s="60">
        <v>0</v>
      </c>
      <c r="AI22" s="61">
        <v>0</v>
      </c>
      <c r="AJ22" s="60">
        <v>0</v>
      </c>
      <c r="AK22" s="61">
        <v>0</v>
      </c>
      <c r="AL22" s="60">
        <v>0</v>
      </c>
      <c r="AM22" s="61">
        <v>0</v>
      </c>
      <c r="AN22" s="60">
        <v>595</v>
      </c>
      <c r="AO22" s="61">
        <v>1</v>
      </c>
      <c r="AP22" s="60">
        <v>6347</v>
      </c>
      <c r="AQ22" s="61">
        <v>1</v>
      </c>
      <c r="AR22" s="60">
        <v>0</v>
      </c>
      <c r="AS22" s="61">
        <v>0</v>
      </c>
      <c r="AT22" s="60">
        <v>0</v>
      </c>
      <c r="AU22" s="61">
        <v>0</v>
      </c>
      <c r="AV22" s="60">
        <v>0</v>
      </c>
      <c r="AW22" s="61">
        <v>0</v>
      </c>
      <c r="AX22" s="60">
        <v>0</v>
      </c>
      <c r="AY22" s="61">
        <v>0</v>
      </c>
      <c r="AZ22" s="60">
        <v>0</v>
      </c>
      <c r="BA22" s="61">
        <v>0</v>
      </c>
      <c r="BB22" s="60">
        <v>0</v>
      </c>
      <c r="BC22" s="61">
        <v>0</v>
      </c>
      <c r="BD22" s="60">
        <v>0</v>
      </c>
      <c r="BE22" s="61">
        <v>0</v>
      </c>
      <c r="BF22" s="60">
        <v>0</v>
      </c>
      <c r="BG22" s="61">
        <v>0</v>
      </c>
      <c r="BH22" s="60">
        <v>0</v>
      </c>
      <c r="BI22" s="61">
        <v>0</v>
      </c>
    </row>
    <row r="23" spans="1:61" ht="15" customHeight="1" x14ac:dyDescent="0.15">
      <c r="A23" s="88"/>
      <c r="B23" s="85"/>
      <c r="C23" s="39" t="s">
        <v>94</v>
      </c>
      <c r="D23" s="42">
        <f t="shared" ref="D23:AI23" si="2">SUM(D14:D22)</f>
        <v>481029508</v>
      </c>
      <c r="E23" s="32">
        <f t="shared" si="2"/>
        <v>34730</v>
      </c>
      <c r="F23" s="42">
        <f t="shared" si="2"/>
        <v>0</v>
      </c>
      <c r="G23" s="32">
        <f t="shared" si="2"/>
        <v>0</v>
      </c>
      <c r="H23" s="42">
        <f t="shared" si="2"/>
        <v>0</v>
      </c>
      <c r="I23" s="32">
        <f t="shared" si="2"/>
        <v>0</v>
      </c>
      <c r="J23" s="42">
        <f t="shared" si="2"/>
        <v>0</v>
      </c>
      <c r="K23" s="32">
        <f t="shared" si="2"/>
        <v>0</v>
      </c>
      <c r="L23" s="42">
        <f t="shared" si="2"/>
        <v>544051</v>
      </c>
      <c r="M23" s="32">
        <f t="shared" si="2"/>
        <v>34</v>
      </c>
      <c r="N23" s="42">
        <f t="shared" si="2"/>
        <v>463957563</v>
      </c>
      <c r="O23" s="32">
        <f t="shared" si="2"/>
        <v>27865</v>
      </c>
      <c r="P23" s="42">
        <f t="shared" si="2"/>
        <v>0</v>
      </c>
      <c r="Q23" s="32">
        <f t="shared" si="2"/>
        <v>0</v>
      </c>
      <c r="R23" s="42">
        <f t="shared" si="2"/>
        <v>0</v>
      </c>
      <c r="S23" s="32">
        <f t="shared" si="2"/>
        <v>0</v>
      </c>
      <c r="T23" s="42">
        <f t="shared" si="2"/>
        <v>34512</v>
      </c>
      <c r="U23" s="32">
        <f t="shared" si="2"/>
        <v>5</v>
      </c>
      <c r="V23" s="42">
        <f t="shared" si="2"/>
        <v>0</v>
      </c>
      <c r="W23" s="32">
        <f t="shared" si="2"/>
        <v>0</v>
      </c>
      <c r="X23" s="42">
        <f t="shared" si="2"/>
        <v>485398</v>
      </c>
      <c r="Y23" s="32">
        <f t="shared" si="2"/>
        <v>16</v>
      </c>
      <c r="Z23" s="42">
        <f t="shared" si="2"/>
        <v>0</v>
      </c>
      <c r="AA23" s="32">
        <f t="shared" si="2"/>
        <v>0</v>
      </c>
      <c r="AB23" s="42">
        <f t="shared" si="2"/>
        <v>0</v>
      </c>
      <c r="AC23" s="32">
        <f t="shared" si="2"/>
        <v>0</v>
      </c>
      <c r="AD23" s="42">
        <f t="shared" si="2"/>
        <v>0</v>
      </c>
      <c r="AE23" s="32">
        <f t="shared" si="2"/>
        <v>0</v>
      </c>
      <c r="AF23" s="42">
        <f t="shared" si="2"/>
        <v>5927117</v>
      </c>
      <c r="AG23" s="32">
        <f t="shared" si="2"/>
        <v>3807</v>
      </c>
      <c r="AH23" s="42">
        <f t="shared" si="2"/>
        <v>46788</v>
      </c>
      <c r="AI23" s="32">
        <f t="shared" si="2"/>
        <v>66</v>
      </c>
      <c r="AJ23" s="42">
        <f t="shared" ref="AJ23:BI23" si="3">SUM(AJ14:AJ22)</f>
        <v>28495</v>
      </c>
      <c r="AK23" s="32">
        <f t="shared" si="3"/>
        <v>31</v>
      </c>
      <c r="AL23" s="42">
        <f t="shared" si="3"/>
        <v>182603</v>
      </c>
      <c r="AM23" s="32">
        <f t="shared" si="3"/>
        <v>61</v>
      </c>
      <c r="AN23" s="42">
        <f t="shared" si="3"/>
        <v>2654350</v>
      </c>
      <c r="AO23" s="32">
        <f t="shared" si="3"/>
        <v>2261</v>
      </c>
      <c r="AP23" s="42">
        <f t="shared" si="3"/>
        <v>622039</v>
      </c>
      <c r="AQ23" s="32">
        <f t="shared" si="3"/>
        <v>139</v>
      </c>
      <c r="AR23" s="42">
        <f t="shared" si="3"/>
        <v>0</v>
      </c>
      <c r="AS23" s="32">
        <f t="shared" si="3"/>
        <v>0</v>
      </c>
      <c r="AT23" s="42">
        <f t="shared" si="3"/>
        <v>560018</v>
      </c>
      <c r="AU23" s="32">
        <f t="shared" si="3"/>
        <v>81</v>
      </c>
      <c r="AV23" s="42">
        <f t="shared" si="3"/>
        <v>3265950</v>
      </c>
      <c r="AW23" s="32">
        <f t="shared" si="3"/>
        <v>81</v>
      </c>
      <c r="AX23" s="42">
        <f t="shared" si="3"/>
        <v>1132103</v>
      </c>
      <c r="AY23" s="32">
        <f t="shared" si="3"/>
        <v>12</v>
      </c>
      <c r="AZ23" s="42">
        <f t="shared" si="3"/>
        <v>172108</v>
      </c>
      <c r="BA23" s="32">
        <f t="shared" si="3"/>
        <v>6</v>
      </c>
      <c r="BB23" s="42">
        <f t="shared" si="3"/>
        <v>44621</v>
      </c>
      <c r="BC23" s="32">
        <f t="shared" si="3"/>
        <v>18</v>
      </c>
      <c r="BD23" s="42">
        <f t="shared" si="3"/>
        <v>0</v>
      </c>
      <c r="BE23" s="32">
        <f t="shared" si="3"/>
        <v>0</v>
      </c>
      <c r="BF23" s="42">
        <f t="shared" si="3"/>
        <v>1287498</v>
      </c>
      <c r="BG23" s="32">
        <f t="shared" si="3"/>
        <v>226</v>
      </c>
      <c r="BH23" s="42">
        <f t="shared" si="3"/>
        <v>84294</v>
      </c>
      <c r="BI23" s="32">
        <f t="shared" si="3"/>
        <v>21</v>
      </c>
    </row>
    <row r="24" spans="1:61" ht="15" customHeight="1" x14ac:dyDescent="0.15">
      <c r="A24" s="88"/>
      <c r="B24" s="87" t="s">
        <v>64</v>
      </c>
      <c r="C24" s="40" t="s">
        <v>85</v>
      </c>
      <c r="D24" s="53">
        <f t="shared" ref="D24:BI28" si="4">SUM(D4,D14)</f>
        <v>473431652.39999998</v>
      </c>
      <c r="E24" s="54">
        <f t="shared" si="4"/>
        <v>368265</v>
      </c>
      <c r="F24" s="53">
        <f t="shared" si="4"/>
        <v>26847770.899999999</v>
      </c>
      <c r="G24" s="54">
        <f t="shared" si="4"/>
        <v>32477</v>
      </c>
      <c r="H24" s="53">
        <f t="shared" si="4"/>
        <v>60379933.399999999</v>
      </c>
      <c r="I24" s="54">
        <f t="shared" si="4"/>
        <v>58729</v>
      </c>
      <c r="J24" s="53">
        <f t="shared" si="4"/>
        <v>1942969.1</v>
      </c>
      <c r="K24" s="54">
        <f t="shared" si="4"/>
        <v>1265</v>
      </c>
      <c r="L24" s="53">
        <f t="shared" si="4"/>
        <v>762896.7</v>
      </c>
      <c r="M24" s="54">
        <f t="shared" si="4"/>
        <v>468</v>
      </c>
      <c r="N24" s="53">
        <f t="shared" si="4"/>
        <v>299041383.5</v>
      </c>
      <c r="O24" s="54">
        <f t="shared" si="4"/>
        <v>24581</v>
      </c>
      <c r="P24" s="53">
        <f t="shared" si="4"/>
        <v>6</v>
      </c>
      <c r="Q24" s="54">
        <f t="shared" si="4"/>
        <v>2</v>
      </c>
      <c r="R24" s="53">
        <f t="shared" si="4"/>
        <v>0</v>
      </c>
      <c r="S24" s="54">
        <f t="shared" si="4"/>
        <v>0</v>
      </c>
      <c r="T24" s="53">
        <f t="shared" si="4"/>
        <v>66190697.799999997</v>
      </c>
      <c r="U24" s="54">
        <f t="shared" si="4"/>
        <v>207122</v>
      </c>
      <c r="V24" s="53">
        <f t="shared" si="4"/>
        <v>9623437.5</v>
      </c>
      <c r="W24" s="54">
        <f t="shared" si="4"/>
        <v>8608</v>
      </c>
      <c r="X24" s="53">
        <f t="shared" si="4"/>
        <v>61686.2</v>
      </c>
      <c r="Y24" s="54">
        <f t="shared" si="4"/>
        <v>83</v>
      </c>
      <c r="Z24" s="53">
        <f t="shared" si="4"/>
        <v>240636.79999999999</v>
      </c>
      <c r="AA24" s="54">
        <f t="shared" si="4"/>
        <v>400</v>
      </c>
      <c r="AB24" s="53">
        <f t="shared" si="4"/>
        <v>302702.59999999998</v>
      </c>
      <c r="AC24" s="54">
        <f t="shared" si="4"/>
        <v>436</v>
      </c>
      <c r="AD24" s="53">
        <f t="shared" si="4"/>
        <v>758669.1</v>
      </c>
      <c r="AE24" s="54">
        <f t="shared" si="4"/>
        <v>1289</v>
      </c>
      <c r="AF24" s="53">
        <f t="shared" si="4"/>
        <v>1926069.3</v>
      </c>
      <c r="AG24" s="54">
        <f t="shared" si="4"/>
        <v>23860</v>
      </c>
      <c r="AH24" s="53">
        <f t="shared" si="4"/>
        <v>5865</v>
      </c>
      <c r="AI24" s="54">
        <f t="shared" si="4"/>
        <v>30</v>
      </c>
      <c r="AJ24" s="53">
        <f t="shared" si="4"/>
        <v>52704</v>
      </c>
      <c r="AK24" s="54">
        <f t="shared" si="4"/>
        <v>210</v>
      </c>
      <c r="AL24" s="53">
        <f t="shared" si="4"/>
        <v>689062.7</v>
      </c>
      <c r="AM24" s="54">
        <f t="shared" si="4"/>
        <v>1484</v>
      </c>
      <c r="AN24" s="53">
        <f t="shared" si="4"/>
        <v>118648.2</v>
      </c>
      <c r="AO24" s="54">
        <f t="shared" si="4"/>
        <v>749</v>
      </c>
      <c r="AP24" s="53">
        <f t="shared" si="4"/>
        <v>752702</v>
      </c>
      <c r="AQ24" s="54">
        <f t="shared" si="4"/>
        <v>1139</v>
      </c>
      <c r="AR24" s="53">
        <f t="shared" si="4"/>
        <v>28278</v>
      </c>
      <c r="AS24" s="54">
        <f t="shared" si="4"/>
        <v>20</v>
      </c>
      <c r="AT24" s="53">
        <f t="shared" si="4"/>
        <v>1652</v>
      </c>
      <c r="AU24" s="54">
        <f t="shared" si="4"/>
        <v>16</v>
      </c>
      <c r="AV24" s="53">
        <f t="shared" si="4"/>
        <v>7719.1</v>
      </c>
      <c r="AW24" s="54">
        <f t="shared" si="4"/>
        <v>4</v>
      </c>
      <c r="AX24" s="53">
        <f t="shared" si="4"/>
        <v>115728</v>
      </c>
      <c r="AY24" s="54">
        <f t="shared" si="4"/>
        <v>48</v>
      </c>
      <c r="AZ24" s="53">
        <f t="shared" si="4"/>
        <v>28687</v>
      </c>
      <c r="BA24" s="54">
        <f t="shared" si="4"/>
        <v>26</v>
      </c>
      <c r="BB24" s="53">
        <f t="shared" si="4"/>
        <v>93266.1</v>
      </c>
      <c r="BC24" s="54">
        <f t="shared" si="4"/>
        <v>108</v>
      </c>
      <c r="BD24" s="53">
        <f t="shared" si="4"/>
        <v>235</v>
      </c>
      <c r="BE24" s="54">
        <f t="shared" si="4"/>
        <v>1</v>
      </c>
      <c r="BF24" s="53">
        <f t="shared" si="4"/>
        <v>1931053.7</v>
      </c>
      <c r="BG24" s="54">
        <f t="shared" si="4"/>
        <v>2606</v>
      </c>
      <c r="BH24" s="53">
        <f t="shared" si="4"/>
        <v>1527192.7</v>
      </c>
      <c r="BI24" s="54">
        <f t="shared" si="4"/>
        <v>2504</v>
      </c>
    </row>
    <row r="25" spans="1:61" ht="15" customHeight="1" x14ac:dyDescent="0.15">
      <c r="A25" s="88"/>
      <c r="B25" s="84"/>
      <c r="C25" s="40" t="s">
        <v>86</v>
      </c>
      <c r="D25" s="53">
        <f t="shared" si="4"/>
        <v>127350889.59999999</v>
      </c>
      <c r="E25" s="54">
        <f t="shared" si="4"/>
        <v>79957</v>
      </c>
      <c r="F25" s="53">
        <f t="shared" si="4"/>
        <v>5937034.2999999998</v>
      </c>
      <c r="G25" s="54">
        <f t="shared" si="4"/>
        <v>6273</v>
      </c>
      <c r="H25" s="53">
        <f t="shared" si="4"/>
        <v>3155605.5</v>
      </c>
      <c r="I25" s="54">
        <f t="shared" si="4"/>
        <v>6704</v>
      </c>
      <c r="J25" s="53">
        <f t="shared" si="4"/>
        <v>106690</v>
      </c>
      <c r="K25" s="54">
        <f t="shared" si="4"/>
        <v>93</v>
      </c>
      <c r="L25" s="53">
        <f t="shared" si="4"/>
        <v>16647</v>
      </c>
      <c r="M25" s="54">
        <f t="shared" si="4"/>
        <v>32</v>
      </c>
      <c r="N25" s="53">
        <f t="shared" si="4"/>
        <v>27637210.600000001</v>
      </c>
      <c r="O25" s="54">
        <f t="shared" si="4"/>
        <v>2469</v>
      </c>
      <c r="P25" s="53">
        <f t="shared" si="4"/>
        <v>0</v>
      </c>
      <c r="Q25" s="54">
        <f t="shared" si="4"/>
        <v>0</v>
      </c>
      <c r="R25" s="53">
        <f t="shared" si="4"/>
        <v>0</v>
      </c>
      <c r="S25" s="54">
        <f t="shared" si="4"/>
        <v>0</v>
      </c>
      <c r="T25" s="53">
        <f t="shared" si="4"/>
        <v>2775300.7</v>
      </c>
      <c r="U25" s="54">
        <f t="shared" si="4"/>
        <v>5310</v>
      </c>
      <c r="V25" s="53">
        <f t="shared" si="4"/>
        <v>147598.5</v>
      </c>
      <c r="W25" s="54">
        <f t="shared" si="4"/>
        <v>87</v>
      </c>
      <c r="X25" s="53">
        <f t="shared" si="4"/>
        <v>1004951.1</v>
      </c>
      <c r="Y25" s="54">
        <f t="shared" si="4"/>
        <v>242</v>
      </c>
      <c r="Z25" s="53">
        <f t="shared" si="4"/>
        <v>3356.8</v>
      </c>
      <c r="AA25" s="54">
        <f t="shared" si="4"/>
        <v>6</v>
      </c>
      <c r="AB25" s="53">
        <f t="shared" si="4"/>
        <v>2812</v>
      </c>
      <c r="AC25" s="54">
        <f t="shared" si="4"/>
        <v>12</v>
      </c>
      <c r="AD25" s="53">
        <f t="shared" si="4"/>
        <v>29059.3</v>
      </c>
      <c r="AE25" s="54">
        <f t="shared" si="4"/>
        <v>19</v>
      </c>
      <c r="AF25" s="53">
        <f t="shared" si="4"/>
        <v>19177881.800000001</v>
      </c>
      <c r="AG25" s="54">
        <f t="shared" si="4"/>
        <v>32517</v>
      </c>
      <c r="AH25" s="53">
        <f t="shared" si="4"/>
        <v>1815020.8</v>
      </c>
      <c r="AI25" s="54">
        <f t="shared" si="4"/>
        <v>1973</v>
      </c>
      <c r="AJ25" s="53">
        <f t="shared" si="4"/>
        <v>3647452.3</v>
      </c>
      <c r="AK25" s="54">
        <f t="shared" si="4"/>
        <v>5214</v>
      </c>
      <c r="AL25" s="53">
        <f t="shared" si="4"/>
        <v>42345933.100000001</v>
      </c>
      <c r="AM25" s="54">
        <f t="shared" si="4"/>
        <v>6210</v>
      </c>
      <c r="AN25" s="53">
        <f t="shared" si="4"/>
        <v>10088815.699999999</v>
      </c>
      <c r="AO25" s="54">
        <f t="shared" si="4"/>
        <v>10541</v>
      </c>
      <c r="AP25" s="53">
        <f t="shared" si="4"/>
        <v>1067706.3999999999</v>
      </c>
      <c r="AQ25" s="54">
        <f t="shared" si="4"/>
        <v>438</v>
      </c>
      <c r="AR25" s="53">
        <f t="shared" si="4"/>
        <v>0</v>
      </c>
      <c r="AS25" s="54">
        <f t="shared" si="4"/>
        <v>0</v>
      </c>
      <c r="AT25" s="53">
        <f t="shared" si="4"/>
        <v>26358.5</v>
      </c>
      <c r="AU25" s="54">
        <f t="shared" si="4"/>
        <v>78</v>
      </c>
      <c r="AV25" s="53">
        <f t="shared" si="4"/>
        <v>171151.3</v>
      </c>
      <c r="AW25" s="54">
        <f t="shared" si="4"/>
        <v>69</v>
      </c>
      <c r="AX25" s="53">
        <f t="shared" si="4"/>
        <v>73</v>
      </c>
      <c r="AY25" s="54">
        <f t="shared" si="4"/>
        <v>2</v>
      </c>
      <c r="AZ25" s="53">
        <f t="shared" si="4"/>
        <v>77</v>
      </c>
      <c r="BA25" s="54">
        <f t="shared" si="4"/>
        <v>1</v>
      </c>
      <c r="BB25" s="53">
        <f t="shared" si="4"/>
        <v>1240.9000000000001</v>
      </c>
      <c r="BC25" s="54">
        <f t="shared" si="4"/>
        <v>7</v>
      </c>
      <c r="BD25" s="53">
        <f t="shared" si="4"/>
        <v>26836</v>
      </c>
      <c r="BE25" s="54">
        <f t="shared" si="4"/>
        <v>11</v>
      </c>
      <c r="BF25" s="53">
        <f t="shared" si="4"/>
        <v>174978</v>
      </c>
      <c r="BG25" s="54">
        <f t="shared" si="4"/>
        <v>196</v>
      </c>
      <c r="BH25" s="53">
        <f t="shared" si="4"/>
        <v>7991099</v>
      </c>
      <c r="BI25" s="54">
        <f t="shared" si="4"/>
        <v>1453</v>
      </c>
    </row>
    <row r="26" spans="1:61" ht="15" customHeight="1" x14ac:dyDescent="0.15">
      <c r="A26" s="88"/>
      <c r="B26" s="84"/>
      <c r="C26" s="40" t="s">
        <v>87</v>
      </c>
      <c r="D26" s="53">
        <f t="shared" si="4"/>
        <v>81245182.400000006</v>
      </c>
      <c r="E26" s="54">
        <f t="shared" si="4"/>
        <v>30103</v>
      </c>
      <c r="F26" s="53">
        <f t="shared" si="4"/>
        <v>1068214.3</v>
      </c>
      <c r="G26" s="54">
        <f t="shared" si="4"/>
        <v>1998</v>
      </c>
      <c r="H26" s="53">
        <f t="shared" si="4"/>
        <v>1019450.5</v>
      </c>
      <c r="I26" s="54">
        <f t="shared" si="4"/>
        <v>2429</v>
      </c>
      <c r="J26" s="53">
        <f t="shared" si="4"/>
        <v>19586</v>
      </c>
      <c r="K26" s="54">
        <f t="shared" si="4"/>
        <v>29</v>
      </c>
      <c r="L26" s="53">
        <f t="shared" si="4"/>
        <v>10756</v>
      </c>
      <c r="M26" s="54">
        <f t="shared" si="4"/>
        <v>17</v>
      </c>
      <c r="N26" s="53">
        <f t="shared" si="4"/>
        <v>22012333</v>
      </c>
      <c r="O26" s="54">
        <f t="shared" si="4"/>
        <v>1850</v>
      </c>
      <c r="P26" s="53">
        <f t="shared" si="4"/>
        <v>0</v>
      </c>
      <c r="Q26" s="54">
        <f t="shared" si="4"/>
        <v>0</v>
      </c>
      <c r="R26" s="53">
        <f t="shared" si="4"/>
        <v>0</v>
      </c>
      <c r="S26" s="54">
        <f t="shared" si="4"/>
        <v>0</v>
      </c>
      <c r="T26" s="53">
        <f t="shared" si="4"/>
        <v>2100399.2000000002</v>
      </c>
      <c r="U26" s="54">
        <f t="shared" si="4"/>
        <v>1964</v>
      </c>
      <c r="V26" s="53">
        <f t="shared" si="4"/>
        <v>327126.3</v>
      </c>
      <c r="W26" s="54">
        <f t="shared" si="4"/>
        <v>412</v>
      </c>
      <c r="X26" s="53">
        <f t="shared" si="4"/>
        <v>5999373.5</v>
      </c>
      <c r="Y26" s="54">
        <f t="shared" si="4"/>
        <v>645</v>
      </c>
      <c r="Z26" s="53">
        <f t="shared" si="4"/>
        <v>294480</v>
      </c>
      <c r="AA26" s="54">
        <f t="shared" si="4"/>
        <v>77</v>
      </c>
      <c r="AB26" s="53">
        <f t="shared" si="4"/>
        <v>1317.7</v>
      </c>
      <c r="AC26" s="54">
        <f t="shared" si="4"/>
        <v>6</v>
      </c>
      <c r="AD26" s="53">
        <f t="shared" si="4"/>
        <v>6468</v>
      </c>
      <c r="AE26" s="54">
        <f t="shared" si="4"/>
        <v>20</v>
      </c>
      <c r="AF26" s="53">
        <f t="shared" si="4"/>
        <v>27697291.600000001</v>
      </c>
      <c r="AG26" s="54">
        <f t="shared" si="4"/>
        <v>15047</v>
      </c>
      <c r="AH26" s="53">
        <f t="shared" si="4"/>
        <v>57743</v>
      </c>
      <c r="AI26" s="54">
        <f t="shared" si="4"/>
        <v>155</v>
      </c>
      <c r="AJ26" s="53">
        <f t="shared" si="4"/>
        <v>109939.8</v>
      </c>
      <c r="AK26" s="54">
        <f t="shared" si="4"/>
        <v>255</v>
      </c>
      <c r="AL26" s="53">
        <f t="shared" si="4"/>
        <v>1411593.4</v>
      </c>
      <c r="AM26" s="54">
        <f t="shared" si="4"/>
        <v>872</v>
      </c>
      <c r="AN26" s="53">
        <f t="shared" si="4"/>
        <v>245146.2</v>
      </c>
      <c r="AO26" s="54">
        <f t="shared" si="4"/>
        <v>453</v>
      </c>
      <c r="AP26" s="53">
        <f t="shared" si="4"/>
        <v>1568348.4</v>
      </c>
      <c r="AQ26" s="54">
        <f t="shared" si="4"/>
        <v>360</v>
      </c>
      <c r="AR26" s="53">
        <f t="shared" si="4"/>
        <v>0</v>
      </c>
      <c r="AS26" s="54">
        <f t="shared" si="4"/>
        <v>0</v>
      </c>
      <c r="AT26" s="53">
        <f t="shared" si="4"/>
        <v>2267706</v>
      </c>
      <c r="AU26" s="54">
        <f t="shared" si="4"/>
        <v>604</v>
      </c>
      <c r="AV26" s="53">
        <f t="shared" si="4"/>
        <v>10464064.4</v>
      </c>
      <c r="AW26" s="54">
        <f t="shared" si="4"/>
        <v>1818</v>
      </c>
      <c r="AX26" s="53">
        <f t="shared" si="4"/>
        <v>1642631.9</v>
      </c>
      <c r="AY26" s="54">
        <f t="shared" si="4"/>
        <v>69</v>
      </c>
      <c r="AZ26" s="53">
        <f t="shared" si="4"/>
        <v>101503</v>
      </c>
      <c r="BA26" s="54">
        <f t="shared" si="4"/>
        <v>33</v>
      </c>
      <c r="BB26" s="53">
        <f t="shared" si="4"/>
        <v>2740</v>
      </c>
      <c r="BC26" s="54">
        <f t="shared" si="4"/>
        <v>10</v>
      </c>
      <c r="BD26" s="53">
        <f t="shared" si="4"/>
        <v>0</v>
      </c>
      <c r="BE26" s="54">
        <f t="shared" si="4"/>
        <v>0</v>
      </c>
      <c r="BF26" s="53">
        <f t="shared" si="4"/>
        <v>520677</v>
      </c>
      <c r="BG26" s="54">
        <f t="shared" si="4"/>
        <v>183</v>
      </c>
      <c r="BH26" s="53">
        <f t="shared" si="4"/>
        <v>2296293.2000000002</v>
      </c>
      <c r="BI26" s="54">
        <f t="shared" si="4"/>
        <v>797</v>
      </c>
    </row>
    <row r="27" spans="1:61" ht="15" customHeight="1" x14ac:dyDescent="0.15">
      <c r="A27" s="88"/>
      <c r="B27" s="84"/>
      <c r="C27" s="40" t="s">
        <v>88</v>
      </c>
      <c r="D27" s="53">
        <f t="shared" si="4"/>
        <v>33394522.199999999</v>
      </c>
      <c r="E27" s="54">
        <f t="shared" si="4"/>
        <v>59952</v>
      </c>
      <c r="F27" s="53">
        <f t="shared" si="4"/>
        <v>1007232.3</v>
      </c>
      <c r="G27" s="54">
        <f t="shared" si="4"/>
        <v>4782</v>
      </c>
      <c r="H27" s="53">
        <f t="shared" si="4"/>
        <v>1593692.8</v>
      </c>
      <c r="I27" s="54">
        <f t="shared" si="4"/>
        <v>9395</v>
      </c>
      <c r="J27" s="53">
        <f t="shared" si="4"/>
        <v>43378.3</v>
      </c>
      <c r="K27" s="54">
        <f t="shared" si="4"/>
        <v>163</v>
      </c>
      <c r="L27" s="53">
        <f t="shared" si="4"/>
        <v>23622.5</v>
      </c>
      <c r="M27" s="54">
        <f t="shared" si="4"/>
        <v>63</v>
      </c>
      <c r="N27" s="53">
        <f t="shared" si="4"/>
        <v>13908150.199999999</v>
      </c>
      <c r="O27" s="54">
        <f t="shared" si="4"/>
        <v>2443</v>
      </c>
      <c r="P27" s="53">
        <f t="shared" si="4"/>
        <v>0</v>
      </c>
      <c r="Q27" s="54">
        <f t="shared" si="4"/>
        <v>0</v>
      </c>
      <c r="R27" s="53">
        <f t="shared" si="4"/>
        <v>0</v>
      </c>
      <c r="S27" s="54">
        <f t="shared" si="4"/>
        <v>0</v>
      </c>
      <c r="T27" s="53">
        <f t="shared" si="4"/>
        <v>1282745.3</v>
      </c>
      <c r="U27" s="54">
        <f t="shared" si="4"/>
        <v>9237</v>
      </c>
      <c r="V27" s="53">
        <f t="shared" si="4"/>
        <v>61612.5</v>
      </c>
      <c r="W27" s="54">
        <f t="shared" si="4"/>
        <v>244</v>
      </c>
      <c r="X27" s="53">
        <f t="shared" si="4"/>
        <v>103795</v>
      </c>
      <c r="Y27" s="54">
        <f t="shared" si="4"/>
        <v>92</v>
      </c>
      <c r="Z27" s="53">
        <f t="shared" si="4"/>
        <v>202126.3</v>
      </c>
      <c r="AA27" s="54">
        <f t="shared" si="4"/>
        <v>162</v>
      </c>
      <c r="AB27" s="53">
        <f t="shared" si="4"/>
        <v>47</v>
      </c>
      <c r="AC27" s="54">
        <f t="shared" si="4"/>
        <v>2</v>
      </c>
      <c r="AD27" s="53">
        <f t="shared" si="4"/>
        <v>6567.7</v>
      </c>
      <c r="AE27" s="54">
        <f t="shared" si="4"/>
        <v>39</v>
      </c>
      <c r="AF27" s="53">
        <f t="shared" si="4"/>
        <v>11311493.6</v>
      </c>
      <c r="AG27" s="54">
        <f t="shared" si="4"/>
        <v>29057</v>
      </c>
      <c r="AH27" s="53">
        <f t="shared" si="4"/>
        <v>33331.199999999997</v>
      </c>
      <c r="AI27" s="54">
        <f t="shared" si="4"/>
        <v>47</v>
      </c>
      <c r="AJ27" s="53">
        <f t="shared" si="4"/>
        <v>101676.4</v>
      </c>
      <c r="AK27" s="54">
        <f t="shared" si="4"/>
        <v>292</v>
      </c>
      <c r="AL27" s="53">
        <f t="shared" si="4"/>
        <v>853869.7</v>
      </c>
      <c r="AM27" s="54">
        <f t="shared" si="4"/>
        <v>1235</v>
      </c>
      <c r="AN27" s="53">
        <f t="shared" si="4"/>
        <v>215220.4</v>
      </c>
      <c r="AO27" s="54">
        <f t="shared" si="4"/>
        <v>898</v>
      </c>
      <c r="AP27" s="53">
        <f t="shared" si="4"/>
        <v>314092.7</v>
      </c>
      <c r="AQ27" s="54">
        <f t="shared" si="4"/>
        <v>269</v>
      </c>
      <c r="AR27" s="53">
        <f t="shared" si="4"/>
        <v>0</v>
      </c>
      <c r="AS27" s="54">
        <f t="shared" si="4"/>
        <v>0</v>
      </c>
      <c r="AT27" s="53">
        <f t="shared" si="4"/>
        <v>11685.8</v>
      </c>
      <c r="AU27" s="54">
        <f t="shared" si="4"/>
        <v>37</v>
      </c>
      <c r="AV27" s="53">
        <f t="shared" si="4"/>
        <v>1113064</v>
      </c>
      <c r="AW27" s="54">
        <f t="shared" si="4"/>
        <v>414</v>
      </c>
      <c r="AX27" s="53">
        <f t="shared" si="4"/>
        <v>245965.8</v>
      </c>
      <c r="AY27" s="54">
        <f t="shared" si="4"/>
        <v>30</v>
      </c>
      <c r="AZ27" s="53">
        <f t="shared" si="4"/>
        <v>1980</v>
      </c>
      <c r="BA27" s="54">
        <f t="shared" si="4"/>
        <v>3</v>
      </c>
      <c r="BB27" s="53">
        <f t="shared" si="4"/>
        <v>14693.3</v>
      </c>
      <c r="BC27" s="54">
        <f t="shared" si="4"/>
        <v>42</v>
      </c>
      <c r="BD27" s="53">
        <f t="shared" si="4"/>
        <v>4070</v>
      </c>
      <c r="BE27" s="54">
        <f t="shared" si="4"/>
        <v>2</v>
      </c>
      <c r="BF27" s="53">
        <f t="shared" si="4"/>
        <v>663785.30000000005</v>
      </c>
      <c r="BG27" s="54">
        <f t="shared" si="4"/>
        <v>396</v>
      </c>
      <c r="BH27" s="53">
        <f t="shared" si="4"/>
        <v>276624.09999999998</v>
      </c>
      <c r="BI27" s="54">
        <f t="shared" si="4"/>
        <v>608</v>
      </c>
    </row>
    <row r="28" spans="1:61" ht="15" customHeight="1" x14ac:dyDescent="0.15">
      <c r="A28" s="88"/>
      <c r="B28" s="84"/>
      <c r="C28" s="40" t="s">
        <v>89</v>
      </c>
      <c r="D28" s="53">
        <f t="shared" si="4"/>
        <v>75664025.799999997</v>
      </c>
      <c r="E28" s="54">
        <f t="shared" si="4"/>
        <v>54232</v>
      </c>
      <c r="F28" s="53">
        <f t="shared" si="4"/>
        <v>2752991.7</v>
      </c>
      <c r="G28" s="54">
        <f t="shared" si="4"/>
        <v>3140</v>
      </c>
      <c r="H28" s="53">
        <f t="shared" si="4"/>
        <v>3360712</v>
      </c>
      <c r="I28" s="54">
        <f t="shared" si="4"/>
        <v>3870</v>
      </c>
      <c r="J28" s="53">
        <f t="shared" si="4"/>
        <v>117333</v>
      </c>
      <c r="K28" s="54">
        <f t="shared" si="4"/>
        <v>147</v>
      </c>
      <c r="L28" s="53">
        <f t="shared" si="4"/>
        <v>450055</v>
      </c>
      <c r="M28" s="54">
        <f t="shared" si="4"/>
        <v>75</v>
      </c>
      <c r="N28" s="53">
        <f t="shared" si="4"/>
        <v>20495213.300000001</v>
      </c>
      <c r="O28" s="54">
        <f t="shared" si="4"/>
        <v>1887</v>
      </c>
      <c r="P28" s="53">
        <f t="shared" si="4"/>
        <v>1</v>
      </c>
      <c r="Q28" s="54">
        <f t="shared" si="4"/>
        <v>1</v>
      </c>
      <c r="R28" s="53">
        <f t="shared" si="4"/>
        <v>0</v>
      </c>
      <c r="S28" s="54">
        <f t="shared" si="4"/>
        <v>0</v>
      </c>
      <c r="T28" s="53">
        <f t="shared" si="4"/>
        <v>17481948.100000001</v>
      </c>
      <c r="U28" s="54">
        <f t="shared" si="4"/>
        <v>30590</v>
      </c>
      <c r="V28" s="53">
        <f t="shared" si="4"/>
        <v>16477925.4</v>
      </c>
      <c r="W28" s="54">
        <f t="shared" si="4"/>
        <v>3580</v>
      </c>
      <c r="X28" s="53">
        <f t="shared" si="4"/>
        <v>3808272.6</v>
      </c>
      <c r="Y28" s="54">
        <f t="shared" si="4"/>
        <v>252</v>
      </c>
      <c r="Z28" s="53">
        <f t="shared" si="4"/>
        <v>233666.2</v>
      </c>
      <c r="AA28" s="54">
        <f t="shared" ref="AA28:BI32" si="5">SUM(AA8,AA18)</f>
        <v>227</v>
      </c>
      <c r="AB28" s="53">
        <f t="shared" si="5"/>
        <v>272377.3</v>
      </c>
      <c r="AC28" s="54">
        <f t="shared" si="5"/>
        <v>192</v>
      </c>
      <c r="AD28" s="53">
        <f t="shared" si="5"/>
        <v>324477.59999999998</v>
      </c>
      <c r="AE28" s="54">
        <f t="shared" si="5"/>
        <v>177</v>
      </c>
      <c r="AF28" s="53">
        <f t="shared" si="5"/>
        <v>759302</v>
      </c>
      <c r="AG28" s="54">
        <f t="shared" si="5"/>
        <v>4649</v>
      </c>
      <c r="AH28" s="53">
        <f t="shared" si="5"/>
        <v>789835.1</v>
      </c>
      <c r="AI28" s="54">
        <f t="shared" si="5"/>
        <v>105</v>
      </c>
      <c r="AJ28" s="53">
        <f t="shared" si="5"/>
        <v>76174</v>
      </c>
      <c r="AK28" s="54">
        <f t="shared" si="5"/>
        <v>177</v>
      </c>
      <c r="AL28" s="53">
        <f t="shared" si="5"/>
        <v>325226.5</v>
      </c>
      <c r="AM28" s="54">
        <f t="shared" si="5"/>
        <v>295</v>
      </c>
      <c r="AN28" s="53">
        <f t="shared" si="5"/>
        <v>753355.4</v>
      </c>
      <c r="AO28" s="54">
        <f t="shared" si="5"/>
        <v>2359</v>
      </c>
      <c r="AP28" s="53">
        <f t="shared" si="5"/>
        <v>2161996</v>
      </c>
      <c r="AQ28" s="54">
        <f t="shared" si="5"/>
        <v>942</v>
      </c>
      <c r="AR28" s="53">
        <f t="shared" si="5"/>
        <v>6414</v>
      </c>
      <c r="AS28" s="54">
        <f t="shared" si="5"/>
        <v>7</v>
      </c>
      <c r="AT28" s="53">
        <f t="shared" si="5"/>
        <v>5755</v>
      </c>
      <c r="AU28" s="54">
        <f t="shared" si="5"/>
        <v>18</v>
      </c>
      <c r="AV28" s="53">
        <f t="shared" si="5"/>
        <v>399556.9</v>
      </c>
      <c r="AW28" s="54">
        <f t="shared" si="5"/>
        <v>22</v>
      </c>
      <c r="AX28" s="53">
        <f t="shared" si="5"/>
        <v>722248.1</v>
      </c>
      <c r="AY28" s="54">
        <f t="shared" si="5"/>
        <v>48</v>
      </c>
      <c r="AZ28" s="53">
        <f t="shared" si="5"/>
        <v>317326</v>
      </c>
      <c r="BA28" s="54">
        <f t="shared" si="5"/>
        <v>45</v>
      </c>
      <c r="BB28" s="53">
        <f t="shared" si="5"/>
        <v>611590.19999999995</v>
      </c>
      <c r="BC28" s="54">
        <f t="shared" si="5"/>
        <v>367</v>
      </c>
      <c r="BD28" s="53">
        <f t="shared" si="5"/>
        <v>0</v>
      </c>
      <c r="BE28" s="54">
        <f t="shared" si="5"/>
        <v>0</v>
      </c>
      <c r="BF28" s="53">
        <f t="shared" si="5"/>
        <v>156590.9</v>
      </c>
      <c r="BG28" s="54">
        <f t="shared" si="5"/>
        <v>130</v>
      </c>
      <c r="BH28" s="53">
        <f t="shared" si="5"/>
        <v>2803682.5</v>
      </c>
      <c r="BI28" s="54">
        <f t="shared" si="5"/>
        <v>930</v>
      </c>
    </row>
    <row r="29" spans="1:61" ht="15" customHeight="1" x14ac:dyDescent="0.15">
      <c r="A29" s="88"/>
      <c r="B29" s="84"/>
      <c r="C29" s="40" t="s">
        <v>90</v>
      </c>
      <c r="D29" s="53">
        <f t="shared" ref="D29:AI32" si="6">SUM(D9,D19)</f>
        <v>66337319.799999997</v>
      </c>
      <c r="E29" s="54">
        <f t="shared" si="6"/>
        <v>5721</v>
      </c>
      <c r="F29" s="53">
        <f t="shared" si="6"/>
        <v>680960.4</v>
      </c>
      <c r="G29" s="54">
        <f t="shared" si="6"/>
        <v>774</v>
      </c>
      <c r="H29" s="53">
        <f t="shared" si="6"/>
        <v>1258628.3999999999</v>
      </c>
      <c r="I29" s="54">
        <f t="shared" si="6"/>
        <v>1214</v>
      </c>
      <c r="J29" s="53">
        <f t="shared" si="6"/>
        <v>32266</v>
      </c>
      <c r="K29" s="54">
        <f t="shared" si="6"/>
        <v>12</v>
      </c>
      <c r="L29" s="53">
        <f t="shared" si="6"/>
        <v>41407</v>
      </c>
      <c r="M29" s="54">
        <f t="shared" si="6"/>
        <v>3</v>
      </c>
      <c r="N29" s="53">
        <f t="shared" si="6"/>
        <v>63236047.700000003</v>
      </c>
      <c r="O29" s="54">
        <f t="shared" si="6"/>
        <v>2193</v>
      </c>
      <c r="P29" s="53">
        <f t="shared" si="6"/>
        <v>0</v>
      </c>
      <c r="Q29" s="54">
        <f t="shared" si="6"/>
        <v>0</v>
      </c>
      <c r="R29" s="53">
        <f t="shared" si="6"/>
        <v>0</v>
      </c>
      <c r="S29" s="54">
        <f t="shared" si="6"/>
        <v>0</v>
      </c>
      <c r="T29" s="53">
        <f t="shared" si="6"/>
        <v>472100.4</v>
      </c>
      <c r="U29" s="54">
        <f t="shared" si="6"/>
        <v>1000</v>
      </c>
      <c r="V29" s="53">
        <f t="shared" si="6"/>
        <v>31451.8</v>
      </c>
      <c r="W29" s="54">
        <f t="shared" si="6"/>
        <v>22</v>
      </c>
      <c r="X29" s="53">
        <f t="shared" si="6"/>
        <v>0</v>
      </c>
      <c r="Y29" s="54">
        <f t="shared" si="6"/>
        <v>0</v>
      </c>
      <c r="Z29" s="53">
        <f t="shared" si="6"/>
        <v>1005.6</v>
      </c>
      <c r="AA29" s="54">
        <f t="shared" si="6"/>
        <v>3</v>
      </c>
      <c r="AB29" s="53">
        <f t="shared" si="6"/>
        <v>986</v>
      </c>
      <c r="AC29" s="54">
        <f t="shared" si="6"/>
        <v>1</v>
      </c>
      <c r="AD29" s="53">
        <f t="shared" si="6"/>
        <v>3565</v>
      </c>
      <c r="AE29" s="54">
        <f t="shared" si="6"/>
        <v>6</v>
      </c>
      <c r="AF29" s="53">
        <f t="shared" si="6"/>
        <v>87866.9</v>
      </c>
      <c r="AG29" s="54">
        <f t="shared" si="6"/>
        <v>170</v>
      </c>
      <c r="AH29" s="53">
        <f t="shared" si="6"/>
        <v>0</v>
      </c>
      <c r="AI29" s="54">
        <f t="shared" si="6"/>
        <v>0</v>
      </c>
      <c r="AJ29" s="53">
        <f t="shared" si="5"/>
        <v>1028</v>
      </c>
      <c r="AK29" s="54">
        <f t="shared" si="5"/>
        <v>3</v>
      </c>
      <c r="AL29" s="53">
        <f t="shared" si="5"/>
        <v>4066</v>
      </c>
      <c r="AM29" s="54">
        <f t="shared" si="5"/>
        <v>13</v>
      </c>
      <c r="AN29" s="53">
        <f t="shared" si="5"/>
        <v>6237</v>
      </c>
      <c r="AO29" s="54">
        <f t="shared" si="5"/>
        <v>22</v>
      </c>
      <c r="AP29" s="53">
        <f t="shared" si="5"/>
        <v>18020</v>
      </c>
      <c r="AQ29" s="54">
        <f t="shared" si="5"/>
        <v>29</v>
      </c>
      <c r="AR29" s="53">
        <f t="shared" si="5"/>
        <v>0</v>
      </c>
      <c r="AS29" s="54">
        <f t="shared" si="5"/>
        <v>0</v>
      </c>
      <c r="AT29" s="53">
        <f t="shared" si="5"/>
        <v>18466</v>
      </c>
      <c r="AU29" s="54">
        <f t="shared" si="5"/>
        <v>1</v>
      </c>
      <c r="AV29" s="53">
        <f t="shared" si="5"/>
        <v>0</v>
      </c>
      <c r="AW29" s="54">
        <f t="shared" si="5"/>
        <v>0</v>
      </c>
      <c r="AX29" s="53">
        <f t="shared" si="5"/>
        <v>8243</v>
      </c>
      <c r="AY29" s="54">
        <f t="shared" si="5"/>
        <v>1</v>
      </c>
      <c r="AZ29" s="53">
        <f t="shared" si="5"/>
        <v>0</v>
      </c>
      <c r="BA29" s="54">
        <f t="shared" si="5"/>
        <v>0</v>
      </c>
      <c r="BB29" s="53">
        <f t="shared" si="5"/>
        <v>43950.9</v>
      </c>
      <c r="BC29" s="54">
        <f t="shared" si="5"/>
        <v>48</v>
      </c>
      <c r="BD29" s="53">
        <f t="shared" si="5"/>
        <v>20244</v>
      </c>
      <c r="BE29" s="54">
        <f t="shared" si="5"/>
        <v>7</v>
      </c>
      <c r="BF29" s="53">
        <f t="shared" si="5"/>
        <v>355470.4</v>
      </c>
      <c r="BG29" s="54">
        <f t="shared" si="5"/>
        <v>171</v>
      </c>
      <c r="BH29" s="53">
        <f t="shared" si="5"/>
        <v>15309.3</v>
      </c>
      <c r="BI29" s="54">
        <f t="shared" si="5"/>
        <v>28</v>
      </c>
    </row>
    <row r="30" spans="1:61" ht="15" customHeight="1" x14ac:dyDescent="0.15">
      <c r="A30" s="88"/>
      <c r="B30" s="84"/>
      <c r="C30" s="40" t="s">
        <v>91</v>
      </c>
      <c r="D30" s="53">
        <f t="shared" si="6"/>
        <v>21803367.899999999</v>
      </c>
      <c r="E30" s="54">
        <f t="shared" si="6"/>
        <v>2980</v>
      </c>
      <c r="F30" s="53">
        <f t="shared" si="6"/>
        <v>136643.29999999999</v>
      </c>
      <c r="G30" s="54">
        <f t="shared" si="6"/>
        <v>188</v>
      </c>
      <c r="H30" s="53">
        <f t="shared" si="6"/>
        <v>332017.2</v>
      </c>
      <c r="I30" s="54">
        <f t="shared" si="6"/>
        <v>331</v>
      </c>
      <c r="J30" s="53">
        <f t="shared" si="6"/>
        <v>4067</v>
      </c>
      <c r="K30" s="54">
        <f t="shared" si="6"/>
        <v>8</v>
      </c>
      <c r="L30" s="53">
        <f t="shared" si="6"/>
        <v>2018</v>
      </c>
      <c r="M30" s="54">
        <f t="shared" si="6"/>
        <v>1</v>
      </c>
      <c r="N30" s="53">
        <f t="shared" si="6"/>
        <v>19951916</v>
      </c>
      <c r="O30" s="54">
        <f t="shared" si="6"/>
        <v>276</v>
      </c>
      <c r="P30" s="53">
        <f t="shared" si="6"/>
        <v>0</v>
      </c>
      <c r="Q30" s="54">
        <f t="shared" si="6"/>
        <v>0</v>
      </c>
      <c r="R30" s="53">
        <f t="shared" si="6"/>
        <v>0</v>
      </c>
      <c r="S30" s="54">
        <f t="shared" si="6"/>
        <v>0</v>
      </c>
      <c r="T30" s="53">
        <f t="shared" si="6"/>
        <v>530057.5</v>
      </c>
      <c r="U30" s="54">
        <f t="shared" si="6"/>
        <v>1351</v>
      </c>
      <c r="V30" s="53">
        <f t="shared" si="6"/>
        <v>14743</v>
      </c>
      <c r="W30" s="54">
        <f t="shared" si="6"/>
        <v>14</v>
      </c>
      <c r="X30" s="53">
        <f t="shared" si="6"/>
        <v>712</v>
      </c>
      <c r="Y30" s="54">
        <f t="shared" si="6"/>
        <v>1</v>
      </c>
      <c r="Z30" s="53">
        <f t="shared" si="6"/>
        <v>21286.799999999999</v>
      </c>
      <c r="AA30" s="54">
        <f t="shared" si="6"/>
        <v>45</v>
      </c>
      <c r="AB30" s="53">
        <f t="shared" si="6"/>
        <v>115</v>
      </c>
      <c r="AC30" s="54">
        <f t="shared" si="6"/>
        <v>1</v>
      </c>
      <c r="AD30" s="53">
        <f t="shared" si="6"/>
        <v>4000.8</v>
      </c>
      <c r="AE30" s="54">
        <f t="shared" si="6"/>
        <v>10</v>
      </c>
      <c r="AF30" s="53">
        <f t="shared" si="6"/>
        <v>46273.5</v>
      </c>
      <c r="AG30" s="54">
        <f t="shared" si="6"/>
        <v>205</v>
      </c>
      <c r="AH30" s="53">
        <f t="shared" si="6"/>
        <v>0</v>
      </c>
      <c r="AI30" s="54">
        <f t="shared" si="6"/>
        <v>0</v>
      </c>
      <c r="AJ30" s="53">
        <f t="shared" si="5"/>
        <v>0</v>
      </c>
      <c r="AK30" s="54">
        <f t="shared" si="5"/>
        <v>0</v>
      </c>
      <c r="AL30" s="53">
        <f t="shared" si="5"/>
        <v>7450</v>
      </c>
      <c r="AM30" s="54">
        <f t="shared" si="5"/>
        <v>21</v>
      </c>
      <c r="AN30" s="53">
        <f t="shared" si="5"/>
        <v>345</v>
      </c>
      <c r="AO30" s="54">
        <f t="shared" si="5"/>
        <v>7</v>
      </c>
      <c r="AP30" s="53">
        <f t="shared" si="5"/>
        <v>5845</v>
      </c>
      <c r="AQ30" s="54">
        <f t="shared" si="5"/>
        <v>10</v>
      </c>
      <c r="AR30" s="53">
        <f t="shared" si="5"/>
        <v>0</v>
      </c>
      <c r="AS30" s="54">
        <f t="shared" si="5"/>
        <v>0</v>
      </c>
      <c r="AT30" s="53">
        <f t="shared" si="5"/>
        <v>231</v>
      </c>
      <c r="AU30" s="54">
        <f t="shared" si="5"/>
        <v>1</v>
      </c>
      <c r="AV30" s="53">
        <f t="shared" si="5"/>
        <v>0</v>
      </c>
      <c r="AW30" s="54">
        <f t="shared" si="5"/>
        <v>0</v>
      </c>
      <c r="AX30" s="53">
        <f t="shared" si="5"/>
        <v>4069</v>
      </c>
      <c r="AY30" s="54">
        <f t="shared" si="5"/>
        <v>1</v>
      </c>
      <c r="AZ30" s="53">
        <f t="shared" si="5"/>
        <v>0</v>
      </c>
      <c r="BA30" s="54">
        <f t="shared" si="5"/>
        <v>0</v>
      </c>
      <c r="BB30" s="53">
        <f t="shared" si="5"/>
        <v>631453.9</v>
      </c>
      <c r="BC30" s="54">
        <f t="shared" si="5"/>
        <v>457</v>
      </c>
      <c r="BD30" s="53">
        <f t="shared" si="5"/>
        <v>0</v>
      </c>
      <c r="BE30" s="54">
        <f t="shared" si="5"/>
        <v>0</v>
      </c>
      <c r="BF30" s="53">
        <f t="shared" si="5"/>
        <v>60567</v>
      </c>
      <c r="BG30" s="54">
        <f t="shared" si="5"/>
        <v>12</v>
      </c>
      <c r="BH30" s="53">
        <f t="shared" si="5"/>
        <v>49556.9</v>
      </c>
      <c r="BI30" s="54">
        <f t="shared" si="5"/>
        <v>40</v>
      </c>
    </row>
    <row r="31" spans="1:61" ht="15" customHeight="1" x14ac:dyDescent="0.15">
      <c r="A31" s="88"/>
      <c r="B31" s="84"/>
      <c r="C31" s="40" t="s">
        <v>92</v>
      </c>
      <c r="D31" s="53">
        <f t="shared" si="6"/>
        <v>2779869.9</v>
      </c>
      <c r="E31" s="54">
        <f t="shared" si="6"/>
        <v>1207</v>
      </c>
      <c r="F31" s="53">
        <f t="shared" si="6"/>
        <v>22362</v>
      </c>
      <c r="G31" s="54">
        <f t="shared" si="6"/>
        <v>47</v>
      </c>
      <c r="H31" s="53">
        <f t="shared" si="6"/>
        <v>66887</v>
      </c>
      <c r="I31" s="54">
        <f t="shared" si="6"/>
        <v>129</v>
      </c>
      <c r="J31" s="53">
        <f t="shared" si="6"/>
        <v>0</v>
      </c>
      <c r="K31" s="54">
        <f t="shared" si="6"/>
        <v>0</v>
      </c>
      <c r="L31" s="53">
        <f t="shared" si="6"/>
        <v>0</v>
      </c>
      <c r="M31" s="54">
        <f t="shared" si="6"/>
        <v>0</v>
      </c>
      <c r="N31" s="53">
        <f t="shared" si="6"/>
        <v>2363828</v>
      </c>
      <c r="O31" s="54">
        <f t="shared" si="6"/>
        <v>120</v>
      </c>
      <c r="P31" s="53">
        <f t="shared" si="6"/>
        <v>0</v>
      </c>
      <c r="Q31" s="54">
        <f t="shared" si="6"/>
        <v>0</v>
      </c>
      <c r="R31" s="53">
        <f t="shared" si="6"/>
        <v>0</v>
      </c>
      <c r="S31" s="54">
        <f t="shared" si="6"/>
        <v>0</v>
      </c>
      <c r="T31" s="53">
        <f t="shared" si="6"/>
        <v>201004.1</v>
      </c>
      <c r="U31" s="54">
        <f t="shared" si="6"/>
        <v>652</v>
      </c>
      <c r="V31" s="53">
        <f t="shared" si="6"/>
        <v>2283.5</v>
      </c>
      <c r="W31" s="54">
        <f t="shared" si="6"/>
        <v>8</v>
      </c>
      <c r="X31" s="53">
        <f t="shared" si="6"/>
        <v>7339</v>
      </c>
      <c r="Y31" s="54">
        <f t="shared" si="6"/>
        <v>1</v>
      </c>
      <c r="Z31" s="53">
        <f t="shared" si="6"/>
        <v>1415.1</v>
      </c>
      <c r="AA31" s="54">
        <f t="shared" si="6"/>
        <v>3</v>
      </c>
      <c r="AB31" s="53">
        <f t="shared" si="6"/>
        <v>224.2</v>
      </c>
      <c r="AC31" s="54">
        <f t="shared" si="6"/>
        <v>1</v>
      </c>
      <c r="AD31" s="53">
        <f t="shared" si="6"/>
        <v>2344</v>
      </c>
      <c r="AE31" s="54">
        <f t="shared" si="6"/>
        <v>13</v>
      </c>
      <c r="AF31" s="53">
        <f t="shared" si="6"/>
        <v>10949.4</v>
      </c>
      <c r="AG31" s="54">
        <f t="shared" si="6"/>
        <v>133</v>
      </c>
      <c r="AH31" s="53">
        <f t="shared" si="6"/>
        <v>0</v>
      </c>
      <c r="AI31" s="54">
        <f t="shared" si="6"/>
        <v>0</v>
      </c>
      <c r="AJ31" s="53">
        <f t="shared" si="5"/>
        <v>0</v>
      </c>
      <c r="AK31" s="54">
        <f t="shared" si="5"/>
        <v>0</v>
      </c>
      <c r="AL31" s="53">
        <f t="shared" si="5"/>
        <v>2276</v>
      </c>
      <c r="AM31" s="54">
        <f t="shared" si="5"/>
        <v>10</v>
      </c>
      <c r="AN31" s="53">
        <f t="shared" si="5"/>
        <v>657.6</v>
      </c>
      <c r="AO31" s="54">
        <f t="shared" si="5"/>
        <v>8</v>
      </c>
      <c r="AP31" s="53">
        <f t="shared" si="5"/>
        <v>76447</v>
      </c>
      <c r="AQ31" s="54">
        <f t="shared" si="5"/>
        <v>56</v>
      </c>
      <c r="AR31" s="53">
        <f t="shared" si="5"/>
        <v>0</v>
      </c>
      <c r="AS31" s="54">
        <f t="shared" si="5"/>
        <v>0</v>
      </c>
      <c r="AT31" s="53">
        <f t="shared" si="5"/>
        <v>0</v>
      </c>
      <c r="AU31" s="54">
        <f t="shared" si="5"/>
        <v>0</v>
      </c>
      <c r="AV31" s="53">
        <f t="shared" si="5"/>
        <v>0</v>
      </c>
      <c r="AW31" s="54">
        <f t="shared" si="5"/>
        <v>0</v>
      </c>
      <c r="AX31" s="53">
        <f t="shared" si="5"/>
        <v>1133</v>
      </c>
      <c r="AY31" s="54">
        <f t="shared" si="5"/>
        <v>1</v>
      </c>
      <c r="AZ31" s="53">
        <f t="shared" si="5"/>
        <v>0</v>
      </c>
      <c r="BA31" s="54">
        <f t="shared" si="5"/>
        <v>0</v>
      </c>
      <c r="BB31" s="53">
        <f t="shared" si="5"/>
        <v>0</v>
      </c>
      <c r="BC31" s="54">
        <f t="shared" si="5"/>
        <v>0</v>
      </c>
      <c r="BD31" s="53">
        <f t="shared" si="5"/>
        <v>2133</v>
      </c>
      <c r="BE31" s="54">
        <f t="shared" si="5"/>
        <v>1</v>
      </c>
      <c r="BF31" s="53">
        <f t="shared" si="5"/>
        <v>17054</v>
      </c>
      <c r="BG31" s="54">
        <f t="shared" si="5"/>
        <v>15</v>
      </c>
      <c r="BH31" s="53">
        <f t="shared" si="5"/>
        <v>1533</v>
      </c>
      <c r="BI31" s="54">
        <f t="shared" si="5"/>
        <v>9</v>
      </c>
    </row>
    <row r="32" spans="1:61" ht="15" customHeight="1" x14ac:dyDescent="0.15">
      <c r="A32" s="88"/>
      <c r="B32" s="84"/>
      <c r="C32" s="50" t="s">
        <v>99</v>
      </c>
      <c r="D32" s="53">
        <f t="shared" si="6"/>
        <v>3215378.1</v>
      </c>
      <c r="E32" s="54">
        <f t="shared" si="6"/>
        <v>862</v>
      </c>
      <c r="F32" s="53">
        <f t="shared" si="6"/>
        <v>49784</v>
      </c>
      <c r="G32" s="54">
        <f t="shared" si="6"/>
        <v>102</v>
      </c>
      <c r="H32" s="53">
        <f t="shared" si="6"/>
        <v>48325.8</v>
      </c>
      <c r="I32" s="54">
        <f t="shared" si="6"/>
        <v>65</v>
      </c>
      <c r="J32" s="53">
        <f t="shared" si="6"/>
        <v>665</v>
      </c>
      <c r="K32" s="54">
        <f t="shared" si="6"/>
        <v>1</v>
      </c>
      <c r="L32" s="53">
        <f t="shared" si="6"/>
        <v>0</v>
      </c>
      <c r="M32" s="54">
        <f t="shared" si="6"/>
        <v>0</v>
      </c>
      <c r="N32" s="53">
        <f t="shared" si="6"/>
        <v>2957326</v>
      </c>
      <c r="O32" s="54">
        <f t="shared" si="6"/>
        <v>163</v>
      </c>
      <c r="P32" s="53">
        <f t="shared" si="6"/>
        <v>0</v>
      </c>
      <c r="Q32" s="54">
        <f t="shared" si="6"/>
        <v>0</v>
      </c>
      <c r="R32" s="53">
        <f t="shared" si="6"/>
        <v>0</v>
      </c>
      <c r="S32" s="54">
        <f t="shared" si="6"/>
        <v>0</v>
      </c>
      <c r="T32" s="53">
        <f t="shared" si="6"/>
        <v>87299.199999999997</v>
      </c>
      <c r="U32" s="54">
        <f t="shared" si="6"/>
        <v>356</v>
      </c>
      <c r="V32" s="53">
        <f t="shared" si="6"/>
        <v>2806</v>
      </c>
      <c r="W32" s="54">
        <f t="shared" si="6"/>
        <v>2</v>
      </c>
      <c r="X32" s="53">
        <f t="shared" si="6"/>
        <v>0</v>
      </c>
      <c r="Y32" s="54">
        <f t="shared" si="6"/>
        <v>0</v>
      </c>
      <c r="Z32" s="53">
        <f t="shared" si="6"/>
        <v>202</v>
      </c>
      <c r="AA32" s="54">
        <f t="shared" si="6"/>
        <v>2</v>
      </c>
      <c r="AB32" s="53">
        <f t="shared" si="6"/>
        <v>0</v>
      </c>
      <c r="AC32" s="54">
        <f t="shared" si="6"/>
        <v>0</v>
      </c>
      <c r="AD32" s="53">
        <f t="shared" si="6"/>
        <v>339</v>
      </c>
      <c r="AE32" s="54">
        <f t="shared" si="6"/>
        <v>1</v>
      </c>
      <c r="AF32" s="53">
        <f t="shared" si="6"/>
        <v>12097.1</v>
      </c>
      <c r="AG32" s="54">
        <f t="shared" si="6"/>
        <v>91</v>
      </c>
      <c r="AH32" s="53">
        <f t="shared" si="6"/>
        <v>0</v>
      </c>
      <c r="AI32" s="54">
        <f t="shared" si="6"/>
        <v>0</v>
      </c>
      <c r="AJ32" s="53">
        <f t="shared" si="5"/>
        <v>182</v>
      </c>
      <c r="AK32" s="54">
        <f t="shared" si="5"/>
        <v>2</v>
      </c>
      <c r="AL32" s="53">
        <f t="shared" si="5"/>
        <v>8192</v>
      </c>
      <c r="AM32" s="54">
        <f t="shared" si="5"/>
        <v>7</v>
      </c>
      <c r="AN32" s="53">
        <f t="shared" si="5"/>
        <v>2138</v>
      </c>
      <c r="AO32" s="54">
        <f t="shared" si="5"/>
        <v>16</v>
      </c>
      <c r="AP32" s="53">
        <f t="shared" si="5"/>
        <v>30736</v>
      </c>
      <c r="AQ32" s="54">
        <f t="shared" si="5"/>
        <v>34</v>
      </c>
      <c r="AR32" s="53">
        <f t="shared" si="5"/>
        <v>0</v>
      </c>
      <c r="AS32" s="54">
        <f t="shared" si="5"/>
        <v>0</v>
      </c>
      <c r="AT32" s="53">
        <f t="shared" si="5"/>
        <v>0</v>
      </c>
      <c r="AU32" s="54">
        <f t="shared" si="5"/>
        <v>0</v>
      </c>
      <c r="AV32" s="53">
        <f t="shared" si="5"/>
        <v>0</v>
      </c>
      <c r="AW32" s="54">
        <f t="shared" si="5"/>
        <v>0</v>
      </c>
      <c r="AX32" s="53">
        <f t="shared" si="5"/>
        <v>0</v>
      </c>
      <c r="AY32" s="54">
        <f t="shared" si="5"/>
        <v>0</v>
      </c>
      <c r="AZ32" s="53">
        <f t="shared" si="5"/>
        <v>0</v>
      </c>
      <c r="BA32" s="54">
        <f t="shared" si="5"/>
        <v>0</v>
      </c>
      <c r="BB32" s="53">
        <f t="shared" si="5"/>
        <v>139</v>
      </c>
      <c r="BC32" s="54">
        <f t="shared" si="5"/>
        <v>2</v>
      </c>
      <c r="BD32" s="53">
        <f t="shared" si="5"/>
        <v>0</v>
      </c>
      <c r="BE32" s="54">
        <f t="shared" si="5"/>
        <v>0</v>
      </c>
      <c r="BF32" s="53">
        <f t="shared" si="5"/>
        <v>14298</v>
      </c>
      <c r="BG32" s="54">
        <f t="shared" si="5"/>
        <v>15</v>
      </c>
      <c r="BH32" s="53">
        <f t="shared" si="5"/>
        <v>849</v>
      </c>
      <c r="BI32" s="54">
        <f t="shared" si="5"/>
        <v>3</v>
      </c>
    </row>
    <row r="33" spans="1:61" s="12" customFormat="1" ht="15" customHeight="1" x14ac:dyDescent="0.15">
      <c r="A33" s="76" t="s">
        <v>0</v>
      </c>
      <c r="B33" s="77"/>
      <c r="C33" s="78"/>
      <c r="D33" s="51">
        <f t="shared" ref="D33:BI33" si="7">SUM(D24:D32)</f>
        <v>885222208.0999999</v>
      </c>
      <c r="E33" s="52">
        <f t="shared" si="7"/>
        <v>603279</v>
      </c>
      <c r="F33" s="51">
        <f t="shared" si="7"/>
        <v>38502993.199999996</v>
      </c>
      <c r="G33" s="52">
        <f t="shared" si="7"/>
        <v>49781</v>
      </c>
      <c r="H33" s="51">
        <f t="shared" si="7"/>
        <v>71215252.599999994</v>
      </c>
      <c r="I33" s="52">
        <f t="shared" si="7"/>
        <v>82866</v>
      </c>
      <c r="J33" s="51">
        <f t="shared" si="7"/>
        <v>2266954.4</v>
      </c>
      <c r="K33" s="52">
        <f t="shared" si="7"/>
        <v>1718</v>
      </c>
      <c r="L33" s="51">
        <f t="shared" si="7"/>
        <v>1307402.2</v>
      </c>
      <c r="M33" s="52">
        <f t="shared" si="7"/>
        <v>659</v>
      </c>
      <c r="N33" s="51">
        <f t="shared" si="7"/>
        <v>471603408.30000001</v>
      </c>
      <c r="O33" s="52">
        <f t="shared" si="7"/>
        <v>35982</v>
      </c>
      <c r="P33" s="51">
        <f t="shared" si="7"/>
        <v>7</v>
      </c>
      <c r="Q33" s="52">
        <f t="shared" si="7"/>
        <v>3</v>
      </c>
      <c r="R33" s="51">
        <f t="shared" si="7"/>
        <v>0</v>
      </c>
      <c r="S33" s="52">
        <f t="shared" si="7"/>
        <v>0</v>
      </c>
      <c r="T33" s="51">
        <f t="shared" si="7"/>
        <v>91121552.299999997</v>
      </c>
      <c r="U33" s="52">
        <f t="shared" si="7"/>
        <v>257582</v>
      </c>
      <c r="V33" s="51">
        <f t="shared" si="7"/>
        <v>26688984.500000004</v>
      </c>
      <c r="W33" s="52">
        <f t="shared" si="7"/>
        <v>12977</v>
      </c>
      <c r="X33" s="51">
        <f t="shared" si="7"/>
        <v>10986129.4</v>
      </c>
      <c r="Y33" s="52">
        <f t="shared" si="7"/>
        <v>1316</v>
      </c>
      <c r="Z33" s="51">
        <f t="shared" si="7"/>
        <v>998175.59999999986</v>
      </c>
      <c r="AA33" s="52">
        <f t="shared" si="7"/>
        <v>925</v>
      </c>
      <c r="AB33" s="51">
        <f t="shared" si="7"/>
        <v>580581.79999999993</v>
      </c>
      <c r="AC33" s="52">
        <f t="shared" si="7"/>
        <v>651</v>
      </c>
      <c r="AD33" s="51">
        <f t="shared" si="7"/>
        <v>1135490.5</v>
      </c>
      <c r="AE33" s="52">
        <f t="shared" si="7"/>
        <v>1574</v>
      </c>
      <c r="AF33" s="51">
        <f t="shared" si="7"/>
        <v>61029225.200000003</v>
      </c>
      <c r="AG33" s="52">
        <f t="shared" si="7"/>
        <v>105729</v>
      </c>
      <c r="AH33" s="51">
        <f t="shared" si="7"/>
        <v>2701795.1</v>
      </c>
      <c r="AI33" s="52">
        <f t="shared" si="7"/>
        <v>2310</v>
      </c>
      <c r="AJ33" s="51">
        <f t="shared" si="7"/>
        <v>3989156.4999999995</v>
      </c>
      <c r="AK33" s="52">
        <f t="shared" si="7"/>
        <v>6153</v>
      </c>
      <c r="AL33" s="51">
        <f t="shared" si="7"/>
        <v>45647669.400000006</v>
      </c>
      <c r="AM33" s="52">
        <f t="shared" si="7"/>
        <v>10147</v>
      </c>
      <c r="AN33" s="51">
        <f t="shared" si="7"/>
        <v>11430563.499999998</v>
      </c>
      <c r="AO33" s="52">
        <f t="shared" si="7"/>
        <v>15053</v>
      </c>
      <c r="AP33" s="51">
        <f t="shared" si="7"/>
        <v>5995893.5</v>
      </c>
      <c r="AQ33" s="52">
        <f t="shared" si="7"/>
        <v>3277</v>
      </c>
      <c r="AR33" s="51">
        <f t="shared" si="7"/>
        <v>34692</v>
      </c>
      <c r="AS33" s="52">
        <f t="shared" si="7"/>
        <v>27</v>
      </c>
      <c r="AT33" s="51">
        <f t="shared" si="7"/>
        <v>2331854.2999999998</v>
      </c>
      <c r="AU33" s="52">
        <f t="shared" si="7"/>
        <v>755</v>
      </c>
      <c r="AV33" s="51">
        <f t="shared" si="7"/>
        <v>12155555.700000001</v>
      </c>
      <c r="AW33" s="52">
        <f t="shared" si="7"/>
        <v>2327</v>
      </c>
      <c r="AX33" s="51">
        <f t="shared" si="7"/>
        <v>2740091.8</v>
      </c>
      <c r="AY33" s="52">
        <f t="shared" si="7"/>
        <v>200</v>
      </c>
      <c r="AZ33" s="51">
        <f t="shared" si="7"/>
        <v>449573</v>
      </c>
      <c r="BA33" s="52">
        <f t="shared" si="7"/>
        <v>108</v>
      </c>
      <c r="BB33" s="51">
        <f t="shared" si="7"/>
        <v>1399074.3</v>
      </c>
      <c r="BC33" s="52">
        <f t="shared" si="7"/>
        <v>1041</v>
      </c>
      <c r="BD33" s="51">
        <f t="shared" si="7"/>
        <v>53518</v>
      </c>
      <c r="BE33" s="52">
        <f t="shared" si="7"/>
        <v>22</v>
      </c>
      <c r="BF33" s="51">
        <f t="shared" si="7"/>
        <v>3894474.3</v>
      </c>
      <c r="BG33" s="52">
        <f t="shared" si="7"/>
        <v>3724</v>
      </c>
      <c r="BH33" s="51">
        <f t="shared" si="7"/>
        <v>14962139.699999999</v>
      </c>
      <c r="BI33" s="52">
        <f t="shared" si="7"/>
        <v>6372</v>
      </c>
    </row>
    <row r="34" spans="1:61" ht="15" customHeight="1" x14ac:dyDescent="0.15">
      <c r="A34" s="81" t="s">
        <v>63</v>
      </c>
      <c r="B34" s="82"/>
      <c r="C34" s="83"/>
      <c r="D34" s="43">
        <v>883698218.60000002</v>
      </c>
      <c r="E34" s="33">
        <v>604683</v>
      </c>
      <c r="F34" s="43">
        <v>38719064.999999993</v>
      </c>
      <c r="G34" s="33">
        <v>49878</v>
      </c>
      <c r="H34" s="43">
        <v>71594301.700000018</v>
      </c>
      <c r="I34" s="33">
        <v>82816</v>
      </c>
      <c r="J34" s="43">
        <v>2264305.4</v>
      </c>
      <c r="K34" s="33">
        <v>1674</v>
      </c>
      <c r="L34" s="43">
        <v>1307402.2</v>
      </c>
      <c r="M34" s="33">
        <v>650</v>
      </c>
      <c r="N34" s="43">
        <v>471666690.80000001</v>
      </c>
      <c r="O34" s="33">
        <v>35931</v>
      </c>
      <c r="P34" s="43">
        <v>7</v>
      </c>
      <c r="Q34" s="33">
        <v>3</v>
      </c>
      <c r="R34" s="43">
        <v>0</v>
      </c>
      <c r="S34" s="33">
        <v>0</v>
      </c>
      <c r="T34" s="43">
        <v>90606077.599999994</v>
      </c>
      <c r="U34" s="33">
        <v>259447</v>
      </c>
      <c r="V34" s="43">
        <v>26783815.5</v>
      </c>
      <c r="W34" s="33">
        <v>12990</v>
      </c>
      <c r="X34" s="43">
        <v>10969970.699999999</v>
      </c>
      <c r="Y34" s="33">
        <v>1306</v>
      </c>
      <c r="Z34" s="43">
        <v>992477</v>
      </c>
      <c r="AA34" s="33">
        <v>914</v>
      </c>
      <c r="AB34" s="43">
        <v>584484.19999999995</v>
      </c>
      <c r="AC34" s="33">
        <v>655</v>
      </c>
      <c r="AD34" s="43">
        <v>1137963.5</v>
      </c>
      <c r="AE34" s="33">
        <v>1573</v>
      </c>
      <c r="AF34" s="43">
        <v>60806297.5</v>
      </c>
      <c r="AG34" s="33">
        <v>105382</v>
      </c>
      <c r="AH34" s="43">
        <v>2702508.5</v>
      </c>
      <c r="AI34" s="33">
        <v>2307</v>
      </c>
      <c r="AJ34" s="43">
        <v>3989951.0999999996</v>
      </c>
      <c r="AK34" s="33">
        <v>6127</v>
      </c>
      <c r="AL34" s="43">
        <v>44153149</v>
      </c>
      <c r="AM34" s="33">
        <v>10114</v>
      </c>
      <c r="AN34" s="43">
        <v>11456216.899999999</v>
      </c>
      <c r="AO34" s="33">
        <v>15002</v>
      </c>
      <c r="AP34" s="43">
        <v>5994028.5</v>
      </c>
      <c r="AQ34" s="33">
        <v>3262</v>
      </c>
      <c r="AR34" s="43">
        <v>34692</v>
      </c>
      <c r="AS34" s="33">
        <v>27</v>
      </c>
      <c r="AT34" s="43">
        <v>2308227.2999999998</v>
      </c>
      <c r="AU34" s="33">
        <v>739</v>
      </c>
      <c r="AV34" s="43">
        <v>12072127.199999999</v>
      </c>
      <c r="AW34" s="33">
        <v>2286</v>
      </c>
      <c r="AX34" s="43">
        <v>2716961.8</v>
      </c>
      <c r="AY34" s="33">
        <v>192</v>
      </c>
      <c r="AZ34" s="43">
        <v>441768</v>
      </c>
      <c r="BA34" s="33">
        <v>105</v>
      </c>
      <c r="BB34" s="43">
        <v>1400858.5</v>
      </c>
      <c r="BC34" s="33">
        <v>1045</v>
      </c>
      <c r="BD34" s="43">
        <v>53518</v>
      </c>
      <c r="BE34" s="33">
        <v>22</v>
      </c>
      <c r="BF34" s="43">
        <v>3899841.5999999996</v>
      </c>
      <c r="BG34" s="33">
        <v>3723</v>
      </c>
      <c r="BH34" s="43">
        <v>15041512.100000003</v>
      </c>
      <c r="BI34" s="33">
        <v>6513</v>
      </c>
    </row>
    <row r="35" spans="1:61" ht="15" customHeight="1" x14ac:dyDescent="0.15">
      <c r="A35" s="90" t="s">
        <v>72</v>
      </c>
      <c r="B35" s="91"/>
      <c r="C35" s="92"/>
      <c r="D35" s="44">
        <f t="shared" ref="D35:AI35" si="8">D33-D34</f>
        <v>1523989.4999998808</v>
      </c>
      <c r="E35" s="34">
        <f t="shared" si="8"/>
        <v>-1404</v>
      </c>
      <c r="F35" s="46">
        <f>F33-F34</f>
        <v>-216071.79999999702</v>
      </c>
      <c r="G35" s="34">
        <f t="shared" si="8"/>
        <v>-97</v>
      </c>
      <c r="H35" s="44">
        <f t="shared" si="8"/>
        <v>-379049.10000002384</v>
      </c>
      <c r="I35" s="34">
        <f t="shared" si="8"/>
        <v>50</v>
      </c>
      <c r="J35" s="44">
        <f t="shared" si="8"/>
        <v>2649</v>
      </c>
      <c r="K35" s="34">
        <f t="shared" si="8"/>
        <v>44</v>
      </c>
      <c r="L35" s="44">
        <f t="shared" si="8"/>
        <v>0</v>
      </c>
      <c r="M35" s="34">
        <f t="shared" si="8"/>
        <v>9</v>
      </c>
      <c r="N35" s="44">
        <f t="shared" si="8"/>
        <v>-63282.5</v>
      </c>
      <c r="O35" s="34">
        <f t="shared" si="8"/>
        <v>51</v>
      </c>
      <c r="P35" s="44">
        <f t="shared" si="8"/>
        <v>0</v>
      </c>
      <c r="Q35" s="34">
        <f t="shared" si="8"/>
        <v>0</v>
      </c>
      <c r="R35" s="44">
        <f t="shared" si="8"/>
        <v>0</v>
      </c>
      <c r="S35" s="34">
        <f t="shared" si="8"/>
        <v>0</v>
      </c>
      <c r="T35" s="44">
        <f t="shared" si="8"/>
        <v>515474.70000000298</v>
      </c>
      <c r="U35" s="34">
        <f t="shared" si="8"/>
        <v>-1865</v>
      </c>
      <c r="V35" s="44">
        <f t="shared" si="8"/>
        <v>-94830.999999996275</v>
      </c>
      <c r="W35" s="34">
        <f t="shared" si="8"/>
        <v>-13</v>
      </c>
      <c r="X35" s="44">
        <f t="shared" si="8"/>
        <v>16158.700000001118</v>
      </c>
      <c r="Y35" s="34">
        <f t="shared" si="8"/>
        <v>10</v>
      </c>
      <c r="Z35" s="44">
        <f t="shared" si="8"/>
        <v>5698.5999999998603</v>
      </c>
      <c r="AA35" s="34">
        <f t="shared" si="8"/>
        <v>11</v>
      </c>
      <c r="AB35" s="44">
        <f t="shared" si="8"/>
        <v>-3902.4000000000233</v>
      </c>
      <c r="AC35" s="34">
        <f t="shared" si="8"/>
        <v>-4</v>
      </c>
      <c r="AD35" s="44">
        <f t="shared" si="8"/>
        <v>-2473</v>
      </c>
      <c r="AE35" s="34">
        <f t="shared" si="8"/>
        <v>1</v>
      </c>
      <c r="AF35" s="44">
        <f t="shared" si="8"/>
        <v>222927.70000000298</v>
      </c>
      <c r="AG35" s="34">
        <f t="shared" si="8"/>
        <v>347</v>
      </c>
      <c r="AH35" s="44">
        <f t="shared" si="8"/>
        <v>-713.39999999990687</v>
      </c>
      <c r="AI35" s="34">
        <f t="shared" si="8"/>
        <v>3</v>
      </c>
      <c r="AJ35" s="44">
        <f t="shared" ref="AJ35:BI35" si="9">AJ33-AJ34</f>
        <v>-794.60000000009313</v>
      </c>
      <c r="AK35" s="34">
        <f t="shared" si="9"/>
        <v>26</v>
      </c>
      <c r="AL35" s="44">
        <f t="shared" si="9"/>
        <v>1494520.400000006</v>
      </c>
      <c r="AM35" s="34">
        <f t="shared" si="9"/>
        <v>33</v>
      </c>
      <c r="AN35" s="44">
        <f t="shared" si="9"/>
        <v>-25653.400000000373</v>
      </c>
      <c r="AO35" s="34">
        <f t="shared" si="9"/>
        <v>51</v>
      </c>
      <c r="AP35" s="44">
        <f t="shared" si="9"/>
        <v>1865</v>
      </c>
      <c r="AQ35" s="34">
        <f t="shared" si="9"/>
        <v>15</v>
      </c>
      <c r="AR35" s="44">
        <f t="shared" si="9"/>
        <v>0</v>
      </c>
      <c r="AS35" s="34">
        <f t="shared" si="9"/>
        <v>0</v>
      </c>
      <c r="AT35" s="44">
        <f t="shared" si="9"/>
        <v>23627</v>
      </c>
      <c r="AU35" s="34">
        <f t="shared" si="9"/>
        <v>16</v>
      </c>
      <c r="AV35" s="44">
        <f t="shared" si="9"/>
        <v>83428.500000001863</v>
      </c>
      <c r="AW35" s="34">
        <f t="shared" si="9"/>
        <v>41</v>
      </c>
      <c r="AX35" s="44">
        <f t="shared" si="9"/>
        <v>23130</v>
      </c>
      <c r="AY35" s="34">
        <f t="shared" si="9"/>
        <v>8</v>
      </c>
      <c r="AZ35" s="44">
        <f t="shared" si="9"/>
        <v>7805</v>
      </c>
      <c r="BA35" s="34">
        <f t="shared" si="9"/>
        <v>3</v>
      </c>
      <c r="BB35" s="44">
        <f t="shared" si="9"/>
        <v>-1784.1999999999534</v>
      </c>
      <c r="BC35" s="34">
        <f t="shared" si="9"/>
        <v>-4</v>
      </c>
      <c r="BD35" s="44">
        <f t="shared" si="9"/>
        <v>0</v>
      </c>
      <c r="BE35" s="34">
        <f t="shared" si="9"/>
        <v>0</v>
      </c>
      <c r="BF35" s="44">
        <f t="shared" si="9"/>
        <v>-5367.2999999998137</v>
      </c>
      <c r="BG35" s="34">
        <f t="shared" si="9"/>
        <v>1</v>
      </c>
      <c r="BH35" s="44">
        <f t="shared" si="9"/>
        <v>-79372.400000004098</v>
      </c>
      <c r="BI35" s="34">
        <f t="shared" si="9"/>
        <v>-141</v>
      </c>
    </row>
  </sheetData>
  <mergeCells count="38">
    <mergeCell ref="AV2:AW2"/>
    <mergeCell ref="AX2:AY2"/>
    <mergeCell ref="AN2:AO2"/>
    <mergeCell ref="AP2:AQ2"/>
    <mergeCell ref="A35:C35"/>
    <mergeCell ref="BH2:BI2"/>
    <mergeCell ref="AZ2:BA2"/>
    <mergeCell ref="BB2:BC2"/>
    <mergeCell ref="BD2:BE2"/>
    <mergeCell ref="BF2:BG2"/>
    <mergeCell ref="AR2:AS2"/>
    <mergeCell ref="AT2:AU2"/>
    <mergeCell ref="AF2:AG2"/>
    <mergeCell ref="AH2:AI2"/>
    <mergeCell ref="AJ2:AK2"/>
    <mergeCell ref="AL2:AM2"/>
    <mergeCell ref="AB2:AC2"/>
    <mergeCell ref="AD2:AE2"/>
    <mergeCell ref="L2:M2"/>
    <mergeCell ref="N2:O2"/>
    <mergeCell ref="P2:Q2"/>
    <mergeCell ref="R2:S2"/>
    <mergeCell ref="T2:U2"/>
    <mergeCell ref="V2:W2"/>
    <mergeCell ref="H2:I2"/>
    <mergeCell ref="J2:K2"/>
    <mergeCell ref="B24:B32"/>
    <mergeCell ref="A4:A32"/>
    <mergeCell ref="X2:Y2"/>
    <mergeCell ref="Z2:AA2"/>
    <mergeCell ref="A1:F1"/>
    <mergeCell ref="A2:C3"/>
    <mergeCell ref="A33:C33"/>
    <mergeCell ref="D2:E2"/>
    <mergeCell ref="F2:G2"/>
    <mergeCell ref="A34:C34"/>
    <mergeCell ref="B4:B13"/>
    <mergeCell ref="B14:B23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"/>
  <sheetViews>
    <sheetView zoomScaleNormal="100" workbookViewId="0">
      <selection activeCell="D9" sqref="D9"/>
    </sheetView>
  </sheetViews>
  <sheetFormatPr defaultRowHeight="13.5" x14ac:dyDescent="0.15"/>
  <cols>
    <col min="1" max="1" width="18.77734375" customWidth="1"/>
    <col min="2" max="2" width="19.109375" style="13" bestFit="1" customWidth="1"/>
    <col min="3" max="3" width="12.77734375" style="14" bestFit="1" customWidth="1"/>
    <col min="4" max="4" width="17.88671875" style="13" bestFit="1" customWidth="1"/>
    <col min="5" max="5" width="11.5546875" style="14" bestFit="1" customWidth="1"/>
    <col min="6" max="6" width="19.109375" style="13" bestFit="1" customWidth="1"/>
    <col min="7" max="7" width="11.5546875" style="14" bestFit="1" customWidth="1"/>
    <col min="8" max="8" width="16" style="13" bestFit="1" customWidth="1"/>
    <col min="9" max="9" width="9.6640625" style="14" bestFit="1" customWidth="1"/>
    <col min="10" max="10" width="16" style="13" bestFit="1" customWidth="1"/>
    <col min="11" max="11" width="9.6640625" style="14" bestFit="1" customWidth="1"/>
    <col min="12" max="12" width="19.109375" style="13" bestFit="1" customWidth="1"/>
    <col min="13" max="13" width="11.5546875" style="14" bestFit="1" customWidth="1"/>
    <col min="14" max="14" width="9.21875" style="13" bestFit="1" customWidth="1"/>
    <col min="15" max="15" width="6.88671875" style="14" bestFit="1" customWidth="1"/>
    <col min="16" max="16" width="16" style="13" bestFit="1" customWidth="1"/>
    <col min="17" max="17" width="8.5546875" style="14" bestFit="1" customWidth="1"/>
    <col min="18" max="18" width="17.88671875" style="13" bestFit="1" customWidth="1"/>
    <col min="19" max="19" width="11.5546875" style="14" bestFit="1" customWidth="1"/>
    <col min="20" max="20" width="16" style="13" bestFit="1" customWidth="1"/>
    <col min="21" max="21" width="9.6640625" style="14" bestFit="1" customWidth="1"/>
    <col min="22" max="22" width="16" style="13" bestFit="1" customWidth="1"/>
    <col min="23" max="23" width="8.5546875" style="14" bestFit="1" customWidth="1"/>
    <col min="24" max="24" width="13.5546875" style="13" bestFit="1" customWidth="1"/>
    <col min="25" max="25" width="7.44140625" style="14" bestFit="1" customWidth="1"/>
    <col min="26" max="26" width="14.77734375" style="13" bestFit="1" customWidth="1"/>
    <col min="27" max="27" width="8.5546875" style="14" bestFit="1" customWidth="1"/>
    <col min="28" max="28" width="14.77734375" style="13" bestFit="1" customWidth="1"/>
    <col min="29" max="29" width="8.5546875" style="14" bestFit="1" customWidth="1"/>
    <col min="30" max="30" width="17.88671875" style="13" bestFit="1" customWidth="1"/>
    <col min="31" max="31" width="11.5546875" style="14" bestFit="1" customWidth="1"/>
    <col min="32" max="32" width="16" style="13" bestFit="1" customWidth="1"/>
    <col min="33" max="33" width="9.6640625" style="14" bestFit="1" customWidth="1"/>
    <col min="34" max="34" width="16" style="13" bestFit="1" customWidth="1"/>
    <col min="35" max="35" width="9.6640625" style="14" bestFit="1" customWidth="1"/>
    <col min="36" max="36" width="17.88671875" style="13" bestFit="1" customWidth="1"/>
    <col min="37" max="37" width="9.6640625" style="14" bestFit="1" customWidth="1"/>
    <col min="38" max="38" width="17.88671875" style="13" bestFit="1" customWidth="1"/>
    <col min="39" max="39" width="11.5546875" style="14" bestFit="1" customWidth="1"/>
    <col min="40" max="40" width="17.88671875" style="13" bestFit="1" customWidth="1"/>
    <col min="41" max="41" width="9.6640625" style="14" bestFit="1" customWidth="1"/>
    <col min="42" max="42" width="14.77734375" style="13" bestFit="1" customWidth="1"/>
    <col min="43" max="43" width="7.44140625" style="14" bestFit="1" customWidth="1"/>
    <col min="44" max="44" width="14.77734375" style="13" bestFit="1" customWidth="1"/>
    <col min="45" max="45" width="9.77734375" style="14" bestFit="1" customWidth="1"/>
    <col min="46" max="46" width="14.77734375" style="13" bestFit="1" customWidth="1"/>
    <col min="47" max="47" width="11.6640625" style="14" bestFit="1" customWidth="1"/>
    <col min="48" max="48" width="16" style="13" bestFit="1" customWidth="1"/>
    <col min="49" max="49" width="9.77734375" style="14" bestFit="1" customWidth="1"/>
    <col min="50" max="50" width="14.77734375" style="13" bestFit="1" customWidth="1"/>
    <col min="51" max="51" width="8.6640625" style="14" bestFit="1" customWidth="1"/>
    <col min="52" max="52" width="14.77734375" style="13" bestFit="1" customWidth="1"/>
    <col min="53" max="53" width="9.77734375" style="14" bestFit="1" customWidth="1"/>
    <col min="54" max="54" width="14.77734375" style="13" bestFit="1" customWidth="1"/>
    <col min="55" max="55" width="8.6640625" style="14" bestFit="1" customWidth="1"/>
    <col min="56" max="56" width="16" style="13" bestFit="1" customWidth="1"/>
    <col min="57" max="57" width="11.6640625" style="14" bestFit="1" customWidth="1"/>
    <col min="58" max="58" width="16" style="13" bestFit="1" customWidth="1"/>
    <col min="59" max="59" width="12.44140625" style="14" bestFit="1" customWidth="1"/>
  </cols>
  <sheetData>
    <row r="1" spans="1:59" ht="42.75" customHeight="1" x14ac:dyDescent="0.15">
      <c r="A1" s="68" t="s">
        <v>80</v>
      </c>
      <c r="B1" s="93"/>
      <c r="C1" s="68"/>
      <c r="D1" s="93"/>
      <c r="E1" s="68"/>
      <c r="F1" s="93"/>
      <c r="BG1" s="47" t="s">
        <v>98</v>
      </c>
    </row>
    <row r="2" spans="1:59" s="1" customFormat="1" ht="15" customHeight="1" x14ac:dyDescent="0.15">
      <c r="A2" s="64" t="s">
        <v>75</v>
      </c>
      <c r="B2" s="94" t="s">
        <v>30</v>
      </c>
      <c r="C2" s="67"/>
      <c r="D2" s="94" t="s">
        <v>1</v>
      </c>
      <c r="E2" s="67"/>
      <c r="F2" s="94" t="s">
        <v>2</v>
      </c>
      <c r="G2" s="67"/>
      <c r="H2" s="94" t="s">
        <v>4</v>
      </c>
      <c r="I2" s="67"/>
      <c r="J2" s="94" t="s">
        <v>5</v>
      </c>
      <c r="K2" s="67"/>
      <c r="L2" s="94" t="s">
        <v>6</v>
      </c>
      <c r="M2" s="67"/>
      <c r="N2" s="94" t="s">
        <v>7</v>
      </c>
      <c r="O2" s="67"/>
      <c r="P2" s="94" t="s">
        <v>8</v>
      </c>
      <c r="Q2" s="67"/>
      <c r="R2" s="94" t="s">
        <v>9</v>
      </c>
      <c r="S2" s="67"/>
      <c r="T2" s="94" t="s">
        <v>10</v>
      </c>
      <c r="U2" s="67"/>
      <c r="V2" s="94" t="s">
        <v>11</v>
      </c>
      <c r="W2" s="67"/>
      <c r="X2" s="94" t="s">
        <v>12</v>
      </c>
      <c r="Y2" s="67"/>
      <c r="Z2" s="94" t="s">
        <v>13</v>
      </c>
      <c r="AA2" s="67"/>
      <c r="AB2" s="94" t="s">
        <v>14</v>
      </c>
      <c r="AC2" s="67"/>
      <c r="AD2" s="94" t="s">
        <v>15</v>
      </c>
      <c r="AE2" s="67"/>
      <c r="AF2" s="94" t="s">
        <v>16</v>
      </c>
      <c r="AG2" s="67"/>
      <c r="AH2" s="94" t="s">
        <v>17</v>
      </c>
      <c r="AI2" s="67"/>
      <c r="AJ2" s="94" t="s">
        <v>18</v>
      </c>
      <c r="AK2" s="67"/>
      <c r="AL2" s="94" t="s">
        <v>19</v>
      </c>
      <c r="AM2" s="67"/>
      <c r="AN2" s="94" t="s">
        <v>20</v>
      </c>
      <c r="AO2" s="67"/>
      <c r="AP2" s="94" t="s">
        <v>21</v>
      </c>
      <c r="AQ2" s="67"/>
      <c r="AR2" s="94" t="s">
        <v>26</v>
      </c>
      <c r="AS2" s="67"/>
      <c r="AT2" s="94" t="s">
        <v>27</v>
      </c>
      <c r="AU2" s="67"/>
      <c r="AV2" s="94" t="s">
        <v>28</v>
      </c>
      <c r="AW2" s="67"/>
      <c r="AX2" s="94" t="s">
        <v>29</v>
      </c>
      <c r="AY2" s="67"/>
      <c r="AZ2" s="94" t="s">
        <v>22</v>
      </c>
      <c r="BA2" s="67"/>
      <c r="BB2" s="94" t="s">
        <v>23</v>
      </c>
      <c r="BC2" s="67"/>
      <c r="BD2" s="94" t="s">
        <v>24</v>
      </c>
      <c r="BE2" s="67"/>
      <c r="BF2" s="94" t="s">
        <v>25</v>
      </c>
      <c r="BG2" s="67"/>
    </row>
    <row r="3" spans="1:59" s="1" customFormat="1" ht="15" customHeight="1" x14ac:dyDescent="0.15">
      <c r="A3" s="65"/>
      <c r="B3" s="15" t="s">
        <v>3</v>
      </c>
      <c r="C3" s="17" t="s">
        <v>77</v>
      </c>
      <c r="D3" s="15" t="s">
        <v>3</v>
      </c>
      <c r="E3" s="17" t="s">
        <v>77</v>
      </c>
      <c r="F3" s="15" t="s">
        <v>3</v>
      </c>
      <c r="G3" s="17" t="s">
        <v>77</v>
      </c>
      <c r="H3" s="15" t="s">
        <v>3</v>
      </c>
      <c r="I3" s="17" t="s">
        <v>77</v>
      </c>
      <c r="J3" s="15" t="s">
        <v>3</v>
      </c>
      <c r="K3" s="17" t="s">
        <v>77</v>
      </c>
      <c r="L3" s="15" t="s">
        <v>3</v>
      </c>
      <c r="M3" s="17" t="s">
        <v>77</v>
      </c>
      <c r="N3" s="15" t="s">
        <v>3</v>
      </c>
      <c r="O3" s="17" t="s">
        <v>77</v>
      </c>
      <c r="P3" s="15" t="s">
        <v>3</v>
      </c>
      <c r="Q3" s="17" t="s">
        <v>77</v>
      </c>
      <c r="R3" s="15" t="s">
        <v>3</v>
      </c>
      <c r="S3" s="17" t="s">
        <v>77</v>
      </c>
      <c r="T3" s="15" t="s">
        <v>3</v>
      </c>
      <c r="U3" s="17" t="s">
        <v>77</v>
      </c>
      <c r="V3" s="15" t="s">
        <v>3</v>
      </c>
      <c r="W3" s="17" t="s">
        <v>77</v>
      </c>
      <c r="X3" s="15" t="s">
        <v>3</v>
      </c>
      <c r="Y3" s="17" t="s">
        <v>77</v>
      </c>
      <c r="Z3" s="15" t="s">
        <v>3</v>
      </c>
      <c r="AA3" s="17" t="s">
        <v>77</v>
      </c>
      <c r="AB3" s="15" t="s">
        <v>3</v>
      </c>
      <c r="AC3" s="17" t="s">
        <v>77</v>
      </c>
      <c r="AD3" s="15" t="s">
        <v>3</v>
      </c>
      <c r="AE3" s="17" t="s">
        <v>77</v>
      </c>
      <c r="AF3" s="15" t="s">
        <v>3</v>
      </c>
      <c r="AG3" s="17" t="s">
        <v>77</v>
      </c>
      <c r="AH3" s="15" t="s">
        <v>3</v>
      </c>
      <c r="AI3" s="17" t="s">
        <v>77</v>
      </c>
      <c r="AJ3" s="15" t="s">
        <v>3</v>
      </c>
      <c r="AK3" s="17" t="s">
        <v>77</v>
      </c>
      <c r="AL3" s="15" t="s">
        <v>3</v>
      </c>
      <c r="AM3" s="17" t="s">
        <v>77</v>
      </c>
      <c r="AN3" s="15" t="s">
        <v>3</v>
      </c>
      <c r="AO3" s="17" t="s">
        <v>77</v>
      </c>
      <c r="AP3" s="15" t="s">
        <v>3</v>
      </c>
      <c r="AQ3" s="17" t="s">
        <v>77</v>
      </c>
      <c r="AR3" s="15" t="s">
        <v>3</v>
      </c>
      <c r="AS3" s="17" t="s">
        <v>77</v>
      </c>
      <c r="AT3" s="15" t="s">
        <v>3</v>
      </c>
      <c r="AU3" s="17" t="s">
        <v>77</v>
      </c>
      <c r="AV3" s="15" t="s">
        <v>3</v>
      </c>
      <c r="AW3" s="17" t="s">
        <v>77</v>
      </c>
      <c r="AX3" s="15" t="s">
        <v>3</v>
      </c>
      <c r="AY3" s="17" t="s">
        <v>77</v>
      </c>
      <c r="AZ3" s="15" t="s">
        <v>3</v>
      </c>
      <c r="BA3" s="17" t="s">
        <v>77</v>
      </c>
      <c r="BB3" s="15" t="s">
        <v>3</v>
      </c>
      <c r="BC3" s="17" t="s">
        <v>77</v>
      </c>
      <c r="BD3" s="15" t="s">
        <v>3</v>
      </c>
      <c r="BE3" s="17" t="s">
        <v>77</v>
      </c>
      <c r="BF3" s="15" t="s">
        <v>3</v>
      </c>
      <c r="BG3" s="17" t="s">
        <v>77</v>
      </c>
    </row>
    <row r="4" spans="1:59" s="5" customFormat="1" ht="15" customHeight="1" x14ac:dyDescent="0.15">
      <c r="A4" s="3" t="s">
        <v>32</v>
      </c>
      <c r="B4" s="24">
        <f>SUM(B5:B12)</f>
        <v>885222208.10000002</v>
      </c>
      <c r="C4" s="25">
        <f t="shared" ref="C4:BG4" si="0">SUM(C5:C12)</f>
        <v>603279</v>
      </c>
      <c r="D4" s="24">
        <f t="shared" si="0"/>
        <v>38502993.200000003</v>
      </c>
      <c r="E4" s="25">
        <f t="shared" si="0"/>
        <v>49781</v>
      </c>
      <c r="F4" s="24">
        <f t="shared" si="0"/>
        <v>71215252.599999994</v>
      </c>
      <c r="G4" s="25">
        <f t="shared" si="0"/>
        <v>82866</v>
      </c>
      <c r="H4" s="24">
        <f t="shared" si="0"/>
        <v>2266954.4</v>
      </c>
      <c r="I4" s="25">
        <f t="shared" si="0"/>
        <v>1718</v>
      </c>
      <c r="J4" s="24">
        <f t="shared" si="0"/>
        <v>1307402.2</v>
      </c>
      <c r="K4" s="25">
        <f t="shared" si="0"/>
        <v>659</v>
      </c>
      <c r="L4" s="24">
        <f t="shared" si="0"/>
        <v>471603408.29999995</v>
      </c>
      <c r="M4" s="25">
        <f t="shared" si="0"/>
        <v>35982</v>
      </c>
      <c r="N4" s="24">
        <f t="shared" si="0"/>
        <v>7</v>
      </c>
      <c r="O4" s="25">
        <f t="shared" si="0"/>
        <v>3</v>
      </c>
      <c r="P4" s="24">
        <f t="shared" si="0"/>
        <v>0</v>
      </c>
      <c r="Q4" s="25">
        <f t="shared" si="0"/>
        <v>0</v>
      </c>
      <c r="R4" s="24">
        <f t="shared" si="0"/>
        <v>91121552.300000012</v>
      </c>
      <c r="S4" s="25">
        <f t="shared" si="0"/>
        <v>257582</v>
      </c>
      <c r="T4" s="24">
        <f t="shared" si="0"/>
        <v>26688984.5</v>
      </c>
      <c r="U4" s="25">
        <f t="shared" si="0"/>
        <v>12977</v>
      </c>
      <c r="V4" s="24">
        <f t="shared" si="0"/>
        <v>10986129.4</v>
      </c>
      <c r="W4" s="25">
        <f t="shared" si="0"/>
        <v>1316</v>
      </c>
      <c r="X4" s="24">
        <f t="shared" si="0"/>
        <v>998175.60000000009</v>
      </c>
      <c r="Y4" s="25">
        <f t="shared" si="0"/>
        <v>925</v>
      </c>
      <c r="Z4" s="24">
        <f t="shared" si="0"/>
        <v>580581.79999999993</v>
      </c>
      <c r="AA4" s="25">
        <f t="shared" si="0"/>
        <v>651</v>
      </c>
      <c r="AB4" s="24">
        <f t="shared" si="0"/>
        <v>1135490.5</v>
      </c>
      <c r="AC4" s="25">
        <f t="shared" si="0"/>
        <v>1574</v>
      </c>
      <c r="AD4" s="24">
        <f t="shared" si="0"/>
        <v>61029225.200000003</v>
      </c>
      <c r="AE4" s="25">
        <f t="shared" si="0"/>
        <v>105729</v>
      </c>
      <c r="AF4" s="24">
        <f t="shared" si="0"/>
        <v>2701795.0999999996</v>
      </c>
      <c r="AG4" s="25">
        <f t="shared" si="0"/>
        <v>2310</v>
      </c>
      <c r="AH4" s="24">
        <f t="shared" si="0"/>
        <v>3989156.5</v>
      </c>
      <c r="AI4" s="25">
        <f t="shared" si="0"/>
        <v>6153</v>
      </c>
      <c r="AJ4" s="24">
        <f t="shared" si="0"/>
        <v>45647669.400000006</v>
      </c>
      <c r="AK4" s="25">
        <f t="shared" si="0"/>
        <v>10147</v>
      </c>
      <c r="AL4" s="24">
        <f t="shared" si="0"/>
        <v>11430563.5</v>
      </c>
      <c r="AM4" s="25">
        <f t="shared" si="0"/>
        <v>15053</v>
      </c>
      <c r="AN4" s="24">
        <f t="shared" si="0"/>
        <v>5995893.5</v>
      </c>
      <c r="AO4" s="25">
        <f t="shared" si="0"/>
        <v>3277</v>
      </c>
      <c r="AP4" s="24">
        <f t="shared" si="0"/>
        <v>34692</v>
      </c>
      <c r="AQ4" s="25">
        <f t="shared" si="0"/>
        <v>27</v>
      </c>
      <c r="AR4" s="24">
        <f t="shared" si="0"/>
        <v>2331854.2999999998</v>
      </c>
      <c r="AS4" s="27">
        <f t="shared" si="0"/>
        <v>755</v>
      </c>
      <c r="AT4" s="24">
        <f t="shared" si="0"/>
        <v>12155555.699999999</v>
      </c>
      <c r="AU4" s="27">
        <f t="shared" si="0"/>
        <v>2327</v>
      </c>
      <c r="AV4" s="24">
        <f t="shared" si="0"/>
        <v>2740091.8</v>
      </c>
      <c r="AW4" s="27">
        <f t="shared" si="0"/>
        <v>200</v>
      </c>
      <c r="AX4" s="24">
        <f t="shared" si="0"/>
        <v>449573</v>
      </c>
      <c r="AY4" s="27">
        <f t="shared" si="0"/>
        <v>108</v>
      </c>
      <c r="AZ4" s="24">
        <f t="shared" si="0"/>
        <v>1399074.2999999998</v>
      </c>
      <c r="BA4" s="27">
        <f t="shared" si="0"/>
        <v>1041</v>
      </c>
      <c r="BB4" s="24">
        <f t="shared" si="0"/>
        <v>53518</v>
      </c>
      <c r="BC4" s="27">
        <f t="shared" si="0"/>
        <v>22</v>
      </c>
      <c r="BD4" s="24">
        <f t="shared" si="0"/>
        <v>3894474.3</v>
      </c>
      <c r="BE4" s="27">
        <f t="shared" si="0"/>
        <v>3724</v>
      </c>
      <c r="BF4" s="24">
        <f t="shared" si="0"/>
        <v>14962139.699999999</v>
      </c>
      <c r="BG4" s="27">
        <f t="shared" si="0"/>
        <v>6372</v>
      </c>
    </row>
    <row r="5" spans="1:59" ht="15" customHeight="1" x14ac:dyDescent="0.15">
      <c r="A5" s="55" t="s">
        <v>33</v>
      </c>
      <c r="B5" s="57">
        <v>7055947.7000000002</v>
      </c>
      <c r="C5" s="56">
        <v>30060</v>
      </c>
      <c r="D5" s="57">
        <v>0</v>
      </c>
      <c r="E5" s="56">
        <v>0</v>
      </c>
      <c r="F5" s="57">
        <v>0</v>
      </c>
      <c r="G5" s="56">
        <v>0</v>
      </c>
      <c r="H5" s="57">
        <v>0</v>
      </c>
      <c r="I5" s="56">
        <v>0</v>
      </c>
      <c r="J5" s="57">
        <v>0</v>
      </c>
      <c r="K5" s="56">
        <v>0</v>
      </c>
      <c r="L5" s="57">
        <v>0</v>
      </c>
      <c r="M5" s="56">
        <v>0</v>
      </c>
      <c r="N5" s="57">
        <v>0</v>
      </c>
      <c r="O5" s="56">
        <v>0</v>
      </c>
      <c r="P5" s="57">
        <v>0</v>
      </c>
      <c r="Q5" s="56">
        <v>0</v>
      </c>
      <c r="R5" s="57">
        <v>4222489.0999999996</v>
      </c>
      <c r="S5" s="56">
        <v>23287</v>
      </c>
      <c r="T5" s="57">
        <v>0</v>
      </c>
      <c r="U5" s="56">
        <v>0</v>
      </c>
      <c r="V5" s="57">
        <v>332520.3</v>
      </c>
      <c r="W5" s="56">
        <v>70</v>
      </c>
      <c r="X5" s="57">
        <v>43611.3</v>
      </c>
      <c r="Y5" s="56">
        <v>143</v>
      </c>
      <c r="Z5" s="57">
        <v>8917.2999999999993</v>
      </c>
      <c r="AA5" s="56">
        <v>15</v>
      </c>
      <c r="AB5" s="57">
        <v>2826.6</v>
      </c>
      <c r="AC5" s="56">
        <v>13</v>
      </c>
      <c r="AD5" s="57">
        <v>1710208.6</v>
      </c>
      <c r="AE5" s="56">
        <v>5900</v>
      </c>
      <c r="AF5" s="57">
        <v>43117.4</v>
      </c>
      <c r="AG5" s="56">
        <v>36</v>
      </c>
      <c r="AH5" s="57">
        <v>22867.9</v>
      </c>
      <c r="AI5" s="56">
        <v>41</v>
      </c>
      <c r="AJ5" s="57">
        <v>246429</v>
      </c>
      <c r="AK5" s="56">
        <v>105</v>
      </c>
      <c r="AL5" s="57">
        <v>48914.6</v>
      </c>
      <c r="AM5" s="56">
        <v>287</v>
      </c>
      <c r="AN5" s="57">
        <v>0</v>
      </c>
      <c r="AO5" s="56">
        <v>0</v>
      </c>
      <c r="AP5" s="57">
        <v>0</v>
      </c>
      <c r="AQ5" s="56">
        <v>0</v>
      </c>
      <c r="AR5" s="57">
        <v>8486.5</v>
      </c>
      <c r="AS5" s="56">
        <v>11</v>
      </c>
      <c r="AT5" s="57">
        <v>214942.9</v>
      </c>
      <c r="AU5" s="56">
        <v>29</v>
      </c>
      <c r="AV5" s="57">
        <v>0</v>
      </c>
      <c r="AW5" s="56">
        <v>0</v>
      </c>
      <c r="AX5" s="57">
        <v>0</v>
      </c>
      <c r="AY5" s="56">
        <v>0</v>
      </c>
      <c r="AZ5" s="57">
        <v>148852</v>
      </c>
      <c r="BA5" s="56">
        <v>117</v>
      </c>
      <c r="BB5" s="57">
        <v>0</v>
      </c>
      <c r="BC5" s="56">
        <v>0</v>
      </c>
      <c r="BD5" s="57">
        <v>0</v>
      </c>
      <c r="BE5" s="56">
        <v>0</v>
      </c>
      <c r="BF5" s="57">
        <v>1764.2</v>
      </c>
      <c r="BG5" s="56">
        <v>6</v>
      </c>
    </row>
    <row r="6" spans="1:59" ht="15" customHeight="1" x14ac:dyDescent="0.15">
      <c r="A6" s="55" t="s">
        <v>65</v>
      </c>
      <c r="B6" s="57">
        <v>182148857.90000001</v>
      </c>
      <c r="C6" s="56">
        <v>97973</v>
      </c>
      <c r="D6" s="57">
        <v>8286628.9000000004</v>
      </c>
      <c r="E6" s="56">
        <v>10020</v>
      </c>
      <c r="F6" s="57">
        <v>12588013.800000001</v>
      </c>
      <c r="G6" s="56">
        <v>13346</v>
      </c>
      <c r="H6" s="57">
        <v>845680</v>
      </c>
      <c r="I6" s="56">
        <v>479</v>
      </c>
      <c r="J6" s="57">
        <v>57743.3</v>
      </c>
      <c r="K6" s="56">
        <v>51</v>
      </c>
      <c r="L6" s="57">
        <v>109605176.90000001</v>
      </c>
      <c r="M6" s="56">
        <v>6395</v>
      </c>
      <c r="N6" s="57">
        <v>0</v>
      </c>
      <c r="O6" s="56">
        <v>0</v>
      </c>
      <c r="P6" s="57">
        <v>0</v>
      </c>
      <c r="Q6" s="56">
        <v>0</v>
      </c>
      <c r="R6" s="57">
        <v>15438261.5</v>
      </c>
      <c r="S6" s="56">
        <v>39182</v>
      </c>
      <c r="T6" s="57">
        <v>967339.5</v>
      </c>
      <c r="U6" s="56">
        <v>558</v>
      </c>
      <c r="V6" s="57">
        <v>1075197</v>
      </c>
      <c r="W6" s="56">
        <v>152</v>
      </c>
      <c r="X6" s="57">
        <v>164109.20000000001</v>
      </c>
      <c r="Y6" s="56">
        <v>161</v>
      </c>
      <c r="Z6" s="57">
        <v>172190.5</v>
      </c>
      <c r="AA6" s="56">
        <v>112</v>
      </c>
      <c r="AB6" s="57">
        <v>212515.5</v>
      </c>
      <c r="AC6" s="56">
        <v>398</v>
      </c>
      <c r="AD6" s="57">
        <v>10767593.300000001</v>
      </c>
      <c r="AE6" s="56">
        <v>17693</v>
      </c>
      <c r="AF6" s="57">
        <v>862222.8</v>
      </c>
      <c r="AG6" s="56">
        <v>592</v>
      </c>
      <c r="AH6" s="57">
        <v>670966</v>
      </c>
      <c r="AI6" s="56">
        <v>893</v>
      </c>
      <c r="AJ6" s="57">
        <v>6895250.9000000004</v>
      </c>
      <c r="AK6" s="56">
        <v>1628</v>
      </c>
      <c r="AL6" s="57">
        <v>1538237.5</v>
      </c>
      <c r="AM6" s="56">
        <v>2352</v>
      </c>
      <c r="AN6" s="57">
        <v>1289912.5</v>
      </c>
      <c r="AO6" s="56">
        <v>609</v>
      </c>
      <c r="AP6" s="57">
        <v>0</v>
      </c>
      <c r="AQ6" s="56">
        <v>0</v>
      </c>
      <c r="AR6" s="57">
        <v>63607.1</v>
      </c>
      <c r="AS6" s="56">
        <v>48</v>
      </c>
      <c r="AT6" s="57">
        <v>2019203.8</v>
      </c>
      <c r="AU6" s="56">
        <v>476</v>
      </c>
      <c r="AV6" s="57">
        <v>655533.6</v>
      </c>
      <c r="AW6" s="56">
        <v>5</v>
      </c>
      <c r="AX6" s="57">
        <v>27025</v>
      </c>
      <c r="AY6" s="56">
        <v>19</v>
      </c>
      <c r="AZ6" s="57">
        <v>333920.3</v>
      </c>
      <c r="BA6" s="56">
        <v>208</v>
      </c>
      <c r="BB6" s="57">
        <v>47439</v>
      </c>
      <c r="BC6" s="56">
        <v>20</v>
      </c>
      <c r="BD6" s="57">
        <v>630093.4</v>
      </c>
      <c r="BE6" s="56">
        <v>685</v>
      </c>
      <c r="BF6" s="57">
        <v>6934996.5999999996</v>
      </c>
      <c r="BG6" s="56">
        <v>1891</v>
      </c>
    </row>
    <row r="7" spans="1:59" ht="15" customHeight="1" x14ac:dyDescent="0.15">
      <c r="A7" s="55" t="s">
        <v>66</v>
      </c>
      <c r="B7" s="57">
        <v>17323439.899999999</v>
      </c>
      <c r="C7" s="56">
        <v>47813</v>
      </c>
      <c r="D7" s="57">
        <v>383724</v>
      </c>
      <c r="E7" s="56">
        <v>1079</v>
      </c>
      <c r="F7" s="57">
        <v>177221</v>
      </c>
      <c r="G7" s="56">
        <v>569</v>
      </c>
      <c r="H7" s="57">
        <v>0</v>
      </c>
      <c r="I7" s="56">
        <v>0</v>
      </c>
      <c r="J7" s="57">
        <v>0</v>
      </c>
      <c r="K7" s="56">
        <v>0</v>
      </c>
      <c r="L7" s="57">
        <v>1850673</v>
      </c>
      <c r="M7" s="56">
        <v>695</v>
      </c>
      <c r="N7" s="57">
        <v>0</v>
      </c>
      <c r="O7" s="56">
        <v>0</v>
      </c>
      <c r="P7" s="57">
        <v>0</v>
      </c>
      <c r="Q7" s="56">
        <v>0</v>
      </c>
      <c r="R7" s="57">
        <v>6032417.7000000002</v>
      </c>
      <c r="S7" s="56">
        <v>33041</v>
      </c>
      <c r="T7" s="57">
        <v>2696294.7</v>
      </c>
      <c r="U7" s="56">
        <v>2112</v>
      </c>
      <c r="V7" s="57">
        <v>630763.30000000005</v>
      </c>
      <c r="W7" s="56">
        <v>61</v>
      </c>
      <c r="X7" s="57">
        <v>38773.1</v>
      </c>
      <c r="Y7" s="56">
        <v>56</v>
      </c>
      <c r="Z7" s="57">
        <v>49568.3</v>
      </c>
      <c r="AA7" s="56">
        <v>72</v>
      </c>
      <c r="AB7" s="57">
        <v>122788.1</v>
      </c>
      <c r="AC7" s="56">
        <v>154</v>
      </c>
      <c r="AD7" s="57">
        <v>3414659.5</v>
      </c>
      <c r="AE7" s="56">
        <v>8382</v>
      </c>
      <c r="AF7" s="57">
        <v>172032.6</v>
      </c>
      <c r="AG7" s="56">
        <v>169</v>
      </c>
      <c r="AH7" s="57">
        <v>29625</v>
      </c>
      <c r="AI7" s="56">
        <v>33</v>
      </c>
      <c r="AJ7" s="57">
        <v>696731.2</v>
      </c>
      <c r="AK7" s="56">
        <v>279</v>
      </c>
      <c r="AL7" s="57">
        <v>141036.70000000001</v>
      </c>
      <c r="AM7" s="56">
        <v>416</v>
      </c>
      <c r="AN7" s="57">
        <v>16799</v>
      </c>
      <c r="AO7" s="56">
        <v>20</v>
      </c>
      <c r="AP7" s="57">
        <v>0</v>
      </c>
      <c r="AQ7" s="56">
        <v>0</v>
      </c>
      <c r="AR7" s="57">
        <v>42319</v>
      </c>
      <c r="AS7" s="56">
        <v>11</v>
      </c>
      <c r="AT7" s="57">
        <v>84636</v>
      </c>
      <c r="AU7" s="56">
        <v>56</v>
      </c>
      <c r="AV7" s="57">
        <v>6687</v>
      </c>
      <c r="AW7" s="56">
        <v>1</v>
      </c>
      <c r="AX7" s="57">
        <v>0</v>
      </c>
      <c r="AY7" s="56">
        <v>0</v>
      </c>
      <c r="AZ7" s="57">
        <v>78605.399999999994</v>
      </c>
      <c r="BA7" s="56">
        <v>65</v>
      </c>
      <c r="BB7" s="57">
        <v>0</v>
      </c>
      <c r="BC7" s="56">
        <v>0</v>
      </c>
      <c r="BD7" s="57">
        <v>42959</v>
      </c>
      <c r="BE7" s="56">
        <v>39</v>
      </c>
      <c r="BF7" s="57">
        <v>615126.30000000005</v>
      </c>
      <c r="BG7" s="56">
        <v>503</v>
      </c>
    </row>
    <row r="8" spans="1:59" ht="15" customHeight="1" x14ac:dyDescent="0.15">
      <c r="A8" s="55" t="s">
        <v>67</v>
      </c>
      <c r="B8" s="57">
        <v>17430501.100000001</v>
      </c>
      <c r="C8" s="56">
        <v>35494</v>
      </c>
      <c r="D8" s="57">
        <v>44458.3</v>
      </c>
      <c r="E8" s="56">
        <v>131</v>
      </c>
      <c r="F8" s="57">
        <v>450</v>
      </c>
      <c r="G8" s="56">
        <v>3</v>
      </c>
      <c r="H8" s="57">
        <v>0</v>
      </c>
      <c r="I8" s="56">
        <v>0</v>
      </c>
      <c r="J8" s="57">
        <v>0</v>
      </c>
      <c r="K8" s="56">
        <v>0</v>
      </c>
      <c r="L8" s="57">
        <v>4092854.4</v>
      </c>
      <c r="M8" s="56">
        <v>408</v>
      </c>
      <c r="N8" s="57">
        <v>0</v>
      </c>
      <c r="O8" s="56">
        <v>0</v>
      </c>
      <c r="P8" s="57">
        <v>0</v>
      </c>
      <c r="Q8" s="56">
        <v>0</v>
      </c>
      <c r="R8" s="57">
        <v>6130069.4000000004</v>
      </c>
      <c r="S8" s="56">
        <v>28124</v>
      </c>
      <c r="T8" s="57">
        <v>0</v>
      </c>
      <c r="U8" s="56">
        <v>0</v>
      </c>
      <c r="V8" s="57">
        <v>849355.2</v>
      </c>
      <c r="W8" s="56">
        <v>121</v>
      </c>
      <c r="X8" s="57">
        <v>37404.800000000003</v>
      </c>
      <c r="Y8" s="56">
        <v>73</v>
      </c>
      <c r="Z8" s="57">
        <v>22509</v>
      </c>
      <c r="AA8" s="56">
        <v>28</v>
      </c>
      <c r="AB8" s="57">
        <v>1714.3</v>
      </c>
      <c r="AC8" s="56">
        <v>6</v>
      </c>
      <c r="AD8" s="57">
        <v>2238886</v>
      </c>
      <c r="AE8" s="56">
        <v>5875</v>
      </c>
      <c r="AF8" s="57">
        <v>292.39999999999998</v>
      </c>
      <c r="AG8" s="56">
        <v>4</v>
      </c>
      <c r="AH8" s="57">
        <v>4880</v>
      </c>
      <c r="AI8" s="56">
        <v>23</v>
      </c>
      <c r="AJ8" s="57">
        <v>368480</v>
      </c>
      <c r="AK8" s="56">
        <v>41</v>
      </c>
      <c r="AL8" s="57">
        <v>137486.9</v>
      </c>
      <c r="AM8" s="56">
        <v>260</v>
      </c>
      <c r="AN8" s="57">
        <v>215</v>
      </c>
      <c r="AO8" s="56">
        <v>2</v>
      </c>
      <c r="AP8" s="57">
        <v>0</v>
      </c>
      <c r="AQ8" s="56">
        <v>0</v>
      </c>
      <c r="AR8" s="57">
        <v>69239.100000000006</v>
      </c>
      <c r="AS8" s="56">
        <v>37</v>
      </c>
      <c r="AT8" s="57">
        <v>2677650.7999999998</v>
      </c>
      <c r="AU8" s="56">
        <v>59</v>
      </c>
      <c r="AV8" s="57">
        <v>3491</v>
      </c>
      <c r="AW8" s="56">
        <v>11</v>
      </c>
      <c r="AX8" s="57">
        <v>0</v>
      </c>
      <c r="AY8" s="56">
        <v>0</v>
      </c>
      <c r="AZ8" s="57">
        <v>90677.6</v>
      </c>
      <c r="BA8" s="56">
        <v>58</v>
      </c>
      <c r="BB8" s="57">
        <v>0</v>
      </c>
      <c r="BC8" s="56">
        <v>0</v>
      </c>
      <c r="BD8" s="57">
        <v>4285</v>
      </c>
      <c r="BE8" s="56">
        <v>13</v>
      </c>
      <c r="BF8" s="57">
        <v>656101.9</v>
      </c>
      <c r="BG8" s="56">
        <v>217</v>
      </c>
    </row>
    <row r="9" spans="1:59" ht="15" customHeight="1" x14ac:dyDescent="0.15">
      <c r="A9" s="55" t="s">
        <v>68</v>
      </c>
      <c r="B9" s="57">
        <v>93989984.299999997</v>
      </c>
      <c r="C9" s="56">
        <v>73299</v>
      </c>
      <c r="D9" s="57">
        <v>4146118.2</v>
      </c>
      <c r="E9" s="56">
        <v>5330</v>
      </c>
      <c r="F9" s="57">
        <v>3287092.1</v>
      </c>
      <c r="G9" s="56">
        <v>4245</v>
      </c>
      <c r="H9" s="57">
        <v>360335</v>
      </c>
      <c r="I9" s="56">
        <v>353</v>
      </c>
      <c r="J9" s="57">
        <v>119409</v>
      </c>
      <c r="K9" s="56">
        <v>118</v>
      </c>
      <c r="L9" s="57">
        <v>45830162.600000001</v>
      </c>
      <c r="M9" s="56">
        <v>3675</v>
      </c>
      <c r="N9" s="57">
        <v>0</v>
      </c>
      <c r="O9" s="56">
        <v>0</v>
      </c>
      <c r="P9" s="57">
        <v>0</v>
      </c>
      <c r="Q9" s="56">
        <v>0</v>
      </c>
      <c r="R9" s="57">
        <v>14168431.199999999</v>
      </c>
      <c r="S9" s="56">
        <v>35942</v>
      </c>
      <c r="T9" s="57">
        <v>2793896.8</v>
      </c>
      <c r="U9" s="56">
        <v>3592</v>
      </c>
      <c r="V9" s="57">
        <v>2085688.1</v>
      </c>
      <c r="W9" s="56">
        <v>251</v>
      </c>
      <c r="X9" s="57">
        <v>136110.5</v>
      </c>
      <c r="Y9" s="56">
        <v>111</v>
      </c>
      <c r="Z9" s="57">
        <v>97418.6</v>
      </c>
      <c r="AA9" s="56">
        <v>109</v>
      </c>
      <c r="AB9" s="57">
        <v>186062.8</v>
      </c>
      <c r="AC9" s="56">
        <v>275</v>
      </c>
      <c r="AD9" s="57">
        <v>8962192</v>
      </c>
      <c r="AE9" s="56">
        <v>13172</v>
      </c>
      <c r="AF9" s="57">
        <v>147393.5</v>
      </c>
      <c r="AG9" s="56">
        <v>145</v>
      </c>
      <c r="AH9" s="57">
        <v>428107.2</v>
      </c>
      <c r="AI9" s="56">
        <v>772</v>
      </c>
      <c r="AJ9" s="57">
        <v>5967239.2999999998</v>
      </c>
      <c r="AK9" s="56">
        <v>1616</v>
      </c>
      <c r="AL9" s="57">
        <v>1393176.3</v>
      </c>
      <c r="AM9" s="56">
        <v>1546</v>
      </c>
      <c r="AN9" s="57">
        <v>403212.1</v>
      </c>
      <c r="AO9" s="56">
        <v>264</v>
      </c>
      <c r="AP9" s="57">
        <v>5417</v>
      </c>
      <c r="AQ9" s="56">
        <v>2</v>
      </c>
      <c r="AR9" s="57">
        <v>169827.3</v>
      </c>
      <c r="AS9" s="56">
        <v>67</v>
      </c>
      <c r="AT9" s="57">
        <v>981111.8</v>
      </c>
      <c r="AU9" s="56">
        <v>351</v>
      </c>
      <c r="AV9" s="57">
        <v>365687</v>
      </c>
      <c r="AW9" s="56">
        <v>22</v>
      </c>
      <c r="AX9" s="57">
        <v>0</v>
      </c>
      <c r="AY9" s="56">
        <v>0</v>
      </c>
      <c r="AZ9" s="57">
        <v>198439.1</v>
      </c>
      <c r="BA9" s="56">
        <v>149</v>
      </c>
      <c r="BB9" s="57">
        <v>0</v>
      </c>
      <c r="BC9" s="56">
        <v>0</v>
      </c>
      <c r="BD9" s="57">
        <v>368469</v>
      </c>
      <c r="BE9" s="56">
        <v>243</v>
      </c>
      <c r="BF9" s="57">
        <v>1388987.8</v>
      </c>
      <c r="BG9" s="56">
        <v>949</v>
      </c>
    </row>
    <row r="10" spans="1:59" ht="15" customHeight="1" x14ac:dyDescent="0.15">
      <c r="A10" s="55" t="s">
        <v>69</v>
      </c>
      <c r="B10" s="57">
        <v>76534322.5</v>
      </c>
      <c r="C10" s="56">
        <v>62469</v>
      </c>
      <c r="D10" s="57">
        <v>3110139.7</v>
      </c>
      <c r="E10" s="56">
        <v>3848</v>
      </c>
      <c r="F10" s="57">
        <v>3468350</v>
      </c>
      <c r="G10" s="56">
        <v>4639</v>
      </c>
      <c r="H10" s="57">
        <v>385408</v>
      </c>
      <c r="I10" s="56">
        <v>273</v>
      </c>
      <c r="J10" s="57">
        <v>20232</v>
      </c>
      <c r="K10" s="56">
        <v>6</v>
      </c>
      <c r="L10" s="57">
        <v>37366507.299999997</v>
      </c>
      <c r="M10" s="56">
        <v>3783</v>
      </c>
      <c r="N10" s="57">
        <v>1</v>
      </c>
      <c r="O10" s="56">
        <v>1</v>
      </c>
      <c r="P10" s="57">
        <v>0</v>
      </c>
      <c r="Q10" s="56">
        <v>0</v>
      </c>
      <c r="R10" s="57">
        <v>14104080.699999999</v>
      </c>
      <c r="S10" s="56">
        <v>32800</v>
      </c>
      <c r="T10" s="57">
        <v>112695.1</v>
      </c>
      <c r="U10" s="56">
        <v>96</v>
      </c>
      <c r="V10" s="57">
        <v>1358933.5</v>
      </c>
      <c r="W10" s="56">
        <v>185</v>
      </c>
      <c r="X10" s="57">
        <v>85035.4</v>
      </c>
      <c r="Y10" s="56">
        <v>58</v>
      </c>
      <c r="Z10" s="57">
        <v>42426.9</v>
      </c>
      <c r="AA10" s="56">
        <v>88</v>
      </c>
      <c r="AB10" s="57">
        <v>19614.2</v>
      </c>
      <c r="AC10" s="56">
        <v>53</v>
      </c>
      <c r="AD10" s="57">
        <v>7540695.7000000002</v>
      </c>
      <c r="AE10" s="56">
        <v>10894</v>
      </c>
      <c r="AF10" s="57">
        <v>990378.6</v>
      </c>
      <c r="AG10" s="56">
        <v>1262</v>
      </c>
      <c r="AH10" s="57">
        <v>215650</v>
      </c>
      <c r="AI10" s="56">
        <v>497</v>
      </c>
      <c r="AJ10" s="57">
        <v>2589391.2000000002</v>
      </c>
      <c r="AK10" s="56">
        <v>801</v>
      </c>
      <c r="AL10" s="57">
        <v>710359.4</v>
      </c>
      <c r="AM10" s="56">
        <v>1387</v>
      </c>
      <c r="AN10" s="57">
        <v>633126.69999999995</v>
      </c>
      <c r="AO10" s="56">
        <v>490</v>
      </c>
      <c r="AP10" s="57">
        <v>1373</v>
      </c>
      <c r="AQ10" s="56">
        <v>1</v>
      </c>
      <c r="AR10" s="57">
        <v>323762.09999999998</v>
      </c>
      <c r="AS10" s="56">
        <v>100</v>
      </c>
      <c r="AT10" s="57">
        <v>776859.9</v>
      </c>
      <c r="AU10" s="56">
        <v>204</v>
      </c>
      <c r="AV10" s="57">
        <v>1192278.2</v>
      </c>
      <c r="AW10" s="56">
        <v>77</v>
      </c>
      <c r="AX10" s="57">
        <v>29677</v>
      </c>
      <c r="AY10" s="56">
        <v>37</v>
      </c>
      <c r="AZ10" s="57">
        <v>142862.39999999999</v>
      </c>
      <c r="BA10" s="56">
        <v>132</v>
      </c>
      <c r="BB10" s="57">
        <v>0</v>
      </c>
      <c r="BC10" s="56">
        <v>0</v>
      </c>
      <c r="BD10" s="57">
        <v>80699.899999999994</v>
      </c>
      <c r="BE10" s="56">
        <v>127</v>
      </c>
      <c r="BF10" s="57">
        <v>1233784.6000000001</v>
      </c>
      <c r="BG10" s="56">
        <v>630</v>
      </c>
    </row>
    <row r="11" spans="1:59" ht="15" customHeight="1" x14ac:dyDescent="0.15">
      <c r="A11" s="55" t="s">
        <v>70</v>
      </c>
      <c r="B11" s="57">
        <v>62374778.100000001</v>
      </c>
      <c r="C11" s="56">
        <v>52972</v>
      </c>
      <c r="D11" s="57">
        <v>676933.4</v>
      </c>
      <c r="E11" s="56">
        <v>1319</v>
      </c>
      <c r="F11" s="57">
        <v>1196027</v>
      </c>
      <c r="G11" s="56">
        <v>2597</v>
      </c>
      <c r="H11" s="57">
        <v>33547</v>
      </c>
      <c r="I11" s="56">
        <v>23</v>
      </c>
      <c r="J11" s="57">
        <v>4232</v>
      </c>
      <c r="K11" s="56">
        <v>3</v>
      </c>
      <c r="L11" s="57">
        <v>19212186.5</v>
      </c>
      <c r="M11" s="56">
        <v>1665</v>
      </c>
      <c r="N11" s="57">
        <v>0</v>
      </c>
      <c r="O11" s="56">
        <v>0</v>
      </c>
      <c r="P11" s="57">
        <v>0</v>
      </c>
      <c r="Q11" s="56">
        <v>0</v>
      </c>
      <c r="R11" s="57">
        <v>14702556.4</v>
      </c>
      <c r="S11" s="56">
        <v>31632</v>
      </c>
      <c r="T11" s="57">
        <v>7382086.5</v>
      </c>
      <c r="U11" s="56">
        <v>2773</v>
      </c>
      <c r="V11" s="57">
        <v>2855185.9</v>
      </c>
      <c r="W11" s="56">
        <v>214</v>
      </c>
      <c r="X11" s="57">
        <v>140427.5</v>
      </c>
      <c r="Y11" s="56">
        <v>123</v>
      </c>
      <c r="Z11" s="57">
        <v>83844.3</v>
      </c>
      <c r="AA11" s="56">
        <v>114</v>
      </c>
      <c r="AB11" s="57">
        <v>74565.8</v>
      </c>
      <c r="AC11" s="56">
        <v>78</v>
      </c>
      <c r="AD11" s="57">
        <v>8550676.8000000007</v>
      </c>
      <c r="AE11" s="56">
        <v>9152</v>
      </c>
      <c r="AF11" s="57">
        <v>155628.79999999999</v>
      </c>
      <c r="AG11" s="56">
        <v>17</v>
      </c>
      <c r="AH11" s="57">
        <v>175678</v>
      </c>
      <c r="AI11" s="56">
        <v>219</v>
      </c>
      <c r="AJ11" s="57">
        <v>2033661.2</v>
      </c>
      <c r="AK11" s="56">
        <v>430</v>
      </c>
      <c r="AL11" s="57">
        <v>298571.09999999998</v>
      </c>
      <c r="AM11" s="56">
        <v>962</v>
      </c>
      <c r="AN11" s="57">
        <v>561005.5</v>
      </c>
      <c r="AO11" s="56">
        <v>123</v>
      </c>
      <c r="AP11" s="57">
        <v>0</v>
      </c>
      <c r="AQ11" s="56">
        <v>0</v>
      </c>
      <c r="AR11" s="57">
        <v>296750.40000000002</v>
      </c>
      <c r="AS11" s="56">
        <v>178</v>
      </c>
      <c r="AT11" s="57">
        <v>2329301.2000000002</v>
      </c>
      <c r="AU11" s="56">
        <v>523</v>
      </c>
      <c r="AV11" s="57">
        <v>183072.3</v>
      </c>
      <c r="AW11" s="56">
        <v>38</v>
      </c>
      <c r="AX11" s="57">
        <v>0</v>
      </c>
      <c r="AY11" s="56">
        <v>0</v>
      </c>
      <c r="AZ11" s="57">
        <v>142947.79999999999</v>
      </c>
      <c r="BA11" s="56">
        <v>118</v>
      </c>
      <c r="BB11" s="57">
        <v>3946</v>
      </c>
      <c r="BC11" s="56">
        <v>1</v>
      </c>
      <c r="BD11" s="57">
        <v>161694</v>
      </c>
      <c r="BE11" s="56">
        <v>59</v>
      </c>
      <c r="BF11" s="57">
        <v>1120252.7</v>
      </c>
      <c r="BG11" s="56">
        <v>611</v>
      </c>
    </row>
    <row r="12" spans="1:59" ht="15" customHeight="1" x14ac:dyDescent="0.15">
      <c r="A12" s="55" t="s">
        <v>71</v>
      </c>
      <c r="B12" s="57">
        <v>428364376.60000002</v>
      </c>
      <c r="C12" s="56">
        <v>203199</v>
      </c>
      <c r="D12" s="57">
        <v>21854990.699999999</v>
      </c>
      <c r="E12" s="56">
        <v>28054</v>
      </c>
      <c r="F12" s="57">
        <v>50498098.700000003</v>
      </c>
      <c r="G12" s="56">
        <v>57467</v>
      </c>
      <c r="H12" s="57">
        <v>641984.4</v>
      </c>
      <c r="I12" s="56">
        <v>590</v>
      </c>
      <c r="J12" s="57">
        <v>1105785.8999999999</v>
      </c>
      <c r="K12" s="56">
        <v>481</v>
      </c>
      <c r="L12" s="57">
        <v>253645847.59999999</v>
      </c>
      <c r="M12" s="56">
        <v>19361</v>
      </c>
      <c r="N12" s="57">
        <v>6</v>
      </c>
      <c r="O12" s="56">
        <v>2</v>
      </c>
      <c r="P12" s="57">
        <v>0</v>
      </c>
      <c r="Q12" s="56">
        <v>0</v>
      </c>
      <c r="R12" s="57">
        <v>16323246.300000001</v>
      </c>
      <c r="S12" s="56">
        <v>33574</v>
      </c>
      <c r="T12" s="57">
        <v>12736671.9</v>
      </c>
      <c r="U12" s="56">
        <v>3846</v>
      </c>
      <c r="V12" s="57">
        <v>1798486.1</v>
      </c>
      <c r="W12" s="56">
        <v>262</v>
      </c>
      <c r="X12" s="57">
        <v>352703.8</v>
      </c>
      <c r="Y12" s="56">
        <v>200</v>
      </c>
      <c r="Z12" s="57">
        <v>103706.9</v>
      </c>
      <c r="AA12" s="56">
        <v>113</v>
      </c>
      <c r="AB12" s="57">
        <v>515403.2</v>
      </c>
      <c r="AC12" s="56">
        <v>597</v>
      </c>
      <c r="AD12" s="57">
        <v>17844313.300000001</v>
      </c>
      <c r="AE12" s="56">
        <v>34661</v>
      </c>
      <c r="AF12" s="57">
        <v>330729</v>
      </c>
      <c r="AG12" s="56">
        <v>85</v>
      </c>
      <c r="AH12" s="57">
        <v>2441382.4</v>
      </c>
      <c r="AI12" s="56">
        <v>3675</v>
      </c>
      <c r="AJ12" s="57">
        <v>26850486.600000001</v>
      </c>
      <c r="AK12" s="56">
        <v>5247</v>
      </c>
      <c r="AL12" s="57">
        <v>7162781</v>
      </c>
      <c r="AM12" s="56">
        <v>7843</v>
      </c>
      <c r="AN12" s="57">
        <v>3091622.7</v>
      </c>
      <c r="AO12" s="56">
        <v>1769</v>
      </c>
      <c r="AP12" s="57">
        <v>27902</v>
      </c>
      <c r="AQ12" s="56">
        <v>24</v>
      </c>
      <c r="AR12" s="57">
        <v>1357862.8</v>
      </c>
      <c r="AS12" s="56">
        <v>303</v>
      </c>
      <c r="AT12" s="57">
        <v>3071849.3</v>
      </c>
      <c r="AU12" s="56">
        <v>629</v>
      </c>
      <c r="AV12" s="57">
        <v>333342.7</v>
      </c>
      <c r="AW12" s="56">
        <v>46</v>
      </c>
      <c r="AX12" s="57">
        <v>392871</v>
      </c>
      <c r="AY12" s="56">
        <v>52</v>
      </c>
      <c r="AZ12" s="57">
        <v>262769.7</v>
      </c>
      <c r="BA12" s="56">
        <v>194</v>
      </c>
      <c r="BB12" s="57">
        <v>2133</v>
      </c>
      <c r="BC12" s="56">
        <v>1</v>
      </c>
      <c r="BD12" s="57">
        <v>2606274</v>
      </c>
      <c r="BE12" s="56">
        <v>2558</v>
      </c>
      <c r="BF12" s="57">
        <v>3011125.6</v>
      </c>
      <c r="BG12" s="56">
        <v>1565</v>
      </c>
    </row>
  </sheetData>
  <mergeCells count="31">
    <mergeCell ref="AV2:AW2"/>
    <mergeCell ref="AN2:AO2"/>
    <mergeCell ref="A2:A3"/>
    <mergeCell ref="BF2:BG2"/>
    <mergeCell ref="AX2:AY2"/>
    <mergeCell ref="AZ2:BA2"/>
    <mergeCell ref="BB2:BC2"/>
    <mergeCell ref="BD2:BE2"/>
    <mergeCell ref="AP2:AQ2"/>
    <mergeCell ref="AR2:AS2"/>
    <mergeCell ref="X2:Y2"/>
    <mergeCell ref="Z2:AA2"/>
    <mergeCell ref="AB2:AC2"/>
    <mergeCell ref="AD2:AE2"/>
    <mergeCell ref="AT2:AU2"/>
    <mergeCell ref="AF2:AG2"/>
    <mergeCell ref="AH2:AI2"/>
    <mergeCell ref="AJ2:AK2"/>
    <mergeCell ref="AL2:AM2"/>
    <mergeCell ref="L2:M2"/>
    <mergeCell ref="N2:O2"/>
    <mergeCell ref="P2:Q2"/>
    <mergeCell ref="R2:S2"/>
    <mergeCell ref="T2:U2"/>
    <mergeCell ref="V2:W2"/>
    <mergeCell ref="A1:F1"/>
    <mergeCell ref="B2:C2"/>
    <mergeCell ref="D2:E2"/>
    <mergeCell ref="F2:G2"/>
    <mergeCell ref="H2:I2"/>
    <mergeCell ref="J2:K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"/>
  <sheetViews>
    <sheetView zoomScale="85" zoomScaleNormal="85" workbookViewId="0">
      <selection activeCell="E9" sqref="E9"/>
    </sheetView>
  </sheetViews>
  <sheetFormatPr defaultRowHeight="13.5" x14ac:dyDescent="0.15"/>
  <cols>
    <col min="1" max="1" width="18.77734375" customWidth="1"/>
    <col min="2" max="2" width="19.21875" style="13" bestFit="1" customWidth="1"/>
    <col min="3" max="3" width="12.88671875" style="14" bestFit="1" customWidth="1"/>
    <col min="4" max="4" width="18" style="13" bestFit="1" customWidth="1"/>
    <col min="5" max="5" width="11.6640625" style="14" bestFit="1" customWidth="1"/>
    <col min="6" max="6" width="19.21875" style="13" bestFit="1" customWidth="1"/>
    <col min="7" max="7" width="11.6640625" style="14" bestFit="1" customWidth="1"/>
    <col min="8" max="8" width="16.109375" style="13" bestFit="1" customWidth="1"/>
    <col min="9" max="9" width="9.77734375" style="14" bestFit="1" customWidth="1"/>
    <col min="10" max="10" width="16.109375" style="13" bestFit="1" customWidth="1"/>
    <col min="11" max="11" width="9.77734375" style="14" bestFit="1" customWidth="1"/>
    <col min="12" max="12" width="18" style="13" bestFit="1" customWidth="1"/>
    <col min="13" max="13" width="11.6640625" style="14" bestFit="1" customWidth="1"/>
    <col min="14" max="14" width="9.33203125" style="13" bestFit="1" customWidth="1"/>
    <col min="15" max="15" width="7" style="14" bestFit="1" customWidth="1"/>
    <col min="16" max="16" width="16.109375" style="13" bestFit="1" customWidth="1"/>
    <col min="17" max="17" width="8.6640625" style="14" bestFit="1" customWidth="1"/>
    <col min="18" max="18" width="18" style="13" bestFit="1" customWidth="1"/>
    <col min="19" max="19" width="11.6640625" style="14" bestFit="1" customWidth="1"/>
    <col min="20" max="20" width="16.109375" style="13" bestFit="1" customWidth="1"/>
    <col min="21" max="21" width="9.77734375" style="14" bestFit="1" customWidth="1"/>
    <col min="22" max="22" width="16.109375" style="13" bestFit="1" customWidth="1"/>
    <col min="23" max="23" width="8.6640625" style="14" bestFit="1" customWidth="1"/>
    <col min="24" max="24" width="13.6640625" style="13" bestFit="1" customWidth="1"/>
    <col min="25" max="25" width="7.5546875" style="14" bestFit="1" customWidth="1"/>
    <col min="26" max="26" width="14.88671875" style="13" bestFit="1" customWidth="1"/>
    <col min="27" max="27" width="8.6640625" style="14" bestFit="1" customWidth="1"/>
    <col min="28" max="28" width="14.88671875" style="13" bestFit="1" customWidth="1"/>
    <col min="29" max="29" width="8.6640625" style="14" bestFit="1" customWidth="1"/>
    <col min="30" max="30" width="18" style="13" bestFit="1" customWidth="1"/>
    <col min="31" max="31" width="11.6640625" style="14" bestFit="1" customWidth="1"/>
    <col min="32" max="32" width="16.109375" style="13" bestFit="1" customWidth="1"/>
    <col min="33" max="33" width="8.6640625" style="14" bestFit="1" customWidth="1"/>
    <col min="34" max="34" width="16.109375" style="13" bestFit="1" customWidth="1"/>
    <col min="35" max="35" width="9.77734375" style="14" bestFit="1" customWidth="1"/>
    <col min="36" max="36" width="18" style="13" bestFit="1" customWidth="1"/>
    <col min="37" max="37" width="9.77734375" style="14" bestFit="1" customWidth="1"/>
    <col min="38" max="38" width="18" style="13" bestFit="1" customWidth="1"/>
    <col min="39" max="39" width="11.6640625" style="14" bestFit="1" customWidth="1"/>
    <col min="40" max="40" width="16.109375" style="13" bestFit="1" customWidth="1"/>
    <col min="41" max="41" width="9.77734375" style="14" bestFit="1" customWidth="1"/>
    <col min="42" max="42" width="14.88671875" style="13" bestFit="1" customWidth="1"/>
    <col min="43" max="43" width="7.5546875" style="14" bestFit="1" customWidth="1"/>
    <col min="44" max="44" width="14.88671875" style="13" bestFit="1" customWidth="1"/>
    <col min="45" max="45" width="8.6640625" style="14" bestFit="1" customWidth="1"/>
    <col min="46" max="46" width="14.88671875" style="13" bestFit="1" customWidth="1"/>
    <col min="47" max="47" width="9.33203125" style="14" bestFit="1" customWidth="1"/>
    <col min="48" max="48" width="16.109375" style="13" bestFit="1" customWidth="1"/>
    <col min="49" max="49" width="8.6640625" style="14" bestFit="1" customWidth="1"/>
    <col min="50" max="50" width="14.88671875" style="13" bestFit="1" customWidth="1"/>
    <col min="51" max="51" width="7.5546875" style="14" bestFit="1" customWidth="1"/>
    <col min="52" max="52" width="14.88671875" style="13" bestFit="1" customWidth="1"/>
    <col min="53" max="53" width="9.33203125" style="14" bestFit="1" customWidth="1"/>
    <col min="54" max="54" width="13.6640625" style="13" bestFit="1" customWidth="1"/>
    <col min="55" max="55" width="7.5546875" style="14" bestFit="1" customWidth="1"/>
    <col min="56" max="56" width="16.109375" style="13" bestFit="1" customWidth="1"/>
    <col min="57" max="57" width="9.77734375" style="14" bestFit="1" customWidth="1"/>
    <col min="58" max="58" width="16.109375" style="13" bestFit="1" customWidth="1"/>
    <col min="59" max="59" width="9.77734375" style="14" bestFit="1" customWidth="1"/>
  </cols>
  <sheetData>
    <row r="1" spans="1:59" ht="42.75" customHeight="1" x14ac:dyDescent="0.15">
      <c r="A1" s="68" t="s">
        <v>81</v>
      </c>
      <c r="B1" s="93"/>
      <c r="C1" s="68"/>
      <c r="D1" s="93"/>
      <c r="E1" s="68"/>
      <c r="F1" s="93"/>
      <c r="I1" s="13"/>
      <c r="BG1" s="47" t="s">
        <v>98</v>
      </c>
    </row>
    <row r="2" spans="1:59" s="1" customFormat="1" ht="15" customHeight="1" x14ac:dyDescent="0.15">
      <c r="A2" s="64" t="s">
        <v>75</v>
      </c>
      <c r="B2" s="94" t="s">
        <v>30</v>
      </c>
      <c r="C2" s="67"/>
      <c r="D2" s="94" t="s">
        <v>1</v>
      </c>
      <c r="E2" s="67"/>
      <c r="F2" s="94" t="s">
        <v>2</v>
      </c>
      <c r="G2" s="67"/>
      <c r="H2" s="94" t="s">
        <v>4</v>
      </c>
      <c r="I2" s="67"/>
      <c r="J2" s="94" t="s">
        <v>5</v>
      </c>
      <c r="K2" s="67"/>
      <c r="L2" s="94" t="s">
        <v>6</v>
      </c>
      <c r="M2" s="67"/>
      <c r="N2" s="94" t="s">
        <v>7</v>
      </c>
      <c r="O2" s="67"/>
      <c r="P2" s="94" t="s">
        <v>8</v>
      </c>
      <c r="Q2" s="67"/>
      <c r="R2" s="94" t="s">
        <v>9</v>
      </c>
      <c r="S2" s="67"/>
      <c r="T2" s="94" t="s">
        <v>10</v>
      </c>
      <c r="U2" s="67"/>
      <c r="V2" s="94" t="s">
        <v>11</v>
      </c>
      <c r="W2" s="67"/>
      <c r="X2" s="94" t="s">
        <v>12</v>
      </c>
      <c r="Y2" s="67"/>
      <c r="Z2" s="94" t="s">
        <v>13</v>
      </c>
      <c r="AA2" s="67"/>
      <c r="AB2" s="94" t="s">
        <v>14</v>
      </c>
      <c r="AC2" s="67"/>
      <c r="AD2" s="94" t="s">
        <v>15</v>
      </c>
      <c r="AE2" s="67"/>
      <c r="AF2" s="94" t="s">
        <v>16</v>
      </c>
      <c r="AG2" s="67"/>
      <c r="AH2" s="94" t="s">
        <v>17</v>
      </c>
      <c r="AI2" s="67"/>
      <c r="AJ2" s="94" t="s">
        <v>18</v>
      </c>
      <c r="AK2" s="67"/>
      <c r="AL2" s="94" t="s">
        <v>19</v>
      </c>
      <c r="AM2" s="67"/>
      <c r="AN2" s="94" t="s">
        <v>20</v>
      </c>
      <c r="AO2" s="67"/>
      <c r="AP2" s="94" t="s">
        <v>21</v>
      </c>
      <c r="AQ2" s="67"/>
      <c r="AR2" s="94" t="s">
        <v>26</v>
      </c>
      <c r="AS2" s="67"/>
      <c r="AT2" s="94" t="s">
        <v>27</v>
      </c>
      <c r="AU2" s="67"/>
      <c r="AV2" s="94" t="s">
        <v>28</v>
      </c>
      <c r="AW2" s="67"/>
      <c r="AX2" s="94" t="s">
        <v>29</v>
      </c>
      <c r="AY2" s="67"/>
      <c r="AZ2" s="94" t="s">
        <v>22</v>
      </c>
      <c r="BA2" s="67"/>
      <c r="BB2" s="94" t="s">
        <v>23</v>
      </c>
      <c r="BC2" s="67"/>
      <c r="BD2" s="94" t="s">
        <v>24</v>
      </c>
      <c r="BE2" s="67"/>
      <c r="BF2" s="94" t="s">
        <v>25</v>
      </c>
      <c r="BG2" s="67"/>
    </row>
    <row r="3" spans="1:59" s="1" customFormat="1" ht="15" customHeight="1" x14ac:dyDescent="0.15">
      <c r="A3" s="65"/>
      <c r="B3" s="15" t="s">
        <v>3</v>
      </c>
      <c r="C3" s="17" t="s">
        <v>77</v>
      </c>
      <c r="D3" s="15" t="s">
        <v>3</v>
      </c>
      <c r="E3" s="17" t="s">
        <v>77</v>
      </c>
      <c r="F3" s="15" t="s">
        <v>3</v>
      </c>
      <c r="G3" s="17" t="s">
        <v>77</v>
      </c>
      <c r="H3" s="15" t="s">
        <v>3</v>
      </c>
      <c r="I3" s="17" t="s">
        <v>77</v>
      </c>
      <c r="J3" s="15" t="s">
        <v>3</v>
      </c>
      <c r="K3" s="17" t="s">
        <v>77</v>
      </c>
      <c r="L3" s="15" t="s">
        <v>3</v>
      </c>
      <c r="M3" s="17" t="s">
        <v>77</v>
      </c>
      <c r="N3" s="15" t="s">
        <v>3</v>
      </c>
      <c r="O3" s="17" t="s">
        <v>77</v>
      </c>
      <c r="P3" s="15" t="s">
        <v>3</v>
      </c>
      <c r="Q3" s="17" t="s">
        <v>77</v>
      </c>
      <c r="R3" s="15" t="s">
        <v>3</v>
      </c>
      <c r="S3" s="17" t="s">
        <v>77</v>
      </c>
      <c r="T3" s="15" t="s">
        <v>3</v>
      </c>
      <c r="U3" s="17" t="s">
        <v>77</v>
      </c>
      <c r="V3" s="15" t="s">
        <v>3</v>
      </c>
      <c r="W3" s="17" t="s">
        <v>77</v>
      </c>
      <c r="X3" s="15" t="s">
        <v>3</v>
      </c>
      <c r="Y3" s="17" t="s">
        <v>77</v>
      </c>
      <c r="Z3" s="15" t="s">
        <v>3</v>
      </c>
      <c r="AA3" s="17" t="s">
        <v>77</v>
      </c>
      <c r="AB3" s="15" t="s">
        <v>3</v>
      </c>
      <c r="AC3" s="17" t="s">
        <v>77</v>
      </c>
      <c r="AD3" s="15" t="s">
        <v>3</v>
      </c>
      <c r="AE3" s="17" t="s">
        <v>77</v>
      </c>
      <c r="AF3" s="15" t="s">
        <v>3</v>
      </c>
      <c r="AG3" s="17" t="s">
        <v>77</v>
      </c>
      <c r="AH3" s="15" t="s">
        <v>3</v>
      </c>
      <c r="AI3" s="17" t="s">
        <v>77</v>
      </c>
      <c r="AJ3" s="15" t="s">
        <v>3</v>
      </c>
      <c r="AK3" s="17" t="s">
        <v>77</v>
      </c>
      <c r="AL3" s="15" t="s">
        <v>3</v>
      </c>
      <c r="AM3" s="17" t="s">
        <v>77</v>
      </c>
      <c r="AN3" s="15" t="s">
        <v>3</v>
      </c>
      <c r="AO3" s="17" t="s">
        <v>77</v>
      </c>
      <c r="AP3" s="15" t="s">
        <v>3</v>
      </c>
      <c r="AQ3" s="17" t="s">
        <v>77</v>
      </c>
      <c r="AR3" s="15" t="s">
        <v>3</v>
      </c>
      <c r="AS3" s="17" t="s">
        <v>77</v>
      </c>
      <c r="AT3" s="15" t="s">
        <v>3</v>
      </c>
      <c r="AU3" s="17" t="s">
        <v>77</v>
      </c>
      <c r="AV3" s="15" t="s">
        <v>3</v>
      </c>
      <c r="AW3" s="17" t="s">
        <v>77</v>
      </c>
      <c r="AX3" s="15" t="s">
        <v>3</v>
      </c>
      <c r="AY3" s="17" t="s">
        <v>77</v>
      </c>
      <c r="AZ3" s="15" t="s">
        <v>3</v>
      </c>
      <c r="BA3" s="17" t="s">
        <v>77</v>
      </c>
      <c r="BB3" s="15" t="s">
        <v>3</v>
      </c>
      <c r="BC3" s="17" t="s">
        <v>77</v>
      </c>
      <c r="BD3" s="15" t="s">
        <v>3</v>
      </c>
      <c r="BE3" s="17" t="s">
        <v>77</v>
      </c>
      <c r="BF3" s="15" t="s">
        <v>3</v>
      </c>
      <c r="BG3" s="17" t="s">
        <v>77</v>
      </c>
    </row>
    <row r="4" spans="1:59" s="5" customFormat="1" ht="15" customHeight="1" x14ac:dyDescent="0.15">
      <c r="A4" s="3" t="s">
        <v>31</v>
      </c>
      <c r="B4" s="24">
        <f>SUM(B5:B12)</f>
        <v>404192700.10000002</v>
      </c>
      <c r="C4" s="25">
        <f t="shared" ref="C4:BG4" si="0">SUM(C5:C12)</f>
        <v>568549</v>
      </c>
      <c r="D4" s="24">
        <f t="shared" si="0"/>
        <v>38502993.200000003</v>
      </c>
      <c r="E4" s="25">
        <f t="shared" si="0"/>
        <v>49781</v>
      </c>
      <c r="F4" s="24">
        <f t="shared" si="0"/>
        <v>71215252.599999994</v>
      </c>
      <c r="G4" s="25">
        <f t="shared" si="0"/>
        <v>82866</v>
      </c>
      <c r="H4" s="24">
        <f t="shared" si="0"/>
        <v>2266954.4</v>
      </c>
      <c r="I4" s="25">
        <f t="shared" si="0"/>
        <v>1718</v>
      </c>
      <c r="J4" s="24">
        <f t="shared" si="0"/>
        <v>763351.2</v>
      </c>
      <c r="K4" s="25">
        <f t="shared" si="0"/>
        <v>625</v>
      </c>
      <c r="L4" s="24">
        <f t="shared" si="0"/>
        <v>7645845.2999999989</v>
      </c>
      <c r="M4" s="25">
        <f t="shared" si="0"/>
        <v>8117</v>
      </c>
      <c r="N4" s="24">
        <f t="shared" si="0"/>
        <v>7</v>
      </c>
      <c r="O4" s="25">
        <f t="shared" si="0"/>
        <v>3</v>
      </c>
      <c r="P4" s="24">
        <f t="shared" si="0"/>
        <v>0</v>
      </c>
      <c r="Q4" s="25">
        <f t="shared" si="0"/>
        <v>0</v>
      </c>
      <c r="R4" s="24">
        <f t="shared" si="0"/>
        <v>91087040.300000012</v>
      </c>
      <c r="S4" s="25">
        <f t="shared" si="0"/>
        <v>257577</v>
      </c>
      <c r="T4" s="24">
        <f t="shared" si="0"/>
        <v>26688984.5</v>
      </c>
      <c r="U4" s="25">
        <f t="shared" si="0"/>
        <v>12977</v>
      </c>
      <c r="V4" s="24">
        <f t="shared" si="0"/>
        <v>10500731.4</v>
      </c>
      <c r="W4" s="25">
        <f t="shared" si="0"/>
        <v>1300</v>
      </c>
      <c r="X4" s="24">
        <f t="shared" si="0"/>
        <v>998175.60000000009</v>
      </c>
      <c r="Y4" s="25">
        <f t="shared" si="0"/>
        <v>925</v>
      </c>
      <c r="Z4" s="24">
        <f t="shared" si="0"/>
        <v>580581.79999999993</v>
      </c>
      <c r="AA4" s="25">
        <f t="shared" si="0"/>
        <v>651</v>
      </c>
      <c r="AB4" s="24">
        <f t="shared" si="0"/>
        <v>1135490.5</v>
      </c>
      <c r="AC4" s="25">
        <f t="shared" si="0"/>
        <v>1574</v>
      </c>
      <c r="AD4" s="24">
        <f t="shared" si="0"/>
        <v>55102108.200000003</v>
      </c>
      <c r="AE4" s="25">
        <f t="shared" si="0"/>
        <v>101922</v>
      </c>
      <c r="AF4" s="24">
        <f t="shared" si="0"/>
        <v>2655007.0999999996</v>
      </c>
      <c r="AG4" s="25">
        <f t="shared" si="0"/>
        <v>2244</v>
      </c>
      <c r="AH4" s="24">
        <f t="shared" si="0"/>
        <v>3960661.5</v>
      </c>
      <c r="AI4" s="25">
        <f t="shared" si="0"/>
        <v>6122</v>
      </c>
      <c r="AJ4" s="24">
        <f t="shared" si="0"/>
        <v>45465066.400000006</v>
      </c>
      <c r="AK4" s="25">
        <f t="shared" si="0"/>
        <v>10086</v>
      </c>
      <c r="AL4" s="24">
        <f t="shared" si="0"/>
        <v>8776213.5</v>
      </c>
      <c r="AM4" s="25">
        <f t="shared" si="0"/>
        <v>12792</v>
      </c>
      <c r="AN4" s="24">
        <f t="shared" si="0"/>
        <v>5373854.5</v>
      </c>
      <c r="AO4" s="25">
        <f t="shared" si="0"/>
        <v>3138</v>
      </c>
      <c r="AP4" s="24">
        <f t="shared" si="0"/>
        <v>34692</v>
      </c>
      <c r="AQ4" s="25">
        <f t="shared" si="0"/>
        <v>27</v>
      </c>
      <c r="AR4" s="24">
        <f t="shared" si="0"/>
        <v>1771836.3</v>
      </c>
      <c r="AS4" s="27">
        <f t="shared" si="0"/>
        <v>674</v>
      </c>
      <c r="AT4" s="24">
        <f t="shared" si="0"/>
        <v>8889605.6999999993</v>
      </c>
      <c r="AU4" s="27">
        <f t="shared" si="0"/>
        <v>2246</v>
      </c>
      <c r="AV4" s="24">
        <f t="shared" si="0"/>
        <v>1607988.7999999998</v>
      </c>
      <c r="AW4" s="27">
        <f t="shared" si="0"/>
        <v>188</v>
      </c>
      <c r="AX4" s="24">
        <f t="shared" si="0"/>
        <v>277465</v>
      </c>
      <c r="AY4" s="27">
        <f t="shared" si="0"/>
        <v>102</v>
      </c>
      <c r="AZ4" s="24">
        <f t="shared" si="0"/>
        <v>1354453.2999999998</v>
      </c>
      <c r="BA4" s="27">
        <f t="shared" si="0"/>
        <v>1023</v>
      </c>
      <c r="BB4" s="24">
        <f t="shared" si="0"/>
        <v>53518</v>
      </c>
      <c r="BC4" s="27">
        <f t="shared" si="0"/>
        <v>22</v>
      </c>
      <c r="BD4" s="24">
        <f t="shared" si="0"/>
        <v>2606976.2999999998</v>
      </c>
      <c r="BE4" s="27">
        <f t="shared" si="0"/>
        <v>3498</v>
      </c>
      <c r="BF4" s="24">
        <f t="shared" si="0"/>
        <v>14877845.699999999</v>
      </c>
      <c r="BG4" s="27">
        <f t="shared" si="0"/>
        <v>6351</v>
      </c>
    </row>
    <row r="5" spans="1:59" ht="15" customHeight="1" x14ac:dyDescent="0.15">
      <c r="A5" s="8" t="s">
        <v>33</v>
      </c>
      <c r="B5" s="57">
        <v>7055947.7000000002</v>
      </c>
      <c r="C5" s="56">
        <v>30060</v>
      </c>
      <c r="D5" s="57">
        <v>0</v>
      </c>
      <c r="E5" s="56">
        <v>0</v>
      </c>
      <c r="F5" s="57">
        <v>0</v>
      </c>
      <c r="G5" s="56">
        <v>0</v>
      </c>
      <c r="H5" s="57">
        <v>0</v>
      </c>
      <c r="I5" s="56">
        <v>0</v>
      </c>
      <c r="J5" s="57">
        <v>0</v>
      </c>
      <c r="K5" s="56">
        <v>0</v>
      </c>
      <c r="L5" s="57">
        <v>0</v>
      </c>
      <c r="M5" s="56">
        <v>0</v>
      </c>
      <c r="N5" s="57">
        <v>0</v>
      </c>
      <c r="O5" s="56">
        <v>0</v>
      </c>
      <c r="P5" s="57">
        <v>0</v>
      </c>
      <c r="Q5" s="56">
        <v>0</v>
      </c>
      <c r="R5" s="57">
        <v>4222489.0999999996</v>
      </c>
      <c r="S5" s="56">
        <v>23287</v>
      </c>
      <c r="T5" s="57">
        <v>0</v>
      </c>
      <c r="U5" s="56">
        <v>0</v>
      </c>
      <c r="V5" s="57">
        <v>332520.3</v>
      </c>
      <c r="W5" s="56">
        <v>70</v>
      </c>
      <c r="X5" s="57">
        <v>43611.3</v>
      </c>
      <c r="Y5" s="56">
        <v>143</v>
      </c>
      <c r="Z5" s="57">
        <v>8917.2999999999993</v>
      </c>
      <c r="AA5" s="56">
        <v>15</v>
      </c>
      <c r="AB5" s="57">
        <v>2826.6</v>
      </c>
      <c r="AC5" s="56">
        <v>13</v>
      </c>
      <c r="AD5" s="57">
        <v>1710208.6</v>
      </c>
      <c r="AE5" s="56">
        <v>5900</v>
      </c>
      <c r="AF5" s="57">
        <v>43117.4</v>
      </c>
      <c r="AG5" s="56">
        <v>36</v>
      </c>
      <c r="AH5" s="57">
        <v>22867.9</v>
      </c>
      <c r="AI5" s="56">
        <v>41</v>
      </c>
      <c r="AJ5" s="57">
        <v>246429</v>
      </c>
      <c r="AK5" s="56">
        <v>105</v>
      </c>
      <c r="AL5" s="57">
        <v>48914.6</v>
      </c>
      <c r="AM5" s="56">
        <v>287</v>
      </c>
      <c r="AN5" s="57">
        <v>0</v>
      </c>
      <c r="AO5" s="56">
        <v>0</v>
      </c>
      <c r="AP5" s="57">
        <v>0</v>
      </c>
      <c r="AQ5" s="56">
        <v>0</v>
      </c>
      <c r="AR5" s="57">
        <v>8486.5</v>
      </c>
      <c r="AS5" s="56">
        <v>11</v>
      </c>
      <c r="AT5" s="57">
        <v>214942.9</v>
      </c>
      <c r="AU5" s="56">
        <v>29</v>
      </c>
      <c r="AV5" s="57">
        <v>0</v>
      </c>
      <c r="AW5" s="56">
        <v>0</v>
      </c>
      <c r="AX5" s="57">
        <v>0</v>
      </c>
      <c r="AY5" s="56">
        <v>0</v>
      </c>
      <c r="AZ5" s="57">
        <v>148852</v>
      </c>
      <c r="BA5" s="56">
        <v>117</v>
      </c>
      <c r="BB5" s="57">
        <v>0</v>
      </c>
      <c r="BC5" s="56">
        <v>0</v>
      </c>
      <c r="BD5" s="57">
        <v>0</v>
      </c>
      <c r="BE5" s="56">
        <v>0</v>
      </c>
      <c r="BF5" s="57">
        <v>1764.2</v>
      </c>
      <c r="BG5" s="56">
        <v>6</v>
      </c>
    </row>
    <row r="6" spans="1:59" ht="15" customHeight="1" x14ac:dyDescent="0.15">
      <c r="A6" s="8" t="s">
        <v>65</v>
      </c>
      <c r="B6" s="57">
        <v>71286060.900000006</v>
      </c>
      <c r="C6" s="56">
        <v>92066</v>
      </c>
      <c r="D6" s="57">
        <v>8286628.9000000004</v>
      </c>
      <c r="E6" s="56">
        <v>10020</v>
      </c>
      <c r="F6" s="57">
        <v>12588013.800000001</v>
      </c>
      <c r="G6" s="56">
        <v>13346</v>
      </c>
      <c r="H6" s="57">
        <v>845680</v>
      </c>
      <c r="I6" s="56">
        <v>479</v>
      </c>
      <c r="J6" s="57">
        <v>57743.3</v>
      </c>
      <c r="K6" s="56">
        <v>51</v>
      </c>
      <c r="L6" s="57">
        <v>1561417.9</v>
      </c>
      <c r="M6" s="56">
        <v>1518</v>
      </c>
      <c r="N6" s="57">
        <v>0</v>
      </c>
      <c r="O6" s="56">
        <v>0</v>
      </c>
      <c r="P6" s="57">
        <v>0</v>
      </c>
      <c r="Q6" s="56">
        <v>0</v>
      </c>
      <c r="R6" s="57">
        <v>15438261.5</v>
      </c>
      <c r="S6" s="56">
        <v>39182</v>
      </c>
      <c r="T6" s="57">
        <v>967339.5</v>
      </c>
      <c r="U6" s="56">
        <v>558</v>
      </c>
      <c r="V6" s="57">
        <v>1075197</v>
      </c>
      <c r="W6" s="56">
        <v>152</v>
      </c>
      <c r="X6" s="57">
        <v>164109.20000000001</v>
      </c>
      <c r="Y6" s="56">
        <v>161</v>
      </c>
      <c r="Z6" s="57">
        <v>172190.5</v>
      </c>
      <c r="AA6" s="56">
        <v>112</v>
      </c>
      <c r="AB6" s="57">
        <v>212515.5</v>
      </c>
      <c r="AC6" s="56">
        <v>398</v>
      </c>
      <c r="AD6" s="57">
        <v>9619740.3000000007</v>
      </c>
      <c r="AE6" s="56">
        <v>17154</v>
      </c>
      <c r="AF6" s="57">
        <v>859887.8</v>
      </c>
      <c r="AG6" s="56">
        <v>588</v>
      </c>
      <c r="AH6" s="57">
        <v>670272</v>
      </c>
      <c r="AI6" s="56">
        <v>892</v>
      </c>
      <c r="AJ6" s="57">
        <v>6894060.9000000004</v>
      </c>
      <c r="AK6" s="56">
        <v>1627</v>
      </c>
      <c r="AL6" s="57">
        <v>1017991.5</v>
      </c>
      <c r="AM6" s="56">
        <v>1948</v>
      </c>
      <c r="AN6" s="57">
        <v>1027741.5</v>
      </c>
      <c r="AO6" s="56">
        <v>579</v>
      </c>
      <c r="AP6" s="57">
        <v>0</v>
      </c>
      <c r="AQ6" s="56">
        <v>0</v>
      </c>
      <c r="AR6" s="57">
        <v>63607.1</v>
      </c>
      <c r="AS6" s="56">
        <v>48</v>
      </c>
      <c r="AT6" s="57">
        <v>1953215.8</v>
      </c>
      <c r="AU6" s="56">
        <v>458</v>
      </c>
      <c r="AV6" s="57">
        <v>15309.6</v>
      </c>
      <c r="AW6" s="56">
        <v>3</v>
      </c>
      <c r="AX6" s="57">
        <v>27025</v>
      </c>
      <c r="AY6" s="56">
        <v>19</v>
      </c>
      <c r="AZ6" s="57">
        <v>330397.3</v>
      </c>
      <c r="BA6" s="56">
        <v>207</v>
      </c>
      <c r="BB6" s="57">
        <v>47439</v>
      </c>
      <c r="BC6" s="56">
        <v>20</v>
      </c>
      <c r="BD6" s="57">
        <v>462461.4</v>
      </c>
      <c r="BE6" s="56">
        <v>661</v>
      </c>
      <c r="BF6" s="57">
        <v>6927814.5999999996</v>
      </c>
      <c r="BG6" s="56">
        <v>1885</v>
      </c>
    </row>
    <row r="7" spans="1:59" ht="15" customHeight="1" x14ac:dyDescent="0.15">
      <c r="A7" s="8" t="s">
        <v>66</v>
      </c>
      <c r="B7" s="57">
        <v>15237503.9</v>
      </c>
      <c r="C7" s="56">
        <v>46935</v>
      </c>
      <c r="D7" s="57">
        <v>383724</v>
      </c>
      <c r="E7" s="56">
        <v>1079</v>
      </c>
      <c r="F7" s="57">
        <v>177221</v>
      </c>
      <c r="G7" s="56">
        <v>569</v>
      </c>
      <c r="H7" s="57">
        <v>0</v>
      </c>
      <c r="I7" s="56">
        <v>0</v>
      </c>
      <c r="J7" s="57">
        <v>0</v>
      </c>
      <c r="K7" s="56">
        <v>0</v>
      </c>
      <c r="L7" s="57">
        <v>33557</v>
      </c>
      <c r="M7" s="56">
        <v>72</v>
      </c>
      <c r="N7" s="57">
        <v>0</v>
      </c>
      <c r="O7" s="56">
        <v>0</v>
      </c>
      <c r="P7" s="57">
        <v>0</v>
      </c>
      <c r="Q7" s="56">
        <v>0</v>
      </c>
      <c r="R7" s="57">
        <v>6032417.7000000002</v>
      </c>
      <c r="S7" s="56">
        <v>33041</v>
      </c>
      <c r="T7" s="57">
        <v>2696294.7</v>
      </c>
      <c r="U7" s="56">
        <v>2112</v>
      </c>
      <c r="V7" s="57">
        <v>630763.30000000005</v>
      </c>
      <c r="W7" s="56">
        <v>61</v>
      </c>
      <c r="X7" s="57">
        <v>38773.1</v>
      </c>
      <c r="Y7" s="56">
        <v>56</v>
      </c>
      <c r="Z7" s="57">
        <v>49568.3</v>
      </c>
      <c r="AA7" s="56">
        <v>72</v>
      </c>
      <c r="AB7" s="57">
        <v>122788.1</v>
      </c>
      <c r="AC7" s="56">
        <v>154</v>
      </c>
      <c r="AD7" s="57">
        <v>3190021.5</v>
      </c>
      <c r="AE7" s="56">
        <v>8153</v>
      </c>
      <c r="AF7" s="57">
        <v>172032.6</v>
      </c>
      <c r="AG7" s="56">
        <v>169</v>
      </c>
      <c r="AH7" s="57">
        <v>29625</v>
      </c>
      <c r="AI7" s="56">
        <v>33</v>
      </c>
      <c r="AJ7" s="57">
        <v>696731.2</v>
      </c>
      <c r="AK7" s="56">
        <v>279</v>
      </c>
      <c r="AL7" s="57">
        <v>140410.70000000001</v>
      </c>
      <c r="AM7" s="56">
        <v>412</v>
      </c>
      <c r="AN7" s="57">
        <v>16799</v>
      </c>
      <c r="AO7" s="56">
        <v>20</v>
      </c>
      <c r="AP7" s="57">
        <v>0</v>
      </c>
      <c r="AQ7" s="56">
        <v>0</v>
      </c>
      <c r="AR7" s="57">
        <v>42319</v>
      </c>
      <c r="AS7" s="56">
        <v>11</v>
      </c>
      <c r="AT7" s="57">
        <v>81303</v>
      </c>
      <c r="AU7" s="56">
        <v>55</v>
      </c>
      <c r="AV7" s="57">
        <v>6687</v>
      </c>
      <c r="AW7" s="56">
        <v>1</v>
      </c>
      <c r="AX7" s="57">
        <v>0</v>
      </c>
      <c r="AY7" s="56">
        <v>0</v>
      </c>
      <c r="AZ7" s="57">
        <v>75318.399999999994</v>
      </c>
      <c r="BA7" s="56">
        <v>64</v>
      </c>
      <c r="BB7" s="57">
        <v>0</v>
      </c>
      <c r="BC7" s="56">
        <v>0</v>
      </c>
      <c r="BD7" s="57">
        <v>6024</v>
      </c>
      <c r="BE7" s="56">
        <v>20</v>
      </c>
      <c r="BF7" s="57">
        <v>615125.30000000005</v>
      </c>
      <c r="BG7" s="56">
        <v>502</v>
      </c>
    </row>
    <row r="8" spans="1:59" ht="15" customHeight="1" x14ac:dyDescent="0.15">
      <c r="A8" s="8" t="s">
        <v>67</v>
      </c>
      <c r="B8" s="57">
        <v>10610684.1</v>
      </c>
      <c r="C8" s="56">
        <v>35025</v>
      </c>
      <c r="D8" s="57">
        <v>44458.3</v>
      </c>
      <c r="E8" s="56">
        <v>131</v>
      </c>
      <c r="F8" s="57">
        <v>450</v>
      </c>
      <c r="G8" s="56">
        <v>3</v>
      </c>
      <c r="H8" s="57">
        <v>0</v>
      </c>
      <c r="I8" s="56">
        <v>0</v>
      </c>
      <c r="J8" s="57">
        <v>0</v>
      </c>
      <c r="K8" s="56">
        <v>0</v>
      </c>
      <c r="L8" s="57">
        <v>150152.4</v>
      </c>
      <c r="M8" s="56">
        <v>59</v>
      </c>
      <c r="N8" s="57">
        <v>0</v>
      </c>
      <c r="O8" s="56">
        <v>0</v>
      </c>
      <c r="P8" s="57">
        <v>0</v>
      </c>
      <c r="Q8" s="56">
        <v>0</v>
      </c>
      <c r="R8" s="57">
        <v>6100318.4000000004</v>
      </c>
      <c r="S8" s="56">
        <v>28122</v>
      </c>
      <c r="T8" s="57">
        <v>0</v>
      </c>
      <c r="U8" s="56">
        <v>0</v>
      </c>
      <c r="V8" s="57">
        <v>848608.2</v>
      </c>
      <c r="W8" s="56">
        <v>119</v>
      </c>
      <c r="X8" s="57">
        <v>37404.800000000003</v>
      </c>
      <c r="Y8" s="56">
        <v>73</v>
      </c>
      <c r="Z8" s="57">
        <v>22509</v>
      </c>
      <c r="AA8" s="56">
        <v>28</v>
      </c>
      <c r="AB8" s="57">
        <v>1714.3</v>
      </c>
      <c r="AC8" s="56">
        <v>6</v>
      </c>
      <c r="AD8" s="57">
        <v>2100221</v>
      </c>
      <c r="AE8" s="56">
        <v>5801</v>
      </c>
      <c r="AF8" s="57">
        <v>292.39999999999998</v>
      </c>
      <c r="AG8" s="56">
        <v>4</v>
      </c>
      <c r="AH8" s="57">
        <v>4880</v>
      </c>
      <c r="AI8" s="56">
        <v>23</v>
      </c>
      <c r="AJ8" s="57">
        <v>368480</v>
      </c>
      <c r="AK8" s="56">
        <v>41</v>
      </c>
      <c r="AL8" s="57">
        <v>80273.899999999994</v>
      </c>
      <c r="AM8" s="56">
        <v>251</v>
      </c>
      <c r="AN8" s="57">
        <v>215</v>
      </c>
      <c r="AO8" s="56">
        <v>2</v>
      </c>
      <c r="AP8" s="57">
        <v>0</v>
      </c>
      <c r="AQ8" s="56">
        <v>0</v>
      </c>
      <c r="AR8" s="57">
        <v>60853.1</v>
      </c>
      <c r="AS8" s="56">
        <v>36</v>
      </c>
      <c r="AT8" s="57">
        <v>38818.800000000003</v>
      </c>
      <c r="AU8" s="56">
        <v>31</v>
      </c>
      <c r="AV8" s="57">
        <v>3491</v>
      </c>
      <c r="AW8" s="56">
        <v>11</v>
      </c>
      <c r="AX8" s="57">
        <v>0</v>
      </c>
      <c r="AY8" s="56">
        <v>0</v>
      </c>
      <c r="AZ8" s="57">
        <v>87660.6</v>
      </c>
      <c r="BA8" s="56">
        <v>57</v>
      </c>
      <c r="BB8" s="57">
        <v>0</v>
      </c>
      <c r="BC8" s="56">
        <v>0</v>
      </c>
      <c r="BD8" s="57">
        <v>4224</v>
      </c>
      <c r="BE8" s="56">
        <v>11</v>
      </c>
      <c r="BF8" s="57">
        <v>655658.9</v>
      </c>
      <c r="BG8" s="56">
        <v>216</v>
      </c>
    </row>
    <row r="9" spans="1:59" ht="15" customHeight="1" x14ac:dyDescent="0.15">
      <c r="A9" s="8" t="s">
        <v>68</v>
      </c>
      <c r="B9" s="57">
        <v>47190243.299999997</v>
      </c>
      <c r="C9" s="56">
        <v>69723</v>
      </c>
      <c r="D9" s="57">
        <v>4146118.2</v>
      </c>
      <c r="E9" s="56">
        <v>5330</v>
      </c>
      <c r="F9" s="57">
        <v>3287092.1</v>
      </c>
      <c r="G9" s="56">
        <v>4245</v>
      </c>
      <c r="H9" s="57">
        <v>360335</v>
      </c>
      <c r="I9" s="56">
        <v>353</v>
      </c>
      <c r="J9" s="57">
        <v>119409</v>
      </c>
      <c r="K9" s="56">
        <v>118</v>
      </c>
      <c r="L9" s="57">
        <v>549832.6</v>
      </c>
      <c r="M9" s="56">
        <v>850</v>
      </c>
      <c r="N9" s="57">
        <v>0</v>
      </c>
      <c r="O9" s="56">
        <v>0</v>
      </c>
      <c r="P9" s="57">
        <v>0</v>
      </c>
      <c r="Q9" s="56">
        <v>0</v>
      </c>
      <c r="R9" s="57">
        <v>14168431.199999999</v>
      </c>
      <c r="S9" s="56">
        <v>35942</v>
      </c>
      <c r="T9" s="57">
        <v>2793896.8</v>
      </c>
      <c r="U9" s="56">
        <v>3592</v>
      </c>
      <c r="V9" s="57">
        <v>2085688.1</v>
      </c>
      <c r="W9" s="56">
        <v>251</v>
      </c>
      <c r="X9" s="57">
        <v>136110.5</v>
      </c>
      <c r="Y9" s="56">
        <v>111</v>
      </c>
      <c r="Z9" s="57">
        <v>97418.6</v>
      </c>
      <c r="AA9" s="56">
        <v>109</v>
      </c>
      <c r="AB9" s="57">
        <v>186062.8</v>
      </c>
      <c r="AC9" s="56">
        <v>275</v>
      </c>
      <c r="AD9" s="57">
        <v>7952024</v>
      </c>
      <c r="AE9" s="56">
        <v>12709</v>
      </c>
      <c r="AF9" s="57">
        <v>147393.5</v>
      </c>
      <c r="AG9" s="56">
        <v>145</v>
      </c>
      <c r="AH9" s="57">
        <v>428107.2</v>
      </c>
      <c r="AI9" s="56">
        <v>772</v>
      </c>
      <c r="AJ9" s="57">
        <v>5942405.2999999998</v>
      </c>
      <c r="AK9" s="56">
        <v>1599</v>
      </c>
      <c r="AL9" s="57">
        <v>1225439.3</v>
      </c>
      <c r="AM9" s="56">
        <v>1344</v>
      </c>
      <c r="AN9" s="57">
        <v>376493.1</v>
      </c>
      <c r="AO9" s="56">
        <v>248</v>
      </c>
      <c r="AP9" s="57">
        <v>5417</v>
      </c>
      <c r="AQ9" s="56">
        <v>2</v>
      </c>
      <c r="AR9" s="57">
        <v>139843.29999999999</v>
      </c>
      <c r="AS9" s="56">
        <v>56</v>
      </c>
      <c r="AT9" s="57">
        <v>981111.8</v>
      </c>
      <c r="AU9" s="56">
        <v>351</v>
      </c>
      <c r="AV9" s="57">
        <v>365687</v>
      </c>
      <c r="AW9" s="56">
        <v>22</v>
      </c>
      <c r="AX9" s="57">
        <v>0</v>
      </c>
      <c r="AY9" s="56">
        <v>0</v>
      </c>
      <c r="AZ9" s="57">
        <v>198141.1</v>
      </c>
      <c r="BA9" s="56">
        <v>148</v>
      </c>
      <c r="BB9" s="57">
        <v>0</v>
      </c>
      <c r="BC9" s="56">
        <v>0</v>
      </c>
      <c r="BD9" s="57">
        <v>108798</v>
      </c>
      <c r="BE9" s="56">
        <v>202</v>
      </c>
      <c r="BF9" s="57">
        <v>1388987.8</v>
      </c>
      <c r="BG9" s="56">
        <v>949</v>
      </c>
    </row>
    <row r="10" spans="1:59" ht="15" customHeight="1" x14ac:dyDescent="0.15">
      <c r="A10" s="8" t="s">
        <v>69</v>
      </c>
      <c r="B10" s="57">
        <v>38067100.5</v>
      </c>
      <c r="C10" s="56">
        <v>58670</v>
      </c>
      <c r="D10" s="57">
        <v>3110139.7</v>
      </c>
      <c r="E10" s="56">
        <v>3848</v>
      </c>
      <c r="F10" s="57">
        <v>3468350</v>
      </c>
      <c r="G10" s="56">
        <v>4639</v>
      </c>
      <c r="H10" s="57">
        <v>385408</v>
      </c>
      <c r="I10" s="56">
        <v>273</v>
      </c>
      <c r="J10" s="57">
        <v>5325</v>
      </c>
      <c r="K10" s="56">
        <v>3</v>
      </c>
      <c r="L10" s="57">
        <v>335273.3</v>
      </c>
      <c r="M10" s="56">
        <v>508</v>
      </c>
      <c r="N10" s="57">
        <v>1</v>
      </c>
      <c r="O10" s="56">
        <v>1</v>
      </c>
      <c r="P10" s="57">
        <v>0</v>
      </c>
      <c r="Q10" s="56">
        <v>0</v>
      </c>
      <c r="R10" s="57">
        <v>14104080.699999999</v>
      </c>
      <c r="S10" s="56">
        <v>32800</v>
      </c>
      <c r="T10" s="57">
        <v>112695.1</v>
      </c>
      <c r="U10" s="56">
        <v>96</v>
      </c>
      <c r="V10" s="57">
        <v>1358933.5</v>
      </c>
      <c r="W10" s="56">
        <v>185</v>
      </c>
      <c r="X10" s="57">
        <v>85035.4</v>
      </c>
      <c r="Y10" s="56">
        <v>58</v>
      </c>
      <c r="Z10" s="57">
        <v>42426.9</v>
      </c>
      <c r="AA10" s="56">
        <v>88</v>
      </c>
      <c r="AB10" s="57">
        <v>19614.2</v>
      </c>
      <c r="AC10" s="56">
        <v>53</v>
      </c>
      <c r="AD10" s="57">
        <v>6961968.7000000002</v>
      </c>
      <c r="AE10" s="56">
        <v>10612</v>
      </c>
      <c r="AF10" s="57">
        <v>952538.6</v>
      </c>
      <c r="AG10" s="56">
        <v>1204</v>
      </c>
      <c r="AH10" s="57">
        <v>215650</v>
      </c>
      <c r="AI10" s="56">
        <v>497</v>
      </c>
      <c r="AJ10" s="57">
        <v>2589391.2000000002</v>
      </c>
      <c r="AK10" s="56">
        <v>801</v>
      </c>
      <c r="AL10" s="57">
        <v>535902.4</v>
      </c>
      <c r="AM10" s="56">
        <v>1242</v>
      </c>
      <c r="AN10" s="57">
        <v>603178.69999999995</v>
      </c>
      <c r="AO10" s="56">
        <v>482</v>
      </c>
      <c r="AP10" s="57">
        <v>1373</v>
      </c>
      <c r="AQ10" s="56">
        <v>1</v>
      </c>
      <c r="AR10" s="57">
        <v>323762.09999999998</v>
      </c>
      <c r="AS10" s="56">
        <v>100</v>
      </c>
      <c r="AT10" s="57">
        <v>695110.9</v>
      </c>
      <c r="AU10" s="56">
        <v>193</v>
      </c>
      <c r="AV10" s="57">
        <v>700399.2</v>
      </c>
      <c r="AW10" s="56">
        <v>67</v>
      </c>
      <c r="AX10" s="57">
        <v>29677</v>
      </c>
      <c r="AY10" s="56">
        <v>37</v>
      </c>
      <c r="AZ10" s="57">
        <v>136266.4</v>
      </c>
      <c r="BA10" s="56">
        <v>129</v>
      </c>
      <c r="BB10" s="57">
        <v>0</v>
      </c>
      <c r="BC10" s="56">
        <v>0</v>
      </c>
      <c r="BD10" s="57">
        <v>60814.9</v>
      </c>
      <c r="BE10" s="56">
        <v>123</v>
      </c>
      <c r="BF10" s="57">
        <v>1233784.6000000001</v>
      </c>
      <c r="BG10" s="56">
        <v>630</v>
      </c>
    </row>
    <row r="11" spans="1:59" ht="15" customHeight="1" x14ac:dyDescent="0.15">
      <c r="A11" s="8" t="s">
        <v>70</v>
      </c>
      <c r="B11" s="57">
        <v>41845142.100000001</v>
      </c>
      <c r="C11" s="56">
        <v>51101</v>
      </c>
      <c r="D11" s="57">
        <v>676933.4</v>
      </c>
      <c r="E11" s="56">
        <v>1319</v>
      </c>
      <c r="F11" s="57">
        <v>1196027</v>
      </c>
      <c r="G11" s="56">
        <v>2597</v>
      </c>
      <c r="H11" s="57">
        <v>33547</v>
      </c>
      <c r="I11" s="56">
        <v>23</v>
      </c>
      <c r="J11" s="57">
        <v>0</v>
      </c>
      <c r="K11" s="56">
        <v>0</v>
      </c>
      <c r="L11" s="57">
        <v>203599.5</v>
      </c>
      <c r="M11" s="56">
        <v>215</v>
      </c>
      <c r="N11" s="57">
        <v>0</v>
      </c>
      <c r="O11" s="56">
        <v>0</v>
      </c>
      <c r="P11" s="57">
        <v>0</v>
      </c>
      <c r="Q11" s="56">
        <v>0</v>
      </c>
      <c r="R11" s="57">
        <v>14702512.4</v>
      </c>
      <c r="S11" s="56">
        <v>31631</v>
      </c>
      <c r="T11" s="57">
        <v>7382086.5</v>
      </c>
      <c r="U11" s="56">
        <v>2773</v>
      </c>
      <c r="V11" s="57">
        <v>2370534.9</v>
      </c>
      <c r="W11" s="56">
        <v>200</v>
      </c>
      <c r="X11" s="57">
        <v>140427.5</v>
      </c>
      <c r="Y11" s="56">
        <v>123</v>
      </c>
      <c r="Z11" s="57">
        <v>83844.3</v>
      </c>
      <c r="AA11" s="56">
        <v>114</v>
      </c>
      <c r="AB11" s="57">
        <v>74565.8</v>
      </c>
      <c r="AC11" s="56">
        <v>78</v>
      </c>
      <c r="AD11" s="57">
        <v>8295993.7999999998</v>
      </c>
      <c r="AE11" s="56">
        <v>8873</v>
      </c>
      <c r="AF11" s="57">
        <v>155628.79999999999</v>
      </c>
      <c r="AG11" s="56">
        <v>17</v>
      </c>
      <c r="AH11" s="57">
        <v>175678</v>
      </c>
      <c r="AI11" s="56">
        <v>219</v>
      </c>
      <c r="AJ11" s="57">
        <v>2033661.2</v>
      </c>
      <c r="AK11" s="56">
        <v>430</v>
      </c>
      <c r="AL11" s="57">
        <v>231165.1</v>
      </c>
      <c r="AM11" s="56">
        <v>896</v>
      </c>
      <c r="AN11" s="57">
        <v>560410.5</v>
      </c>
      <c r="AO11" s="56">
        <v>122</v>
      </c>
      <c r="AP11" s="57">
        <v>0</v>
      </c>
      <c r="AQ11" s="56">
        <v>0</v>
      </c>
      <c r="AR11" s="57">
        <v>284094.40000000002</v>
      </c>
      <c r="AS11" s="56">
        <v>164</v>
      </c>
      <c r="AT11" s="57">
        <v>1853253.2</v>
      </c>
      <c r="AU11" s="56">
        <v>500</v>
      </c>
      <c r="AV11" s="57">
        <v>183072.3</v>
      </c>
      <c r="AW11" s="56">
        <v>38</v>
      </c>
      <c r="AX11" s="57">
        <v>0</v>
      </c>
      <c r="AY11" s="56">
        <v>0</v>
      </c>
      <c r="AZ11" s="57">
        <v>141261.79999999999</v>
      </c>
      <c r="BA11" s="56">
        <v>117</v>
      </c>
      <c r="BB11" s="57">
        <v>3946</v>
      </c>
      <c r="BC11" s="56">
        <v>1</v>
      </c>
      <c r="BD11" s="57">
        <v>18842</v>
      </c>
      <c r="BE11" s="56">
        <v>49</v>
      </c>
      <c r="BF11" s="57">
        <v>1044056.7</v>
      </c>
      <c r="BG11" s="56">
        <v>602</v>
      </c>
    </row>
    <row r="12" spans="1:59" ht="15" customHeight="1" x14ac:dyDescent="0.15">
      <c r="A12" s="8" t="s">
        <v>71</v>
      </c>
      <c r="B12" s="57">
        <v>172900017.59999999</v>
      </c>
      <c r="C12" s="56">
        <v>184969</v>
      </c>
      <c r="D12" s="57">
        <v>21854990.699999999</v>
      </c>
      <c r="E12" s="56">
        <v>28054</v>
      </c>
      <c r="F12" s="57">
        <v>50498098.700000003</v>
      </c>
      <c r="G12" s="56">
        <v>57467</v>
      </c>
      <c r="H12" s="57">
        <v>641984.4</v>
      </c>
      <c r="I12" s="56">
        <v>590</v>
      </c>
      <c r="J12" s="57">
        <v>580873.9</v>
      </c>
      <c r="K12" s="56">
        <v>453</v>
      </c>
      <c r="L12" s="57">
        <v>4812012.5999999996</v>
      </c>
      <c r="M12" s="56">
        <v>4895</v>
      </c>
      <c r="N12" s="57">
        <v>6</v>
      </c>
      <c r="O12" s="56">
        <v>2</v>
      </c>
      <c r="P12" s="57">
        <v>0</v>
      </c>
      <c r="Q12" s="56">
        <v>0</v>
      </c>
      <c r="R12" s="57">
        <v>16318529.300000001</v>
      </c>
      <c r="S12" s="56">
        <v>33572</v>
      </c>
      <c r="T12" s="57">
        <v>12736671.9</v>
      </c>
      <c r="U12" s="56">
        <v>3846</v>
      </c>
      <c r="V12" s="57">
        <v>1798486.1</v>
      </c>
      <c r="W12" s="56">
        <v>262</v>
      </c>
      <c r="X12" s="57">
        <v>352703.8</v>
      </c>
      <c r="Y12" s="56">
        <v>200</v>
      </c>
      <c r="Z12" s="57">
        <v>103706.9</v>
      </c>
      <c r="AA12" s="56">
        <v>113</v>
      </c>
      <c r="AB12" s="57">
        <v>515403.2</v>
      </c>
      <c r="AC12" s="56">
        <v>597</v>
      </c>
      <c r="AD12" s="57">
        <v>15271930.300000001</v>
      </c>
      <c r="AE12" s="56">
        <v>32720</v>
      </c>
      <c r="AF12" s="57">
        <v>324116</v>
      </c>
      <c r="AG12" s="56">
        <v>81</v>
      </c>
      <c r="AH12" s="57">
        <v>2413581.4</v>
      </c>
      <c r="AI12" s="56">
        <v>3645</v>
      </c>
      <c r="AJ12" s="57">
        <v>26693907.600000001</v>
      </c>
      <c r="AK12" s="56">
        <v>5204</v>
      </c>
      <c r="AL12" s="57">
        <v>5496116</v>
      </c>
      <c r="AM12" s="56">
        <v>6412</v>
      </c>
      <c r="AN12" s="57">
        <v>2789016.7</v>
      </c>
      <c r="AO12" s="56">
        <v>1685</v>
      </c>
      <c r="AP12" s="57">
        <v>27902</v>
      </c>
      <c r="AQ12" s="56">
        <v>24</v>
      </c>
      <c r="AR12" s="57">
        <v>848870.8</v>
      </c>
      <c r="AS12" s="56">
        <v>248</v>
      </c>
      <c r="AT12" s="57">
        <v>3071849.3</v>
      </c>
      <c r="AU12" s="56">
        <v>629</v>
      </c>
      <c r="AV12" s="57">
        <v>333342.7</v>
      </c>
      <c r="AW12" s="56">
        <v>46</v>
      </c>
      <c r="AX12" s="57">
        <v>220763</v>
      </c>
      <c r="AY12" s="56">
        <v>46</v>
      </c>
      <c r="AZ12" s="57">
        <v>236555.7</v>
      </c>
      <c r="BA12" s="56">
        <v>184</v>
      </c>
      <c r="BB12" s="57">
        <v>2133</v>
      </c>
      <c r="BC12" s="56">
        <v>1</v>
      </c>
      <c r="BD12" s="57">
        <v>1945812</v>
      </c>
      <c r="BE12" s="56">
        <v>2432</v>
      </c>
      <c r="BF12" s="57">
        <v>3010653.6</v>
      </c>
      <c r="BG12" s="56">
        <v>1561</v>
      </c>
    </row>
  </sheetData>
  <mergeCells count="31">
    <mergeCell ref="AV2:AW2"/>
    <mergeCell ref="AN2:AO2"/>
    <mergeCell ref="A2:A3"/>
    <mergeCell ref="BF2:BG2"/>
    <mergeCell ref="AX2:AY2"/>
    <mergeCell ref="AZ2:BA2"/>
    <mergeCell ref="BB2:BC2"/>
    <mergeCell ref="BD2:BE2"/>
    <mergeCell ref="AP2:AQ2"/>
    <mergeCell ref="AR2:AS2"/>
    <mergeCell ref="X2:Y2"/>
    <mergeCell ref="Z2:AA2"/>
    <mergeCell ref="AB2:AC2"/>
    <mergeCell ref="AD2:AE2"/>
    <mergeCell ref="AT2:AU2"/>
    <mergeCell ref="AF2:AG2"/>
    <mergeCell ref="AH2:AI2"/>
    <mergeCell ref="AJ2:AK2"/>
    <mergeCell ref="AL2:AM2"/>
    <mergeCell ref="L2:M2"/>
    <mergeCell ref="N2:O2"/>
    <mergeCell ref="P2:Q2"/>
    <mergeCell ref="R2:S2"/>
    <mergeCell ref="T2:U2"/>
    <mergeCell ref="V2:W2"/>
    <mergeCell ref="A1:F1"/>
    <mergeCell ref="B2:C2"/>
    <mergeCell ref="D2:E2"/>
    <mergeCell ref="F2:G2"/>
    <mergeCell ref="H2:I2"/>
    <mergeCell ref="J2:K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"/>
  <sheetViews>
    <sheetView zoomScale="85" zoomScaleNormal="85" workbookViewId="0">
      <selection activeCell="E7" sqref="E7"/>
    </sheetView>
  </sheetViews>
  <sheetFormatPr defaultRowHeight="13.5" x14ac:dyDescent="0.15"/>
  <cols>
    <col min="1" max="1" width="18.77734375" customWidth="1"/>
    <col min="2" max="2" width="18.33203125" style="13" bestFit="1" customWidth="1"/>
    <col min="3" max="3" width="13.6640625" style="14" bestFit="1" customWidth="1"/>
    <col min="4" max="4" width="17.33203125" style="13" bestFit="1" customWidth="1"/>
    <col min="5" max="5" width="13.6640625" style="14" bestFit="1" customWidth="1"/>
    <col min="6" max="6" width="17.33203125" style="13" bestFit="1" customWidth="1"/>
    <col min="7" max="7" width="13.6640625" style="14" bestFit="1" customWidth="1"/>
    <col min="8" max="8" width="15.77734375" style="13" bestFit="1" customWidth="1"/>
    <col min="9" max="9" width="11.109375" style="14" bestFit="1" customWidth="1"/>
    <col min="10" max="10" width="15.77734375" style="13" bestFit="1" customWidth="1"/>
    <col min="11" max="11" width="11.109375" style="14" bestFit="1" customWidth="1"/>
    <col min="12" max="12" width="18.33203125" style="13" bestFit="1" customWidth="1"/>
    <col min="13" max="13" width="12.109375" style="14" bestFit="1" customWidth="1"/>
    <col min="14" max="14" width="10.21875" style="13" bestFit="1" customWidth="1"/>
    <col min="15" max="15" width="9" style="14" bestFit="1" customWidth="1"/>
    <col min="16" max="16" width="14.77734375" style="13" bestFit="1" customWidth="1"/>
    <col min="17" max="17" width="10.21875" style="14" bestFit="1" customWidth="1"/>
    <col min="18" max="18" width="15.77734375" style="13" bestFit="1" customWidth="1"/>
    <col min="19" max="19" width="12.109375" style="14" bestFit="1" customWidth="1"/>
    <col min="20" max="20" width="15.6640625" style="13" bestFit="1" customWidth="1"/>
    <col min="21" max="21" width="11.109375" style="14" bestFit="1" customWidth="1"/>
    <col min="22" max="22" width="14.6640625" style="13" bestFit="1" customWidth="1"/>
    <col min="23" max="23" width="10.109375" style="14" bestFit="1" customWidth="1"/>
    <col min="24" max="24" width="13.6640625" style="13" bestFit="1" customWidth="1"/>
    <col min="25" max="25" width="9" style="14" bestFit="1" customWidth="1"/>
    <col min="26" max="26" width="13.6640625" style="13" bestFit="1" customWidth="1"/>
    <col min="27" max="27" width="10.109375" style="14" bestFit="1" customWidth="1"/>
    <col min="28" max="28" width="13.6640625" style="13" bestFit="1" customWidth="1"/>
    <col min="29" max="29" width="10.109375" style="14" bestFit="1" customWidth="1"/>
    <col min="30" max="30" width="15.6640625" style="13" bestFit="1" customWidth="1"/>
    <col min="31" max="31" width="12.109375" style="14" bestFit="1" customWidth="1"/>
    <col min="32" max="32" width="14.6640625" style="13" bestFit="1" customWidth="1"/>
    <col min="33" max="33" width="11.109375" style="14" bestFit="1" customWidth="1"/>
    <col min="34" max="34" width="14.6640625" style="13" bestFit="1" customWidth="1"/>
    <col min="35" max="35" width="11.109375" style="14" bestFit="1" customWidth="1"/>
    <col min="36" max="36" width="15.6640625" style="13" bestFit="1" customWidth="1"/>
    <col min="37" max="37" width="12.109375" style="14" bestFit="1" customWidth="1"/>
    <col min="38" max="38" width="15.6640625" style="13" bestFit="1" customWidth="1"/>
    <col min="39" max="39" width="12.109375" style="14" bestFit="1" customWidth="1"/>
    <col min="40" max="40" width="15.6640625" style="13" bestFit="1" customWidth="1"/>
    <col min="41" max="41" width="11.109375" style="14" bestFit="1" customWidth="1"/>
    <col min="42" max="42" width="13.6640625" style="13" bestFit="1" customWidth="1"/>
    <col min="43" max="43" width="10.109375" style="14" bestFit="1" customWidth="1"/>
    <col min="44" max="44" width="13.6640625" style="13" bestFit="1" customWidth="1"/>
    <col min="45" max="45" width="10.109375" style="14" bestFit="1" customWidth="1"/>
    <col min="46" max="46" width="14.6640625" style="13" bestFit="1" customWidth="1"/>
    <col min="47" max="47" width="10.109375" style="14" bestFit="1" customWidth="1"/>
    <col min="48" max="48" width="14.6640625" style="13" bestFit="1" customWidth="1"/>
    <col min="49" max="49" width="11.109375" style="14" bestFit="1" customWidth="1"/>
    <col min="50" max="50" width="13.6640625" style="13" bestFit="1" customWidth="1"/>
    <col min="51" max="51" width="10.109375" style="14" bestFit="1" customWidth="1"/>
    <col min="52" max="52" width="13.6640625" style="13" bestFit="1" customWidth="1"/>
    <col min="53" max="53" width="10.109375" style="14" bestFit="1" customWidth="1"/>
    <col min="54" max="54" width="13.6640625" style="13" bestFit="1" customWidth="1"/>
    <col min="55" max="55" width="9" style="14" bestFit="1" customWidth="1"/>
    <col min="56" max="56" width="14.6640625" style="13" bestFit="1" customWidth="1"/>
    <col min="57" max="57" width="11.109375" style="14" bestFit="1" customWidth="1"/>
    <col min="58" max="58" width="15.6640625" style="13" bestFit="1" customWidth="1"/>
    <col min="59" max="59" width="12.109375" style="14" bestFit="1" customWidth="1"/>
  </cols>
  <sheetData>
    <row r="1" spans="1:59" ht="42.75" customHeight="1" x14ac:dyDescent="0.15">
      <c r="A1" s="68" t="s">
        <v>82</v>
      </c>
      <c r="B1" s="93"/>
      <c r="C1" s="68"/>
      <c r="D1" s="93"/>
      <c r="E1" s="68"/>
      <c r="F1" s="93"/>
      <c r="BG1" s="47" t="s">
        <v>98</v>
      </c>
    </row>
    <row r="2" spans="1:59" s="1" customFormat="1" ht="15" customHeight="1" x14ac:dyDescent="0.15">
      <c r="A2" s="64" t="s">
        <v>75</v>
      </c>
      <c r="B2" s="94" t="s">
        <v>30</v>
      </c>
      <c r="C2" s="67"/>
      <c r="D2" s="94" t="s">
        <v>1</v>
      </c>
      <c r="E2" s="67"/>
      <c r="F2" s="94" t="s">
        <v>2</v>
      </c>
      <c r="G2" s="67"/>
      <c r="H2" s="94" t="s">
        <v>4</v>
      </c>
      <c r="I2" s="67"/>
      <c r="J2" s="94" t="s">
        <v>5</v>
      </c>
      <c r="K2" s="67"/>
      <c r="L2" s="94" t="s">
        <v>6</v>
      </c>
      <c r="M2" s="67"/>
      <c r="N2" s="94" t="s">
        <v>7</v>
      </c>
      <c r="O2" s="67"/>
      <c r="P2" s="94" t="s">
        <v>8</v>
      </c>
      <c r="Q2" s="67"/>
      <c r="R2" s="94" t="s">
        <v>9</v>
      </c>
      <c r="S2" s="67"/>
      <c r="T2" s="94" t="s">
        <v>10</v>
      </c>
      <c r="U2" s="67"/>
      <c r="V2" s="94" t="s">
        <v>11</v>
      </c>
      <c r="W2" s="67"/>
      <c r="X2" s="94" t="s">
        <v>12</v>
      </c>
      <c r="Y2" s="67"/>
      <c r="Z2" s="94" t="s">
        <v>13</v>
      </c>
      <c r="AA2" s="67"/>
      <c r="AB2" s="94" t="s">
        <v>14</v>
      </c>
      <c r="AC2" s="67"/>
      <c r="AD2" s="94" t="s">
        <v>15</v>
      </c>
      <c r="AE2" s="67"/>
      <c r="AF2" s="94" t="s">
        <v>16</v>
      </c>
      <c r="AG2" s="67"/>
      <c r="AH2" s="94" t="s">
        <v>17</v>
      </c>
      <c r="AI2" s="67"/>
      <c r="AJ2" s="94" t="s">
        <v>18</v>
      </c>
      <c r="AK2" s="67"/>
      <c r="AL2" s="94" t="s">
        <v>19</v>
      </c>
      <c r="AM2" s="67"/>
      <c r="AN2" s="94" t="s">
        <v>20</v>
      </c>
      <c r="AO2" s="67"/>
      <c r="AP2" s="94" t="s">
        <v>21</v>
      </c>
      <c r="AQ2" s="67"/>
      <c r="AR2" s="94" t="s">
        <v>26</v>
      </c>
      <c r="AS2" s="67"/>
      <c r="AT2" s="94" t="s">
        <v>27</v>
      </c>
      <c r="AU2" s="67"/>
      <c r="AV2" s="94" t="s">
        <v>28</v>
      </c>
      <c r="AW2" s="67"/>
      <c r="AX2" s="94" t="s">
        <v>29</v>
      </c>
      <c r="AY2" s="67"/>
      <c r="AZ2" s="94" t="s">
        <v>22</v>
      </c>
      <c r="BA2" s="67"/>
      <c r="BB2" s="94" t="s">
        <v>23</v>
      </c>
      <c r="BC2" s="67"/>
      <c r="BD2" s="94" t="s">
        <v>24</v>
      </c>
      <c r="BE2" s="67"/>
      <c r="BF2" s="94" t="s">
        <v>25</v>
      </c>
      <c r="BG2" s="67"/>
    </row>
    <row r="3" spans="1:59" s="1" customFormat="1" ht="15" customHeight="1" x14ac:dyDescent="0.15">
      <c r="A3" s="65"/>
      <c r="B3" s="15" t="s">
        <v>3</v>
      </c>
      <c r="C3" s="17" t="s">
        <v>77</v>
      </c>
      <c r="D3" s="15" t="s">
        <v>3</v>
      </c>
      <c r="E3" s="17" t="s">
        <v>77</v>
      </c>
      <c r="F3" s="15" t="s">
        <v>3</v>
      </c>
      <c r="G3" s="17" t="s">
        <v>77</v>
      </c>
      <c r="H3" s="15" t="s">
        <v>3</v>
      </c>
      <c r="I3" s="17" t="s">
        <v>77</v>
      </c>
      <c r="J3" s="15" t="s">
        <v>3</v>
      </c>
      <c r="K3" s="17" t="s">
        <v>77</v>
      </c>
      <c r="L3" s="15" t="s">
        <v>3</v>
      </c>
      <c r="M3" s="17" t="s">
        <v>77</v>
      </c>
      <c r="N3" s="15" t="s">
        <v>3</v>
      </c>
      <c r="O3" s="17" t="s">
        <v>77</v>
      </c>
      <c r="P3" s="15" t="s">
        <v>3</v>
      </c>
      <c r="Q3" s="17" t="s">
        <v>77</v>
      </c>
      <c r="R3" s="15" t="s">
        <v>3</v>
      </c>
      <c r="S3" s="17" t="s">
        <v>77</v>
      </c>
      <c r="T3" s="15" t="s">
        <v>3</v>
      </c>
      <c r="U3" s="17" t="s">
        <v>77</v>
      </c>
      <c r="V3" s="15" t="s">
        <v>3</v>
      </c>
      <c r="W3" s="17" t="s">
        <v>77</v>
      </c>
      <c r="X3" s="15" t="s">
        <v>3</v>
      </c>
      <c r="Y3" s="17" t="s">
        <v>77</v>
      </c>
      <c r="Z3" s="15" t="s">
        <v>3</v>
      </c>
      <c r="AA3" s="17" t="s">
        <v>77</v>
      </c>
      <c r="AB3" s="15" t="s">
        <v>3</v>
      </c>
      <c r="AC3" s="17" t="s">
        <v>77</v>
      </c>
      <c r="AD3" s="15" t="s">
        <v>3</v>
      </c>
      <c r="AE3" s="17" t="s">
        <v>77</v>
      </c>
      <c r="AF3" s="15" t="s">
        <v>3</v>
      </c>
      <c r="AG3" s="17" t="s">
        <v>77</v>
      </c>
      <c r="AH3" s="15" t="s">
        <v>3</v>
      </c>
      <c r="AI3" s="17" t="s">
        <v>77</v>
      </c>
      <c r="AJ3" s="15" t="s">
        <v>3</v>
      </c>
      <c r="AK3" s="17" t="s">
        <v>77</v>
      </c>
      <c r="AL3" s="15" t="s">
        <v>3</v>
      </c>
      <c r="AM3" s="17" t="s">
        <v>77</v>
      </c>
      <c r="AN3" s="15" t="s">
        <v>3</v>
      </c>
      <c r="AO3" s="17" t="s">
        <v>77</v>
      </c>
      <c r="AP3" s="15" t="s">
        <v>3</v>
      </c>
      <c r="AQ3" s="17" t="s">
        <v>77</v>
      </c>
      <c r="AR3" s="15" t="s">
        <v>3</v>
      </c>
      <c r="AS3" s="17" t="s">
        <v>77</v>
      </c>
      <c r="AT3" s="15" t="s">
        <v>3</v>
      </c>
      <c r="AU3" s="17" t="s">
        <v>77</v>
      </c>
      <c r="AV3" s="15" t="s">
        <v>3</v>
      </c>
      <c r="AW3" s="17" t="s">
        <v>77</v>
      </c>
      <c r="AX3" s="15" t="s">
        <v>3</v>
      </c>
      <c r="AY3" s="17" t="s">
        <v>77</v>
      </c>
      <c r="AZ3" s="15" t="s">
        <v>3</v>
      </c>
      <c r="BA3" s="17" t="s">
        <v>77</v>
      </c>
      <c r="BB3" s="15" t="s">
        <v>3</v>
      </c>
      <c r="BC3" s="17" t="s">
        <v>77</v>
      </c>
      <c r="BD3" s="15" t="s">
        <v>3</v>
      </c>
      <c r="BE3" s="17" t="s">
        <v>77</v>
      </c>
      <c r="BF3" s="15" t="s">
        <v>3</v>
      </c>
      <c r="BG3" s="17" t="s">
        <v>77</v>
      </c>
    </row>
    <row r="4" spans="1:59" s="5" customFormat="1" ht="15" customHeight="1" x14ac:dyDescent="0.15">
      <c r="A4" s="3" t="s">
        <v>32</v>
      </c>
      <c r="B4" s="24">
        <f>SUM(B5:B12)</f>
        <v>481029508</v>
      </c>
      <c r="C4" s="25">
        <f t="shared" ref="C4:BG4" si="0">SUM(C5:C12)</f>
        <v>34730</v>
      </c>
      <c r="D4" s="24">
        <f t="shared" si="0"/>
        <v>0</v>
      </c>
      <c r="E4" s="25">
        <f t="shared" si="0"/>
        <v>0</v>
      </c>
      <c r="F4" s="24">
        <f t="shared" si="0"/>
        <v>0</v>
      </c>
      <c r="G4" s="25">
        <f t="shared" si="0"/>
        <v>0</v>
      </c>
      <c r="H4" s="24">
        <f t="shared" si="0"/>
        <v>0</v>
      </c>
      <c r="I4" s="25">
        <f t="shared" si="0"/>
        <v>0</v>
      </c>
      <c r="J4" s="24">
        <f t="shared" si="0"/>
        <v>544051</v>
      </c>
      <c r="K4" s="25">
        <f t="shared" si="0"/>
        <v>34</v>
      </c>
      <c r="L4" s="24">
        <f t="shared" si="0"/>
        <v>463957563</v>
      </c>
      <c r="M4" s="25">
        <f t="shared" si="0"/>
        <v>27865</v>
      </c>
      <c r="N4" s="24">
        <f t="shared" si="0"/>
        <v>0</v>
      </c>
      <c r="O4" s="25">
        <f t="shared" si="0"/>
        <v>0</v>
      </c>
      <c r="P4" s="24">
        <f t="shared" si="0"/>
        <v>0</v>
      </c>
      <c r="Q4" s="25">
        <f t="shared" si="0"/>
        <v>0</v>
      </c>
      <c r="R4" s="24">
        <f t="shared" si="0"/>
        <v>34512</v>
      </c>
      <c r="S4" s="25">
        <f t="shared" si="0"/>
        <v>5</v>
      </c>
      <c r="T4" s="24">
        <f t="shared" si="0"/>
        <v>0</v>
      </c>
      <c r="U4" s="25">
        <f t="shared" si="0"/>
        <v>0</v>
      </c>
      <c r="V4" s="24">
        <f t="shared" si="0"/>
        <v>485398</v>
      </c>
      <c r="W4" s="25">
        <f t="shared" si="0"/>
        <v>16</v>
      </c>
      <c r="X4" s="24">
        <f t="shared" si="0"/>
        <v>0</v>
      </c>
      <c r="Y4" s="25">
        <f t="shared" si="0"/>
        <v>0</v>
      </c>
      <c r="Z4" s="24">
        <f t="shared" si="0"/>
        <v>0</v>
      </c>
      <c r="AA4" s="25">
        <f t="shared" si="0"/>
        <v>0</v>
      </c>
      <c r="AB4" s="24">
        <f t="shared" si="0"/>
        <v>0</v>
      </c>
      <c r="AC4" s="25">
        <f t="shared" si="0"/>
        <v>0</v>
      </c>
      <c r="AD4" s="24">
        <f t="shared" si="0"/>
        <v>5927117</v>
      </c>
      <c r="AE4" s="25">
        <f t="shared" si="0"/>
        <v>3807</v>
      </c>
      <c r="AF4" s="24">
        <f t="shared" si="0"/>
        <v>46788</v>
      </c>
      <c r="AG4" s="25">
        <f t="shared" si="0"/>
        <v>66</v>
      </c>
      <c r="AH4" s="24">
        <f t="shared" si="0"/>
        <v>28495</v>
      </c>
      <c r="AI4" s="25">
        <f t="shared" si="0"/>
        <v>31</v>
      </c>
      <c r="AJ4" s="24">
        <f t="shared" si="0"/>
        <v>182603</v>
      </c>
      <c r="AK4" s="25">
        <f t="shared" si="0"/>
        <v>61</v>
      </c>
      <c r="AL4" s="24">
        <f t="shared" si="0"/>
        <v>2654350</v>
      </c>
      <c r="AM4" s="25">
        <f t="shared" si="0"/>
        <v>2261</v>
      </c>
      <c r="AN4" s="24">
        <f t="shared" si="0"/>
        <v>622039</v>
      </c>
      <c r="AO4" s="25">
        <f t="shared" si="0"/>
        <v>139</v>
      </c>
      <c r="AP4" s="24">
        <f t="shared" si="0"/>
        <v>0</v>
      </c>
      <c r="AQ4" s="25">
        <f t="shared" si="0"/>
        <v>0</v>
      </c>
      <c r="AR4" s="24">
        <f t="shared" si="0"/>
        <v>560018</v>
      </c>
      <c r="AS4" s="25">
        <f t="shared" si="0"/>
        <v>81</v>
      </c>
      <c r="AT4" s="24">
        <f t="shared" si="0"/>
        <v>3265950</v>
      </c>
      <c r="AU4" s="25">
        <f t="shared" si="0"/>
        <v>81</v>
      </c>
      <c r="AV4" s="24">
        <f t="shared" si="0"/>
        <v>1132103</v>
      </c>
      <c r="AW4" s="25">
        <f t="shared" si="0"/>
        <v>12</v>
      </c>
      <c r="AX4" s="24">
        <f t="shared" si="0"/>
        <v>172108</v>
      </c>
      <c r="AY4" s="25">
        <f t="shared" si="0"/>
        <v>6</v>
      </c>
      <c r="AZ4" s="24">
        <f t="shared" si="0"/>
        <v>44621</v>
      </c>
      <c r="BA4" s="25">
        <f t="shared" si="0"/>
        <v>18</v>
      </c>
      <c r="BB4" s="24">
        <f t="shared" si="0"/>
        <v>0</v>
      </c>
      <c r="BC4" s="25">
        <f t="shared" si="0"/>
        <v>0</v>
      </c>
      <c r="BD4" s="24">
        <f t="shared" si="0"/>
        <v>1287498</v>
      </c>
      <c r="BE4" s="25">
        <f t="shared" si="0"/>
        <v>226</v>
      </c>
      <c r="BF4" s="24">
        <f t="shared" si="0"/>
        <v>84294</v>
      </c>
      <c r="BG4" s="25">
        <f t="shared" si="0"/>
        <v>21</v>
      </c>
    </row>
    <row r="5" spans="1:59" s="11" customFormat="1" ht="15" customHeight="1" x14ac:dyDescent="0.15">
      <c r="A5" s="10" t="s">
        <v>73</v>
      </c>
      <c r="B5" s="57">
        <v>0</v>
      </c>
      <c r="C5" s="57">
        <v>0</v>
      </c>
      <c r="D5" s="57">
        <v>0</v>
      </c>
      <c r="E5" s="57">
        <v>0</v>
      </c>
      <c r="F5" s="57">
        <v>0</v>
      </c>
      <c r="G5" s="57">
        <v>0</v>
      </c>
      <c r="H5" s="57">
        <v>0</v>
      </c>
      <c r="I5" s="57">
        <v>0</v>
      </c>
      <c r="J5" s="57">
        <v>0</v>
      </c>
      <c r="K5" s="57">
        <v>0</v>
      </c>
      <c r="L5" s="57">
        <v>0</v>
      </c>
      <c r="M5" s="57">
        <v>0</v>
      </c>
      <c r="N5" s="57">
        <v>0</v>
      </c>
      <c r="O5" s="57">
        <v>0</v>
      </c>
      <c r="P5" s="57">
        <v>0</v>
      </c>
      <c r="Q5" s="57">
        <v>0</v>
      </c>
      <c r="R5" s="57">
        <v>0</v>
      </c>
      <c r="S5" s="57">
        <v>0</v>
      </c>
      <c r="T5" s="57">
        <v>0</v>
      </c>
      <c r="U5" s="57">
        <v>0</v>
      </c>
      <c r="V5" s="57">
        <v>0</v>
      </c>
      <c r="W5" s="57">
        <v>0</v>
      </c>
      <c r="X5" s="57">
        <v>0</v>
      </c>
      <c r="Y5" s="57">
        <v>0</v>
      </c>
      <c r="Z5" s="57">
        <v>0</v>
      </c>
      <c r="AA5" s="57">
        <v>0</v>
      </c>
      <c r="AB5" s="57">
        <v>0</v>
      </c>
      <c r="AC5" s="57">
        <v>0</v>
      </c>
      <c r="AD5" s="57">
        <v>0</v>
      </c>
      <c r="AE5" s="57">
        <v>0</v>
      </c>
      <c r="AF5" s="57">
        <v>0</v>
      </c>
      <c r="AG5" s="57">
        <v>0</v>
      </c>
      <c r="AH5" s="57">
        <v>0</v>
      </c>
      <c r="AI5" s="57">
        <v>0</v>
      </c>
      <c r="AJ5" s="57">
        <v>0</v>
      </c>
      <c r="AK5" s="57">
        <v>0</v>
      </c>
      <c r="AL5" s="57">
        <v>0</v>
      </c>
      <c r="AM5" s="57">
        <v>0</v>
      </c>
      <c r="AN5" s="57">
        <v>0</v>
      </c>
      <c r="AO5" s="57">
        <v>0</v>
      </c>
      <c r="AP5" s="57">
        <v>0</v>
      </c>
      <c r="AQ5" s="57">
        <v>0</v>
      </c>
      <c r="AR5" s="57">
        <v>0</v>
      </c>
      <c r="AS5" s="57">
        <v>0</v>
      </c>
      <c r="AT5" s="57">
        <v>0</v>
      </c>
      <c r="AU5" s="57">
        <v>0</v>
      </c>
      <c r="AV5" s="57">
        <v>0</v>
      </c>
      <c r="AW5" s="57">
        <v>0</v>
      </c>
      <c r="AX5" s="57">
        <v>0</v>
      </c>
      <c r="AY5" s="57">
        <v>0</v>
      </c>
      <c r="AZ5" s="57">
        <v>0</v>
      </c>
      <c r="BA5" s="57">
        <v>0</v>
      </c>
      <c r="BB5" s="57">
        <v>0</v>
      </c>
      <c r="BC5" s="57">
        <v>0</v>
      </c>
      <c r="BD5" s="57">
        <v>0</v>
      </c>
      <c r="BE5" s="57">
        <v>0</v>
      </c>
      <c r="BF5" s="57">
        <v>0</v>
      </c>
      <c r="BG5" s="57">
        <v>0</v>
      </c>
    </row>
    <row r="6" spans="1:59" ht="15" customHeight="1" x14ac:dyDescent="0.15">
      <c r="A6" s="8" t="s">
        <v>65</v>
      </c>
      <c r="B6" s="57">
        <v>110862797</v>
      </c>
      <c r="C6" s="56">
        <v>5907</v>
      </c>
      <c r="D6" s="57">
        <v>0</v>
      </c>
      <c r="E6" s="56">
        <v>0</v>
      </c>
      <c r="F6" s="57">
        <v>0</v>
      </c>
      <c r="G6" s="56">
        <v>0</v>
      </c>
      <c r="H6" s="57">
        <v>0</v>
      </c>
      <c r="I6" s="56">
        <v>0</v>
      </c>
      <c r="J6" s="57">
        <v>0</v>
      </c>
      <c r="K6" s="56">
        <v>0</v>
      </c>
      <c r="L6" s="57">
        <v>108043759</v>
      </c>
      <c r="M6" s="56">
        <v>4877</v>
      </c>
      <c r="N6" s="57">
        <v>0</v>
      </c>
      <c r="O6" s="56">
        <v>0</v>
      </c>
      <c r="P6" s="57">
        <v>0</v>
      </c>
      <c r="Q6" s="56">
        <v>0</v>
      </c>
      <c r="R6" s="57">
        <v>0</v>
      </c>
      <c r="S6" s="56">
        <v>0</v>
      </c>
      <c r="T6" s="57">
        <v>0</v>
      </c>
      <c r="U6" s="56">
        <v>0</v>
      </c>
      <c r="V6" s="57">
        <v>0</v>
      </c>
      <c r="W6" s="56">
        <v>0</v>
      </c>
      <c r="X6" s="57">
        <v>0</v>
      </c>
      <c r="Y6" s="56">
        <v>0</v>
      </c>
      <c r="Z6" s="57">
        <v>0</v>
      </c>
      <c r="AA6" s="56">
        <v>0</v>
      </c>
      <c r="AB6" s="57">
        <v>0</v>
      </c>
      <c r="AC6" s="56">
        <v>0</v>
      </c>
      <c r="AD6" s="57">
        <v>1147853</v>
      </c>
      <c r="AE6" s="56">
        <v>539</v>
      </c>
      <c r="AF6" s="57">
        <v>2335</v>
      </c>
      <c r="AG6" s="56">
        <v>4</v>
      </c>
      <c r="AH6" s="57">
        <v>694</v>
      </c>
      <c r="AI6" s="56">
        <v>1</v>
      </c>
      <c r="AJ6" s="57">
        <v>1190</v>
      </c>
      <c r="AK6" s="56">
        <v>1</v>
      </c>
      <c r="AL6" s="57">
        <v>520246</v>
      </c>
      <c r="AM6" s="56">
        <v>404</v>
      </c>
      <c r="AN6" s="57">
        <v>262171</v>
      </c>
      <c r="AO6" s="56">
        <v>30</v>
      </c>
      <c r="AP6" s="57">
        <v>0</v>
      </c>
      <c r="AQ6" s="56">
        <v>0</v>
      </c>
      <c r="AR6" s="57">
        <v>0</v>
      </c>
      <c r="AS6" s="56">
        <v>0</v>
      </c>
      <c r="AT6" s="57">
        <v>65988</v>
      </c>
      <c r="AU6" s="56">
        <v>18</v>
      </c>
      <c r="AV6" s="57">
        <v>640224</v>
      </c>
      <c r="AW6" s="56">
        <v>2</v>
      </c>
      <c r="AX6" s="57">
        <v>0</v>
      </c>
      <c r="AY6" s="56">
        <v>0</v>
      </c>
      <c r="AZ6" s="57">
        <v>3523</v>
      </c>
      <c r="BA6" s="56">
        <v>1</v>
      </c>
      <c r="BB6" s="57">
        <v>0</v>
      </c>
      <c r="BC6" s="56">
        <v>0</v>
      </c>
      <c r="BD6" s="57">
        <v>167632</v>
      </c>
      <c r="BE6" s="56">
        <v>24</v>
      </c>
      <c r="BF6" s="57">
        <v>7182</v>
      </c>
      <c r="BG6" s="56">
        <v>6</v>
      </c>
    </row>
    <row r="7" spans="1:59" ht="15" customHeight="1" x14ac:dyDescent="0.15">
      <c r="A7" s="8" t="s">
        <v>66</v>
      </c>
      <c r="B7" s="57">
        <v>2085936</v>
      </c>
      <c r="C7" s="56">
        <v>878</v>
      </c>
      <c r="D7" s="57">
        <v>0</v>
      </c>
      <c r="E7" s="56">
        <v>0</v>
      </c>
      <c r="F7" s="57">
        <v>0</v>
      </c>
      <c r="G7" s="56">
        <v>0</v>
      </c>
      <c r="H7" s="57">
        <v>0</v>
      </c>
      <c r="I7" s="56">
        <v>0</v>
      </c>
      <c r="J7" s="57">
        <v>0</v>
      </c>
      <c r="K7" s="56">
        <v>0</v>
      </c>
      <c r="L7" s="57">
        <v>1817116</v>
      </c>
      <c r="M7" s="56">
        <v>623</v>
      </c>
      <c r="N7" s="57">
        <v>0</v>
      </c>
      <c r="O7" s="56">
        <v>0</v>
      </c>
      <c r="P7" s="57">
        <v>0</v>
      </c>
      <c r="Q7" s="56">
        <v>0</v>
      </c>
      <c r="R7" s="57">
        <v>0</v>
      </c>
      <c r="S7" s="56">
        <v>0</v>
      </c>
      <c r="T7" s="57">
        <v>0</v>
      </c>
      <c r="U7" s="56">
        <v>0</v>
      </c>
      <c r="V7" s="57">
        <v>0</v>
      </c>
      <c r="W7" s="56">
        <v>0</v>
      </c>
      <c r="X7" s="57">
        <v>0</v>
      </c>
      <c r="Y7" s="56">
        <v>0</v>
      </c>
      <c r="Z7" s="57">
        <v>0</v>
      </c>
      <c r="AA7" s="56">
        <v>0</v>
      </c>
      <c r="AB7" s="57">
        <v>0</v>
      </c>
      <c r="AC7" s="56">
        <v>0</v>
      </c>
      <c r="AD7" s="57">
        <v>224638</v>
      </c>
      <c r="AE7" s="56">
        <v>229</v>
      </c>
      <c r="AF7" s="57">
        <v>0</v>
      </c>
      <c r="AG7" s="56">
        <v>0</v>
      </c>
      <c r="AH7" s="57">
        <v>0</v>
      </c>
      <c r="AI7" s="56">
        <v>0</v>
      </c>
      <c r="AJ7" s="57">
        <v>0</v>
      </c>
      <c r="AK7" s="56">
        <v>0</v>
      </c>
      <c r="AL7" s="57">
        <v>626</v>
      </c>
      <c r="AM7" s="56">
        <v>4</v>
      </c>
      <c r="AN7" s="57">
        <v>0</v>
      </c>
      <c r="AO7" s="56">
        <v>0</v>
      </c>
      <c r="AP7" s="57">
        <v>0</v>
      </c>
      <c r="AQ7" s="56">
        <v>0</v>
      </c>
      <c r="AR7" s="57">
        <v>0</v>
      </c>
      <c r="AS7" s="56">
        <v>0</v>
      </c>
      <c r="AT7" s="57">
        <v>3333</v>
      </c>
      <c r="AU7" s="56">
        <v>1</v>
      </c>
      <c r="AV7" s="57">
        <v>0</v>
      </c>
      <c r="AW7" s="56">
        <v>0</v>
      </c>
      <c r="AX7" s="57">
        <v>0</v>
      </c>
      <c r="AY7" s="56">
        <v>0</v>
      </c>
      <c r="AZ7" s="57">
        <v>3287</v>
      </c>
      <c r="BA7" s="56">
        <v>1</v>
      </c>
      <c r="BB7" s="57">
        <v>0</v>
      </c>
      <c r="BC7" s="56">
        <v>0</v>
      </c>
      <c r="BD7" s="57">
        <v>36935</v>
      </c>
      <c r="BE7" s="56">
        <v>19</v>
      </c>
      <c r="BF7" s="57">
        <v>1</v>
      </c>
      <c r="BG7" s="56">
        <v>1</v>
      </c>
    </row>
    <row r="8" spans="1:59" ht="15" customHeight="1" x14ac:dyDescent="0.15">
      <c r="A8" s="8" t="s">
        <v>67</v>
      </c>
      <c r="B8" s="57">
        <v>6819817</v>
      </c>
      <c r="C8" s="56">
        <v>469</v>
      </c>
      <c r="D8" s="57">
        <v>0</v>
      </c>
      <c r="E8" s="56">
        <v>0</v>
      </c>
      <c r="F8" s="57">
        <v>0</v>
      </c>
      <c r="G8" s="56">
        <v>0</v>
      </c>
      <c r="H8" s="57">
        <v>0</v>
      </c>
      <c r="I8" s="56">
        <v>0</v>
      </c>
      <c r="J8" s="57">
        <v>0</v>
      </c>
      <c r="K8" s="56">
        <v>0</v>
      </c>
      <c r="L8" s="57">
        <v>3942702</v>
      </c>
      <c r="M8" s="56">
        <v>349</v>
      </c>
      <c r="N8" s="57">
        <v>0</v>
      </c>
      <c r="O8" s="56">
        <v>0</v>
      </c>
      <c r="P8" s="57">
        <v>0</v>
      </c>
      <c r="Q8" s="56">
        <v>0</v>
      </c>
      <c r="R8" s="57">
        <v>29751</v>
      </c>
      <c r="S8" s="56">
        <v>2</v>
      </c>
      <c r="T8" s="57">
        <v>0</v>
      </c>
      <c r="U8" s="56">
        <v>0</v>
      </c>
      <c r="V8" s="57">
        <v>747</v>
      </c>
      <c r="W8" s="56">
        <v>2</v>
      </c>
      <c r="X8" s="57">
        <v>0</v>
      </c>
      <c r="Y8" s="56">
        <v>0</v>
      </c>
      <c r="Z8" s="57">
        <v>0</v>
      </c>
      <c r="AA8" s="56">
        <v>0</v>
      </c>
      <c r="AB8" s="57">
        <v>0</v>
      </c>
      <c r="AC8" s="56">
        <v>0</v>
      </c>
      <c r="AD8" s="57">
        <v>138665</v>
      </c>
      <c r="AE8" s="56">
        <v>74</v>
      </c>
      <c r="AF8" s="57">
        <v>0</v>
      </c>
      <c r="AG8" s="56">
        <v>0</v>
      </c>
      <c r="AH8" s="57">
        <v>0</v>
      </c>
      <c r="AI8" s="56">
        <v>0</v>
      </c>
      <c r="AJ8" s="57">
        <v>0</v>
      </c>
      <c r="AK8" s="56">
        <v>0</v>
      </c>
      <c r="AL8" s="57">
        <v>57213</v>
      </c>
      <c r="AM8" s="56">
        <v>9</v>
      </c>
      <c r="AN8" s="57">
        <v>0</v>
      </c>
      <c r="AO8" s="56">
        <v>0</v>
      </c>
      <c r="AP8" s="57">
        <v>0</v>
      </c>
      <c r="AQ8" s="56">
        <v>0</v>
      </c>
      <c r="AR8" s="57">
        <v>8386</v>
      </c>
      <c r="AS8" s="56">
        <v>1</v>
      </c>
      <c r="AT8" s="57">
        <v>2638832</v>
      </c>
      <c r="AU8" s="56">
        <v>28</v>
      </c>
      <c r="AV8" s="57">
        <v>0</v>
      </c>
      <c r="AW8" s="56">
        <v>0</v>
      </c>
      <c r="AX8" s="57">
        <v>0</v>
      </c>
      <c r="AY8" s="56">
        <v>0</v>
      </c>
      <c r="AZ8" s="57">
        <v>3017</v>
      </c>
      <c r="BA8" s="56">
        <v>1</v>
      </c>
      <c r="BB8" s="57">
        <v>0</v>
      </c>
      <c r="BC8" s="56">
        <v>0</v>
      </c>
      <c r="BD8" s="57">
        <v>61</v>
      </c>
      <c r="BE8" s="56">
        <v>2</v>
      </c>
      <c r="BF8" s="57">
        <v>443</v>
      </c>
      <c r="BG8" s="56">
        <v>1</v>
      </c>
    </row>
    <row r="9" spans="1:59" ht="15" customHeight="1" x14ac:dyDescent="0.15">
      <c r="A9" s="8" t="s">
        <v>68</v>
      </c>
      <c r="B9" s="57">
        <v>46799741</v>
      </c>
      <c r="C9" s="56">
        <v>3576</v>
      </c>
      <c r="D9" s="57">
        <v>0</v>
      </c>
      <c r="E9" s="56">
        <v>0</v>
      </c>
      <c r="F9" s="57">
        <v>0</v>
      </c>
      <c r="G9" s="56">
        <v>0</v>
      </c>
      <c r="H9" s="57">
        <v>0</v>
      </c>
      <c r="I9" s="56">
        <v>0</v>
      </c>
      <c r="J9" s="57">
        <v>0</v>
      </c>
      <c r="K9" s="56">
        <v>0</v>
      </c>
      <c r="L9" s="57">
        <v>45280330</v>
      </c>
      <c r="M9" s="56">
        <v>2825</v>
      </c>
      <c r="N9" s="57">
        <v>0</v>
      </c>
      <c r="O9" s="56">
        <v>0</v>
      </c>
      <c r="P9" s="57">
        <v>0</v>
      </c>
      <c r="Q9" s="56">
        <v>0</v>
      </c>
      <c r="R9" s="57">
        <v>0</v>
      </c>
      <c r="S9" s="56">
        <v>0</v>
      </c>
      <c r="T9" s="57">
        <v>0</v>
      </c>
      <c r="U9" s="56">
        <v>0</v>
      </c>
      <c r="V9" s="57">
        <v>0</v>
      </c>
      <c r="W9" s="56">
        <v>0</v>
      </c>
      <c r="X9" s="57">
        <v>0</v>
      </c>
      <c r="Y9" s="56">
        <v>0</v>
      </c>
      <c r="Z9" s="57">
        <v>0</v>
      </c>
      <c r="AA9" s="56">
        <v>0</v>
      </c>
      <c r="AB9" s="57">
        <v>0</v>
      </c>
      <c r="AC9" s="56">
        <v>0</v>
      </c>
      <c r="AD9" s="57">
        <v>1010168</v>
      </c>
      <c r="AE9" s="56">
        <v>463</v>
      </c>
      <c r="AF9" s="57">
        <v>0</v>
      </c>
      <c r="AG9" s="56">
        <v>0</v>
      </c>
      <c r="AH9" s="57">
        <v>0</v>
      </c>
      <c r="AI9" s="56">
        <v>0</v>
      </c>
      <c r="AJ9" s="57">
        <v>24834</v>
      </c>
      <c r="AK9" s="56">
        <v>17</v>
      </c>
      <c r="AL9" s="57">
        <v>167737</v>
      </c>
      <c r="AM9" s="56">
        <v>202</v>
      </c>
      <c r="AN9" s="57">
        <v>26719</v>
      </c>
      <c r="AO9" s="56">
        <v>16</v>
      </c>
      <c r="AP9" s="57">
        <v>0</v>
      </c>
      <c r="AQ9" s="56">
        <v>0</v>
      </c>
      <c r="AR9" s="57">
        <v>29984</v>
      </c>
      <c r="AS9" s="56">
        <v>11</v>
      </c>
      <c r="AT9" s="57">
        <v>0</v>
      </c>
      <c r="AU9" s="56">
        <v>0</v>
      </c>
      <c r="AV9" s="57">
        <v>0</v>
      </c>
      <c r="AW9" s="56">
        <v>0</v>
      </c>
      <c r="AX9" s="57">
        <v>0</v>
      </c>
      <c r="AY9" s="56">
        <v>0</v>
      </c>
      <c r="AZ9" s="57">
        <v>298</v>
      </c>
      <c r="BA9" s="56">
        <v>1</v>
      </c>
      <c r="BB9" s="57">
        <v>0</v>
      </c>
      <c r="BC9" s="56">
        <v>0</v>
      </c>
      <c r="BD9" s="57">
        <v>259671</v>
      </c>
      <c r="BE9" s="56">
        <v>41</v>
      </c>
      <c r="BF9" s="57">
        <v>0</v>
      </c>
      <c r="BG9" s="56">
        <v>0</v>
      </c>
    </row>
    <row r="10" spans="1:59" ht="15" customHeight="1" x14ac:dyDescent="0.15">
      <c r="A10" s="8" t="s">
        <v>69</v>
      </c>
      <c r="B10" s="57">
        <v>38467222</v>
      </c>
      <c r="C10" s="56">
        <v>3799</v>
      </c>
      <c r="D10" s="57">
        <v>0</v>
      </c>
      <c r="E10" s="56">
        <v>0</v>
      </c>
      <c r="F10" s="57">
        <v>0</v>
      </c>
      <c r="G10" s="56">
        <v>0</v>
      </c>
      <c r="H10" s="57">
        <v>0</v>
      </c>
      <c r="I10" s="56">
        <v>0</v>
      </c>
      <c r="J10" s="57">
        <v>14907</v>
      </c>
      <c r="K10" s="56">
        <v>3</v>
      </c>
      <c r="L10" s="57">
        <v>37031234</v>
      </c>
      <c r="M10" s="56">
        <v>3275</v>
      </c>
      <c r="N10" s="57">
        <v>0</v>
      </c>
      <c r="O10" s="56">
        <v>0</v>
      </c>
      <c r="P10" s="57">
        <v>0</v>
      </c>
      <c r="Q10" s="56">
        <v>0</v>
      </c>
      <c r="R10" s="57">
        <v>0</v>
      </c>
      <c r="S10" s="56">
        <v>0</v>
      </c>
      <c r="T10" s="57">
        <v>0</v>
      </c>
      <c r="U10" s="56">
        <v>0</v>
      </c>
      <c r="V10" s="57">
        <v>0</v>
      </c>
      <c r="W10" s="56">
        <v>0</v>
      </c>
      <c r="X10" s="57">
        <v>0</v>
      </c>
      <c r="Y10" s="56">
        <v>0</v>
      </c>
      <c r="Z10" s="57">
        <v>0</v>
      </c>
      <c r="AA10" s="56">
        <v>0</v>
      </c>
      <c r="AB10" s="57">
        <v>0</v>
      </c>
      <c r="AC10" s="56">
        <v>0</v>
      </c>
      <c r="AD10" s="57">
        <v>578727</v>
      </c>
      <c r="AE10" s="56">
        <v>282</v>
      </c>
      <c r="AF10" s="57">
        <v>37840</v>
      </c>
      <c r="AG10" s="56">
        <v>58</v>
      </c>
      <c r="AH10" s="57">
        <v>0</v>
      </c>
      <c r="AI10" s="56">
        <v>0</v>
      </c>
      <c r="AJ10" s="57">
        <v>0</v>
      </c>
      <c r="AK10" s="56">
        <v>0</v>
      </c>
      <c r="AL10" s="57">
        <v>174457</v>
      </c>
      <c r="AM10" s="56">
        <v>145</v>
      </c>
      <c r="AN10" s="57">
        <v>29948</v>
      </c>
      <c r="AO10" s="56">
        <v>8</v>
      </c>
      <c r="AP10" s="57">
        <v>0</v>
      </c>
      <c r="AQ10" s="56">
        <v>0</v>
      </c>
      <c r="AR10" s="57">
        <v>0</v>
      </c>
      <c r="AS10" s="56">
        <v>0</v>
      </c>
      <c r="AT10" s="57">
        <v>81749</v>
      </c>
      <c r="AU10" s="56">
        <v>11</v>
      </c>
      <c r="AV10" s="57">
        <v>491879</v>
      </c>
      <c r="AW10" s="56">
        <v>10</v>
      </c>
      <c r="AX10" s="57">
        <v>0</v>
      </c>
      <c r="AY10" s="56">
        <v>0</v>
      </c>
      <c r="AZ10" s="57">
        <v>6596</v>
      </c>
      <c r="BA10" s="56">
        <v>3</v>
      </c>
      <c r="BB10" s="57">
        <v>0</v>
      </c>
      <c r="BC10" s="56">
        <v>0</v>
      </c>
      <c r="BD10" s="57">
        <v>19885</v>
      </c>
      <c r="BE10" s="56">
        <v>4</v>
      </c>
      <c r="BF10" s="57">
        <v>0</v>
      </c>
      <c r="BG10" s="56">
        <v>0</v>
      </c>
    </row>
    <row r="11" spans="1:59" ht="15" customHeight="1" x14ac:dyDescent="0.15">
      <c r="A11" s="8" t="s">
        <v>70</v>
      </c>
      <c r="B11" s="57">
        <v>20529636</v>
      </c>
      <c r="C11" s="56">
        <v>1871</v>
      </c>
      <c r="D11" s="57">
        <v>0</v>
      </c>
      <c r="E11" s="56">
        <v>0</v>
      </c>
      <c r="F11" s="57">
        <v>0</v>
      </c>
      <c r="G11" s="56">
        <v>0</v>
      </c>
      <c r="H11" s="57">
        <v>0</v>
      </c>
      <c r="I11" s="56">
        <v>0</v>
      </c>
      <c r="J11" s="57">
        <v>4232</v>
      </c>
      <c r="K11" s="56">
        <v>3</v>
      </c>
      <c r="L11" s="57">
        <v>19008587</v>
      </c>
      <c r="M11" s="56">
        <v>1450</v>
      </c>
      <c r="N11" s="57">
        <v>0</v>
      </c>
      <c r="O11" s="56">
        <v>0</v>
      </c>
      <c r="P11" s="57">
        <v>0</v>
      </c>
      <c r="Q11" s="56">
        <v>0</v>
      </c>
      <c r="R11" s="57">
        <v>44</v>
      </c>
      <c r="S11" s="56">
        <v>1</v>
      </c>
      <c r="T11" s="57">
        <v>0</v>
      </c>
      <c r="U11" s="56">
        <v>0</v>
      </c>
      <c r="V11" s="57">
        <v>484651</v>
      </c>
      <c r="W11" s="56">
        <v>14</v>
      </c>
      <c r="X11" s="57">
        <v>0</v>
      </c>
      <c r="Y11" s="56">
        <v>0</v>
      </c>
      <c r="Z11" s="57">
        <v>0</v>
      </c>
      <c r="AA11" s="56">
        <v>0</v>
      </c>
      <c r="AB11" s="57">
        <v>0</v>
      </c>
      <c r="AC11" s="56">
        <v>0</v>
      </c>
      <c r="AD11" s="57">
        <v>254683</v>
      </c>
      <c r="AE11" s="56">
        <v>279</v>
      </c>
      <c r="AF11" s="57">
        <v>0</v>
      </c>
      <c r="AG11" s="56">
        <v>0</v>
      </c>
      <c r="AH11" s="57">
        <v>0</v>
      </c>
      <c r="AI11" s="56">
        <v>0</v>
      </c>
      <c r="AJ11" s="57">
        <v>0</v>
      </c>
      <c r="AK11" s="56">
        <v>0</v>
      </c>
      <c r="AL11" s="57">
        <v>67406</v>
      </c>
      <c r="AM11" s="56">
        <v>66</v>
      </c>
      <c r="AN11" s="57">
        <v>595</v>
      </c>
      <c r="AO11" s="56">
        <v>1</v>
      </c>
      <c r="AP11" s="57">
        <v>0</v>
      </c>
      <c r="AQ11" s="56">
        <v>0</v>
      </c>
      <c r="AR11" s="57">
        <v>12656</v>
      </c>
      <c r="AS11" s="56">
        <v>14</v>
      </c>
      <c r="AT11" s="57">
        <v>476048</v>
      </c>
      <c r="AU11" s="56">
        <v>23</v>
      </c>
      <c r="AV11" s="57">
        <v>0</v>
      </c>
      <c r="AW11" s="56">
        <v>0</v>
      </c>
      <c r="AX11" s="57">
        <v>0</v>
      </c>
      <c r="AY11" s="56">
        <v>0</v>
      </c>
      <c r="AZ11" s="57">
        <v>1686</v>
      </c>
      <c r="BA11" s="56">
        <v>1</v>
      </c>
      <c r="BB11" s="57">
        <v>0</v>
      </c>
      <c r="BC11" s="56">
        <v>0</v>
      </c>
      <c r="BD11" s="57">
        <v>142852</v>
      </c>
      <c r="BE11" s="56">
        <v>10</v>
      </c>
      <c r="BF11" s="57">
        <v>76196</v>
      </c>
      <c r="BG11" s="56">
        <v>9</v>
      </c>
    </row>
    <row r="12" spans="1:59" ht="15" customHeight="1" x14ac:dyDescent="0.15">
      <c r="A12" s="8" t="s">
        <v>71</v>
      </c>
      <c r="B12" s="57">
        <v>255464359</v>
      </c>
      <c r="C12" s="56">
        <v>18230</v>
      </c>
      <c r="D12" s="57">
        <v>0</v>
      </c>
      <c r="E12" s="56">
        <v>0</v>
      </c>
      <c r="F12" s="57">
        <v>0</v>
      </c>
      <c r="G12" s="56">
        <v>0</v>
      </c>
      <c r="H12" s="57">
        <v>0</v>
      </c>
      <c r="I12" s="56">
        <v>0</v>
      </c>
      <c r="J12" s="57">
        <v>524912</v>
      </c>
      <c r="K12" s="56">
        <v>28</v>
      </c>
      <c r="L12" s="57">
        <v>248833835</v>
      </c>
      <c r="M12" s="56">
        <v>14466</v>
      </c>
      <c r="N12" s="57">
        <v>0</v>
      </c>
      <c r="O12" s="56">
        <v>0</v>
      </c>
      <c r="P12" s="57">
        <v>0</v>
      </c>
      <c r="Q12" s="56">
        <v>0</v>
      </c>
      <c r="R12" s="57">
        <v>4717</v>
      </c>
      <c r="S12" s="56">
        <v>2</v>
      </c>
      <c r="T12" s="57">
        <v>0</v>
      </c>
      <c r="U12" s="56">
        <v>0</v>
      </c>
      <c r="V12" s="57">
        <v>0</v>
      </c>
      <c r="W12" s="56">
        <v>0</v>
      </c>
      <c r="X12" s="57">
        <v>0</v>
      </c>
      <c r="Y12" s="56">
        <v>0</v>
      </c>
      <c r="Z12" s="57">
        <v>0</v>
      </c>
      <c r="AA12" s="56">
        <v>0</v>
      </c>
      <c r="AB12" s="57">
        <v>0</v>
      </c>
      <c r="AC12" s="56">
        <v>0</v>
      </c>
      <c r="AD12" s="57">
        <v>2572383</v>
      </c>
      <c r="AE12" s="56">
        <v>1941</v>
      </c>
      <c r="AF12" s="57">
        <v>6613</v>
      </c>
      <c r="AG12" s="56">
        <v>4</v>
      </c>
      <c r="AH12" s="57">
        <v>27801</v>
      </c>
      <c r="AI12" s="56">
        <v>30</v>
      </c>
      <c r="AJ12" s="57">
        <v>156579</v>
      </c>
      <c r="AK12" s="56">
        <v>43</v>
      </c>
      <c r="AL12" s="57">
        <v>1666665</v>
      </c>
      <c r="AM12" s="56">
        <v>1431</v>
      </c>
      <c r="AN12" s="57">
        <v>302606</v>
      </c>
      <c r="AO12" s="56">
        <v>84</v>
      </c>
      <c r="AP12" s="57">
        <v>0</v>
      </c>
      <c r="AQ12" s="56">
        <v>0</v>
      </c>
      <c r="AR12" s="57">
        <v>508992</v>
      </c>
      <c r="AS12" s="56">
        <v>55</v>
      </c>
      <c r="AT12" s="57">
        <v>0</v>
      </c>
      <c r="AU12" s="56">
        <v>0</v>
      </c>
      <c r="AV12" s="57">
        <v>0</v>
      </c>
      <c r="AW12" s="56">
        <v>0</v>
      </c>
      <c r="AX12" s="57">
        <v>172108</v>
      </c>
      <c r="AY12" s="56">
        <v>6</v>
      </c>
      <c r="AZ12" s="57">
        <v>26214</v>
      </c>
      <c r="BA12" s="56">
        <v>10</v>
      </c>
      <c r="BB12" s="57">
        <v>0</v>
      </c>
      <c r="BC12" s="56">
        <v>0</v>
      </c>
      <c r="BD12" s="57">
        <v>660462</v>
      </c>
      <c r="BE12" s="56">
        <v>126</v>
      </c>
      <c r="BF12" s="57">
        <v>472</v>
      </c>
      <c r="BG12" s="56">
        <v>4</v>
      </c>
    </row>
    <row r="13" spans="1:59" s="2" customFormat="1" ht="15" customHeight="1" x14ac:dyDescent="0.15">
      <c r="A13" s="9"/>
      <c r="B13" s="19"/>
      <c r="C13" s="20"/>
      <c r="D13" s="19"/>
      <c r="E13" s="20"/>
      <c r="F13" s="19"/>
      <c r="G13" s="20"/>
      <c r="H13" s="19"/>
      <c r="I13" s="20"/>
      <c r="J13" s="19"/>
      <c r="K13" s="20"/>
      <c r="L13" s="19"/>
      <c r="M13" s="20"/>
      <c r="N13" s="19"/>
      <c r="O13" s="20"/>
      <c r="P13" s="19"/>
      <c r="Q13" s="20"/>
      <c r="R13" s="19"/>
      <c r="S13" s="20"/>
      <c r="T13" s="19"/>
      <c r="U13" s="20"/>
      <c r="V13" s="19"/>
      <c r="W13" s="20"/>
      <c r="X13" s="19"/>
      <c r="Y13" s="20"/>
      <c r="Z13" s="19"/>
      <c r="AA13" s="20"/>
      <c r="AB13" s="19"/>
      <c r="AC13" s="20"/>
      <c r="AD13" s="19"/>
      <c r="AE13" s="20"/>
      <c r="AF13" s="19"/>
      <c r="AG13" s="20"/>
      <c r="AH13" s="19"/>
      <c r="AI13" s="20"/>
      <c r="AJ13" s="19"/>
      <c r="AK13" s="20"/>
      <c r="AL13" s="19"/>
      <c r="AM13" s="20"/>
      <c r="AN13" s="19"/>
      <c r="AO13" s="20"/>
      <c r="AP13" s="19"/>
      <c r="AQ13" s="20"/>
      <c r="AR13" s="19"/>
      <c r="AS13" s="20"/>
      <c r="AT13" s="19"/>
      <c r="AU13" s="20"/>
      <c r="AV13" s="19"/>
      <c r="AW13" s="20"/>
      <c r="AX13" s="19"/>
      <c r="AY13" s="20"/>
      <c r="AZ13" s="19"/>
      <c r="BA13" s="20"/>
      <c r="BB13" s="19"/>
      <c r="BC13" s="20"/>
      <c r="BD13" s="19"/>
      <c r="BE13" s="20"/>
      <c r="BF13" s="19"/>
      <c r="BG13" s="20"/>
    </row>
  </sheetData>
  <mergeCells count="31">
    <mergeCell ref="AV2:AW2"/>
    <mergeCell ref="AN2:AO2"/>
    <mergeCell ref="A2:A3"/>
    <mergeCell ref="BF2:BG2"/>
    <mergeCell ref="AX2:AY2"/>
    <mergeCell ref="AZ2:BA2"/>
    <mergeCell ref="BB2:BC2"/>
    <mergeCell ref="BD2:BE2"/>
    <mergeCell ref="AP2:AQ2"/>
    <mergeCell ref="AR2:AS2"/>
    <mergeCell ref="X2:Y2"/>
    <mergeCell ref="Z2:AA2"/>
    <mergeCell ref="AB2:AC2"/>
    <mergeCell ref="AD2:AE2"/>
    <mergeCell ref="AT2:AU2"/>
    <mergeCell ref="AF2:AG2"/>
    <mergeCell ref="AH2:AI2"/>
    <mergeCell ref="AJ2:AK2"/>
    <mergeCell ref="AL2:AM2"/>
    <mergeCell ref="L2:M2"/>
    <mergeCell ref="N2:O2"/>
    <mergeCell ref="P2:Q2"/>
    <mergeCell ref="R2:S2"/>
    <mergeCell ref="T2:U2"/>
    <mergeCell ref="V2:W2"/>
    <mergeCell ref="A1:F1"/>
    <mergeCell ref="B2:C2"/>
    <mergeCell ref="D2:E2"/>
    <mergeCell ref="F2:G2"/>
    <mergeCell ref="H2:I2"/>
    <mergeCell ref="J2:K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5"/>
  <sheetViews>
    <sheetView zoomScale="85" zoomScaleNormal="85" workbookViewId="0">
      <selection activeCell="Q9" sqref="Q9"/>
    </sheetView>
  </sheetViews>
  <sheetFormatPr defaultRowHeight="13.5" x14ac:dyDescent="0.15"/>
  <cols>
    <col min="1" max="1" width="18.77734375" customWidth="1"/>
    <col min="2" max="2" width="16.6640625" style="13" bestFit="1" customWidth="1"/>
    <col min="3" max="3" width="13" style="28" bestFit="1" customWidth="1"/>
    <col min="4" max="4" width="16.21875" style="13" bestFit="1" customWidth="1"/>
    <col min="5" max="5" width="11.77734375" style="28" bestFit="1" customWidth="1"/>
    <col min="6" max="6" width="15.88671875" style="13" bestFit="1" customWidth="1"/>
    <col min="7" max="7" width="11.77734375" style="28" bestFit="1" customWidth="1"/>
    <col min="8" max="8" width="15" style="13" bestFit="1" customWidth="1"/>
    <col min="9" max="9" width="11.77734375" style="28" bestFit="1" customWidth="1"/>
    <col min="10" max="10" width="15" style="13" bestFit="1" customWidth="1"/>
    <col min="11" max="11" width="11.77734375" style="28" bestFit="1" customWidth="1"/>
    <col min="12" max="12" width="15" style="13" bestFit="1" customWidth="1"/>
    <col min="13" max="13" width="10.5546875" style="28" bestFit="1" customWidth="1"/>
    <col min="14" max="14" width="14.6640625" style="13" bestFit="1" customWidth="1"/>
    <col min="15" max="15" width="11" style="28" bestFit="1" customWidth="1"/>
    <col min="16" max="16" width="14.77734375" style="13" bestFit="1" customWidth="1"/>
    <col min="17" max="17" width="9" style="14" bestFit="1" customWidth="1"/>
    <col min="18" max="18" width="14.77734375" style="13" bestFit="1" customWidth="1"/>
    <col min="19" max="19" width="9" style="14" bestFit="1" customWidth="1"/>
    <col min="20" max="20" width="13.5546875" style="13" bestFit="1" customWidth="1"/>
    <col min="21" max="21" width="9" style="14" bestFit="1" customWidth="1"/>
    <col min="22" max="22" width="8.88671875" style="13"/>
    <col min="23" max="23" width="8.88671875" style="14"/>
    <col min="24" max="24" width="8.88671875" style="13"/>
    <col min="25" max="25" width="8.88671875" style="14"/>
    <col min="26" max="26" width="8.88671875" style="13"/>
    <col min="27" max="27" width="8.88671875" style="14"/>
    <col min="28" max="28" width="8.88671875" style="13"/>
    <col min="29" max="29" width="8.88671875" style="14"/>
    <col min="30" max="30" width="8.88671875" style="13"/>
    <col min="31" max="31" width="8.88671875" style="14"/>
    <col min="32" max="32" width="8.88671875" style="13"/>
    <col min="33" max="33" width="8.88671875" style="14"/>
    <col min="34" max="34" width="8.88671875" style="13"/>
    <col min="35" max="35" width="8.88671875" style="14"/>
    <col min="36" max="36" width="8.88671875" style="13"/>
    <col min="37" max="37" width="8.88671875" style="14"/>
    <col min="38" max="38" width="8.88671875" style="13"/>
    <col min="39" max="39" width="8.88671875" style="14"/>
    <col min="40" max="40" width="8.88671875" style="13"/>
    <col min="41" max="41" width="8.88671875" style="14"/>
    <col min="42" max="42" width="8.88671875" style="13"/>
    <col min="43" max="43" width="8.88671875" style="14"/>
    <col min="44" max="44" width="8.88671875" style="13"/>
    <col min="45" max="45" width="8.88671875" style="14"/>
    <col min="46" max="46" width="8.88671875" style="13"/>
    <col min="47" max="47" width="8.88671875" style="14"/>
    <col min="48" max="48" width="8.88671875" style="13"/>
    <col min="49" max="49" width="8.88671875" style="14"/>
    <col min="50" max="50" width="8.88671875" style="13"/>
    <col min="51" max="51" width="8.88671875" style="14"/>
    <col min="52" max="52" width="8.88671875" style="13"/>
    <col min="53" max="53" width="8.88671875" style="14"/>
    <col min="54" max="54" width="8.88671875" style="13"/>
    <col min="55" max="55" width="8.88671875" style="14"/>
  </cols>
  <sheetData>
    <row r="1" spans="1:55" ht="42.75" customHeight="1" x14ac:dyDescent="0.15">
      <c r="A1" s="68" t="s">
        <v>83</v>
      </c>
      <c r="B1" s="68"/>
      <c r="C1" s="68"/>
      <c r="D1" s="68"/>
      <c r="U1" s="47" t="s">
        <v>98</v>
      </c>
    </row>
    <row r="2" spans="1:55" s="1" customFormat="1" ht="15" customHeight="1" x14ac:dyDescent="0.15">
      <c r="A2" s="64" t="s">
        <v>75</v>
      </c>
      <c r="B2" s="95" t="s">
        <v>84</v>
      </c>
      <c r="C2" s="96"/>
      <c r="D2" s="95" t="s">
        <v>85</v>
      </c>
      <c r="E2" s="96"/>
      <c r="F2" s="95" t="s">
        <v>86</v>
      </c>
      <c r="G2" s="96"/>
      <c r="H2" s="49" t="s">
        <v>87</v>
      </c>
      <c r="I2" s="48"/>
      <c r="J2" s="95" t="s">
        <v>88</v>
      </c>
      <c r="K2" s="96"/>
      <c r="L2" s="95" t="s">
        <v>89</v>
      </c>
      <c r="M2" s="96"/>
      <c r="N2" s="95" t="s">
        <v>90</v>
      </c>
      <c r="O2" s="96"/>
      <c r="P2" s="95" t="s">
        <v>91</v>
      </c>
      <c r="Q2" s="96"/>
      <c r="R2" s="95" t="s">
        <v>92</v>
      </c>
      <c r="S2" s="96"/>
      <c r="T2" s="95" t="s">
        <v>99</v>
      </c>
      <c r="U2" s="96"/>
      <c r="X2" s="21"/>
      <c r="Y2" s="22"/>
      <c r="Z2" s="21"/>
      <c r="AA2" s="22"/>
      <c r="AB2" s="21"/>
      <c r="AC2" s="22"/>
      <c r="AD2" s="21"/>
      <c r="AE2" s="22"/>
      <c r="AF2" s="21"/>
      <c r="AG2" s="22"/>
      <c r="AH2" s="21"/>
      <c r="AI2" s="22"/>
      <c r="AJ2" s="21"/>
      <c r="AK2" s="22"/>
      <c r="AL2" s="21"/>
      <c r="AM2" s="22"/>
      <c r="AN2" s="21"/>
      <c r="AO2" s="22"/>
      <c r="AP2" s="21"/>
      <c r="AQ2" s="22"/>
      <c r="AR2" s="21"/>
      <c r="AS2" s="22"/>
      <c r="AT2" s="21"/>
      <c r="AU2" s="22"/>
      <c r="AV2" s="21"/>
      <c r="AW2" s="22"/>
      <c r="AX2" s="21"/>
      <c r="AY2" s="22"/>
      <c r="AZ2" s="21"/>
      <c r="BA2" s="22"/>
      <c r="BB2" s="21"/>
      <c r="BC2" s="22"/>
    </row>
    <row r="3" spans="1:55" s="1" customFormat="1" ht="15" customHeight="1" x14ac:dyDescent="0.15">
      <c r="A3" s="65"/>
      <c r="B3" s="37" t="s">
        <v>93</v>
      </c>
      <c r="C3" s="36" t="s">
        <v>77</v>
      </c>
      <c r="D3" s="37" t="s">
        <v>93</v>
      </c>
      <c r="E3" s="36" t="s">
        <v>77</v>
      </c>
      <c r="F3" s="37" t="s">
        <v>93</v>
      </c>
      <c r="G3" s="36" t="s">
        <v>77</v>
      </c>
      <c r="H3" s="37" t="s">
        <v>93</v>
      </c>
      <c r="I3" s="36" t="s">
        <v>77</v>
      </c>
      <c r="J3" s="37" t="s">
        <v>93</v>
      </c>
      <c r="K3" s="36" t="s">
        <v>77</v>
      </c>
      <c r="L3" s="37" t="s">
        <v>93</v>
      </c>
      <c r="M3" s="36" t="s">
        <v>77</v>
      </c>
      <c r="N3" s="37" t="s">
        <v>93</v>
      </c>
      <c r="O3" s="36" t="s">
        <v>77</v>
      </c>
      <c r="P3" s="37" t="s">
        <v>93</v>
      </c>
      <c r="Q3" s="36" t="s">
        <v>77</v>
      </c>
      <c r="R3" s="37" t="s">
        <v>93</v>
      </c>
      <c r="S3" s="36" t="s">
        <v>77</v>
      </c>
      <c r="T3" s="37" t="s">
        <v>93</v>
      </c>
      <c r="U3" s="36" t="s">
        <v>77</v>
      </c>
      <c r="X3" s="21"/>
      <c r="Y3" s="22"/>
      <c r="Z3" s="21"/>
      <c r="AA3" s="22"/>
      <c r="AB3" s="21"/>
      <c r="AC3" s="22"/>
      <c r="AD3" s="21"/>
      <c r="AE3" s="22"/>
      <c r="AF3" s="21"/>
      <c r="AG3" s="22"/>
      <c r="AH3" s="21"/>
      <c r="AI3" s="22"/>
      <c r="AJ3" s="21"/>
      <c r="AK3" s="22"/>
      <c r="AL3" s="21"/>
      <c r="AM3" s="22"/>
      <c r="AN3" s="21"/>
      <c r="AO3" s="22"/>
      <c r="AP3" s="21"/>
      <c r="AQ3" s="22"/>
      <c r="AR3" s="21"/>
      <c r="AS3" s="22"/>
      <c r="AT3" s="21"/>
      <c r="AU3" s="22"/>
      <c r="AV3" s="21"/>
      <c r="AW3" s="22"/>
      <c r="AX3" s="21"/>
      <c r="AY3" s="22"/>
      <c r="AZ3" s="21"/>
      <c r="BA3" s="22"/>
      <c r="BB3" s="21"/>
      <c r="BC3" s="22"/>
    </row>
    <row r="4" spans="1:55" s="6" customFormat="1" ht="15" customHeight="1" x14ac:dyDescent="0.15">
      <c r="A4" s="7" t="s">
        <v>32</v>
      </c>
      <c r="B4" s="24">
        <f t="shared" ref="B4:U4" si="0">SUM(B5:B12)</f>
        <v>885222208.10000002</v>
      </c>
      <c r="C4" s="29">
        <f t="shared" si="0"/>
        <v>603279</v>
      </c>
      <c r="D4" s="24">
        <f t="shared" si="0"/>
        <v>473431652.39999998</v>
      </c>
      <c r="E4" s="29">
        <f t="shared" si="0"/>
        <v>368265</v>
      </c>
      <c r="F4" s="24">
        <f t="shared" si="0"/>
        <v>127350889.59999999</v>
      </c>
      <c r="G4" s="29">
        <f t="shared" si="0"/>
        <v>79957</v>
      </c>
      <c r="H4" s="24">
        <f t="shared" si="0"/>
        <v>81245182.399999991</v>
      </c>
      <c r="I4" s="29">
        <f t="shared" si="0"/>
        <v>30103</v>
      </c>
      <c r="J4" s="24">
        <f t="shared" si="0"/>
        <v>33394522.199999999</v>
      </c>
      <c r="K4" s="29">
        <f t="shared" si="0"/>
        <v>59952</v>
      </c>
      <c r="L4" s="24">
        <f t="shared" si="0"/>
        <v>75664025.800000012</v>
      </c>
      <c r="M4" s="29">
        <f t="shared" si="0"/>
        <v>54232</v>
      </c>
      <c r="N4" s="24">
        <f t="shared" si="0"/>
        <v>66337319.800000004</v>
      </c>
      <c r="O4" s="29">
        <f t="shared" si="0"/>
        <v>5721</v>
      </c>
      <c r="P4" s="24">
        <f t="shared" si="0"/>
        <v>21803367.899999999</v>
      </c>
      <c r="Q4" s="29">
        <f t="shared" si="0"/>
        <v>2980</v>
      </c>
      <c r="R4" s="24">
        <f t="shared" si="0"/>
        <v>2779869.9000000004</v>
      </c>
      <c r="S4" s="29">
        <f t="shared" si="0"/>
        <v>1207</v>
      </c>
      <c r="T4" s="24">
        <f t="shared" si="0"/>
        <v>3215378.1</v>
      </c>
      <c r="U4" s="29">
        <f t="shared" si="0"/>
        <v>862</v>
      </c>
      <c r="X4" s="16"/>
      <c r="Y4" s="18"/>
      <c r="Z4" s="16"/>
      <c r="AA4" s="18"/>
      <c r="AB4" s="16"/>
      <c r="AC4" s="18"/>
      <c r="AD4" s="16"/>
      <c r="AE4" s="18"/>
      <c r="AF4" s="16"/>
      <c r="AG4" s="18"/>
      <c r="AH4" s="16"/>
      <c r="AI4" s="18"/>
      <c r="AJ4" s="16"/>
      <c r="AK4" s="18"/>
      <c r="AL4" s="16"/>
      <c r="AM4" s="18"/>
      <c r="AN4" s="16"/>
      <c r="AO4" s="18"/>
      <c r="AP4" s="16"/>
      <c r="AQ4" s="18"/>
      <c r="AR4" s="16"/>
      <c r="AS4" s="18"/>
      <c r="AT4" s="16"/>
      <c r="AU4" s="18"/>
      <c r="AV4" s="16"/>
      <c r="AW4" s="18"/>
      <c r="AX4" s="16"/>
      <c r="AY4" s="18"/>
      <c r="AZ4" s="16"/>
      <c r="BA4" s="18"/>
      <c r="BB4" s="16"/>
      <c r="BC4" s="18"/>
    </row>
    <row r="5" spans="1:55" ht="15" customHeight="1" x14ac:dyDescent="0.15">
      <c r="A5" s="8" t="s">
        <v>33</v>
      </c>
      <c r="B5" s="59">
        <v>7055947.7000000002</v>
      </c>
      <c r="C5" s="58">
        <v>30060</v>
      </c>
      <c r="D5" s="59">
        <v>2777256.9</v>
      </c>
      <c r="E5" s="58">
        <v>16488</v>
      </c>
      <c r="F5" s="59">
        <v>1430262.6</v>
      </c>
      <c r="G5" s="58">
        <v>3757</v>
      </c>
      <c r="H5" s="59">
        <v>848133.2</v>
      </c>
      <c r="I5" s="58">
        <v>1612</v>
      </c>
      <c r="J5" s="59">
        <v>449274.3</v>
      </c>
      <c r="K5" s="58">
        <v>2087</v>
      </c>
      <c r="L5" s="59">
        <v>1469619.1</v>
      </c>
      <c r="M5" s="58">
        <v>5720</v>
      </c>
      <c r="N5" s="59">
        <v>5884</v>
      </c>
      <c r="O5" s="58">
        <v>46</v>
      </c>
      <c r="P5" s="59">
        <v>58111.1</v>
      </c>
      <c r="Q5" s="58">
        <v>202</v>
      </c>
      <c r="R5" s="59">
        <v>7133.5</v>
      </c>
      <c r="S5" s="58">
        <v>57</v>
      </c>
      <c r="T5" s="59">
        <v>10273</v>
      </c>
      <c r="U5" s="58">
        <v>91</v>
      </c>
    </row>
    <row r="6" spans="1:55" ht="15" customHeight="1" x14ac:dyDescent="0.15">
      <c r="A6" s="8" t="s">
        <v>65</v>
      </c>
      <c r="B6" s="59">
        <v>182148857.90000001</v>
      </c>
      <c r="C6" s="58">
        <v>97973</v>
      </c>
      <c r="D6" s="59">
        <v>100162387.8</v>
      </c>
      <c r="E6" s="58">
        <v>63043</v>
      </c>
      <c r="F6" s="59">
        <v>25747857.899999999</v>
      </c>
      <c r="G6" s="58">
        <v>14076</v>
      </c>
      <c r="H6" s="59">
        <v>12862623.1</v>
      </c>
      <c r="I6" s="58">
        <v>5060</v>
      </c>
      <c r="J6" s="59">
        <v>3621266.1</v>
      </c>
      <c r="K6" s="58">
        <v>5671</v>
      </c>
      <c r="L6" s="59">
        <v>10759575.199999999</v>
      </c>
      <c r="M6" s="58">
        <v>7961</v>
      </c>
      <c r="N6" s="59">
        <v>18093795.5</v>
      </c>
      <c r="O6" s="58">
        <v>1108</v>
      </c>
      <c r="P6" s="59">
        <v>9694592.4000000004</v>
      </c>
      <c r="Q6" s="58">
        <v>771</v>
      </c>
      <c r="R6" s="59">
        <v>950376.4</v>
      </c>
      <c r="S6" s="58">
        <v>125</v>
      </c>
      <c r="T6" s="59">
        <v>256383.5</v>
      </c>
      <c r="U6" s="58">
        <v>158</v>
      </c>
    </row>
    <row r="7" spans="1:55" ht="15" customHeight="1" x14ac:dyDescent="0.15">
      <c r="A7" s="8" t="s">
        <v>66</v>
      </c>
      <c r="B7" s="59">
        <v>17323439.899999999</v>
      </c>
      <c r="C7" s="58">
        <v>47813</v>
      </c>
      <c r="D7" s="59">
        <v>7753456.0999999996</v>
      </c>
      <c r="E7" s="58">
        <v>33401</v>
      </c>
      <c r="F7" s="59">
        <v>1896058.5</v>
      </c>
      <c r="G7" s="58">
        <v>3114</v>
      </c>
      <c r="H7" s="59">
        <v>2826957.4</v>
      </c>
      <c r="I7" s="58">
        <v>2529</v>
      </c>
      <c r="J7" s="59">
        <v>1210629.1000000001</v>
      </c>
      <c r="K7" s="58">
        <v>3335</v>
      </c>
      <c r="L7" s="59">
        <v>3218999.7</v>
      </c>
      <c r="M7" s="58">
        <v>5021</v>
      </c>
      <c r="N7" s="59">
        <v>247718</v>
      </c>
      <c r="O7" s="58">
        <v>67</v>
      </c>
      <c r="P7" s="59">
        <v>136890.20000000001</v>
      </c>
      <c r="Q7" s="58">
        <v>182</v>
      </c>
      <c r="R7" s="59">
        <v>27957.8</v>
      </c>
      <c r="S7" s="58">
        <v>133</v>
      </c>
      <c r="T7" s="59">
        <v>4773.1000000000004</v>
      </c>
      <c r="U7" s="58">
        <v>31</v>
      </c>
    </row>
    <row r="8" spans="1:55" ht="15" customHeight="1" x14ac:dyDescent="0.15">
      <c r="A8" s="8" t="s">
        <v>67</v>
      </c>
      <c r="B8" s="59">
        <v>17430501.100000001</v>
      </c>
      <c r="C8" s="58">
        <v>35494</v>
      </c>
      <c r="D8" s="59">
        <v>7544473.2000000002</v>
      </c>
      <c r="E8" s="58">
        <v>26201</v>
      </c>
      <c r="F8" s="59">
        <v>1611583.3</v>
      </c>
      <c r="G8" s="58">
        <v>1539</v>
      </c>
      <c r="H8" s="59">
        <v>5014104</v>
      </c>
      <c r="I8" s="58">
        <v>876</v>
      </c>
      <c r="J8" s="59">
        <v>738809.2</v>
      </c>
      <c r="K8" s="58">
        <v>1507</v>
      </c>
      <c r="L8" s="59">
        <v>2073793.6</v>
      </c>
      <c r="M8" s="58">
        <v>5011</v>
      </c>
      <c r="N8" s="59">
        <v>136316.6</v>
      </c>
      <c r="O8" s="58">
        <v>34</v>
      </c>
      <c r="P8" s="59">
        <v>226523.6</v>
      </c>
      <c r="Q8" s="58">
        <v>222</v>
      </c>
      <c r="R8" s="59">
        <v>69721.7</v>
      </c>
      <c r="S8" s="58">
        <v>41</v>
      </c>
      <c r="T8" s="59">
        <v>15175.9</v>
      </c>
      <c r="U8" s="58">
        <v>63</v>
      </c>
    </row>
    <row r="9" spans="1:55" ht="15" customHeight="1" x14ac:dyDescent="0.15">
      <c r="A9" s="8" t="s">
        <v>68</v>
      </c>
      <c r="B9" s="59">
        <v>93989984.299999997</v>
      </c>
      <c r="C9" s="58">
        <v>73299</v>
      </c>
      <c r="D9" s="59">
        <v>45881018.299999997</v>
      </c>
      <c r="E9" s="58">
        <v>43394</v>
      </c>
      <c r="F9" s="59">
        <v>16738167.1</v>
      </c>
      <c r="G9" s="58">
        <v>10730</v>
      </c>
      <c r="H9" s="59">
        <v>8454339.5999999996</v>
      </c>
      <c r="I9" s="58">
        <v>4591</v>
      </c>
      <c r="J9" s="59">
        <v>2218235.2000000002</v>
      </c>
      <c r="K9" s="58">
        <v>5035</v>
      </c>
      <c r="L9" s="59">
        <v>9082232.6999999993</v>
      </c>
      <c r="M9" s="58">
        <v>8461</v>
      </c>
      <c r="N9" s="59">
        <v>10272313.300000001</v>
      </c>
      <c r="O9" s="58">
        <v>613</v>
      </c>
      <c r="P9" s="59">
        <v>500587.5</v>
      </c>
      <c r="Q9" s="58">
        <v>327</v>
      </c>
      <c r="R9" s="59">
        <v>63144.5</v>
      </c>
      <c r="S9" s="58">
        <v>70</v>
      </c>
      <c r="T9" s="59">
        <v>779946.1</v>
      </c>
      <c r="U9" s="58">
        <v>78</v>
      </c>
    </row>
    <row r="10" spans="1:55" ht="15" customHeight="1" x14ac:dyDescent="0.15">
      <c r="A10" s="8" t="s">
        <v>69</v>
      </c>
      <c r="B10" s="59">
        <v>76534322.5</v>
      </c>
      <c r="C10" s="58">
        <v>62469</v>
      </c>
      <c r="D10" s="59">
        <v>39514328.700000003</v>
      </c>
      <c r="E10" s="58">
        <v>38931</v>
      </c>
      <c r="F10" s="59">
        <v>9816414.9000000004</v>
      </c>
      <c r="G10" s="58">
        <v>7111</v>
      </c>
      <c r="H10" s="59">
        <v>10840757.5</v>
      </c>
      <c r="I10" s="58">
        <v>4197</v>
      </c>
      <c r="J10" s="59">
        <v>2573229.1</v>
      </c>
      <c r="K10" s="58">
        <v>4567</v>
      </c>
      <c r="L10" s="59">
        <v>8139275.4000000004</v>
      </c>
      <c r="M10" s="58">
        <v>6784</v>
      </c>
      <c r="N10" s="59">
        <v>5025497.8</v>
      </c>
      <c r="O10" s="58">
        <v>424</v>
      </c>
      <c r="P10" s="59">
        <v>306618.90000000002</v>
      </c>
      <c r="Q10" s="58">
        <v>303</v>
      </c>
      <c r="R10" s="59">
        <v>269992.7</v>
      </c>
      <c r="S10" s="58">
        <v>81</v>
      </c>
      <c r="T10" s="59">
        <v>48207.5</v>
      </c>
      <c r="U10" s="58">
        <v>71</v>
      </c>
    </row>
    <row r="11" spans="1:55" ht="15" customHeight="1" x14ac:dyDescent="0.15">
      <c r="A11" s="8" t="s">
        <v>70</v>
      </c>
      <c r="B11" s="59">
        <v>62374778.100000001</v>
      </c>
      <c r="C11" s="58">
        <v>52972</v>
      </c>
      <c r="D11" s="59">
        <v>26792391.800000001</v>
      </c>
      <c r="E11" s="58">
        <v>34661</v>
      </c>
      <c r="F11" s="59">
        <v>5069016.3</v>
      </c>
      <c r="G11" s="58">
        <v>3882</v>
      </c>
      <c r="H11" s="59">
        <v>13854622.800000001</v>
      </c>
      <c r="I11" s="58">
        <v>4812</v>
      </c>
      <c r="J11" s="59">
        <v>2096364.7</v>
      </c>
      <c r="K11" s="58">
        <v>3366</v>
      </c>
      <c r="L11" s="59">
        <v>11235899.6</v>
      </c>
      <c r="M11" s="58">
        <v>5372</v>
      </c>
      <c r="N11" s="59">
        <v>2607860.2000000002</v>
      </c>
      <c r="O11" s="58">
        <v>278</v>
      </c>
      <c r="P11" s="59">
        <v>480903.5</v>
      </c>
      <c r="Q11" s="58">
        <v>349</v>
      </c>
      <c r="R11" s="59">
        <v>198493</v>
      </c>
      <c r="S11" s="58">
        <v>209</v>
      </c>
      <c r="T11" s="59">
        <v>39226.199999999997</v>
      </c>
      <c r="U11" s="58">
        <v>43</v>
      </c>
    </row>
    <row r="12" spans="1:55" ht="15" customHeight="1" x14ac:dyDescent="0.15">
      <c r="A12" s="8" t="s">
        <v>71</v>
      </c>
      <c r="B12" s="59">
        <v>428364376.60000002</v>
      </c>
      <c r="C12" s="58">
        <v>203199</v>
      </c>
      <c r="D12" s="59">
        <v>243006339.59999999</v>
      </c>
      <c r="E12" s="58">
        <v>112146</v>
      </c>
      <c r="F12" s="59">
        <v>65041529</v>
      </c>
      <c r="G12" s="58">
        <v>35748</v>
      </c>
      <c r="H12" s="59">
        <v>26543644.800000001</v>
      </c>
      <c r="I12" s="58">
        <v>6426</v>
      </c>
      <c r="J12" s="59">
        <v>20486714.5</v>
      </c>
      <c r="K12" s="58">
        <v>34384</v>
      </c>
      <c r="L12" s="59">
        <v>29684630.5</v>
      </c>
      <c r="M12" s="58">
        <v>9902</v>
      </c>
      <c r="N12" s="59">
        <v>29947934.399999999</v>
      </c>
      <c r="O12" s="58">
        <v>3151</v>
      </c>
      <c r="P12" s="59">
        <v>10399140.699999999</v>
      </c>
      <c r="Q12" s="58">
        <v>624</v>
      </c>
      <c r="R12" s="59">
        <v>1193050.3</v>
      </c>
      <c r="S12" s="58">
        <v>491</v>
      </c>
      <c r="T12" s="59">
        <v>2061392.8</v>
      </c>
      <c r="U12" s="58">
        <v>327</v>
      </c>
    </row>
    <row r="13" spans="1:55" x14ac:dyDescent="0.15">
      <c r="B13" s="4"/>
      <c r="C13" s="30"/>
    </row>
    <row r="14" spans="1:55" x14ac:dyDescent="0.15">
      <c r="B14" s="4"/>
      <c r="C14" s="30"/>
    </row>
    <row r="15" spans="1:55" x14ac:dyDescent="0.15">
      <c r="B15" s="4"/>
      <c r="C15" s="30"/>
    </row>
  </sheetData>
  <mergeCells count="11">
    <mergeCell ref="R2:S2"/>
    <mergeCell ref="B2:C2"/>
    <mergeCell ref="D2:E2"/>
    <mergeCell ref="F2:G2"/>
    <mergeCell ref="T2:U2"/>
    <mergeCell ref="A1:D1"/>
    <mergeCell ref="A2:A3"/>
    <mergeCell ref="J2:K2"/>
    <mergeCell ref="L2:M2"/>
    <mergeCell ref="N2:O2"/>
    <mergeCell ref="P2:Q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구군별면적및지번(체계표에 삽입)</vt:lpstr>
      <vt:lpstr>7.지적공부등록현황_총괄</vt:lpstr>
      <vt:lpstr>8.지적공부등록지현황_구군별</vt:lpstr>
      <vt:lpstr>8-1.토지대장등록지현황</vt:lpstr>
      <vt:lpstr>8-2.임야대장등록지현황</vt:lpstr>
      <vt:lpstr>9.소유구분별지적공부등록지현황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rose</cp:lastModifiedBy>
  <dcterms:created xsi:type="dcterms:W3CDTF">2005-01-31T08:26:42Z</dcterms:created>
  <dcterms:modified xsi:type="dcterms:W3CDTF">2023-01-31T00:36:00Z</dcterms:modified>
</cp:coreProperties>
</file>