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0" yWindow="6885" windowWidth="28830" windowHeight="4905" tabRatio="869"/>
  </bookViews>
  <sheets>
    <sheet name="시군별면적및지번(체계표에 삽입)" sheetId="30401" r:id="rId1"/>
    <sheet name="7.지적공부등록현황_총괄" sheetId="1" r:id="rId2"/>
    <sheet name="8.지적공부등록지현황_시군별" sheetId="2" r:id="rId3"/>
    <sheet name="8-1.토지대장등록지현황" sheetId="3" r:id="rId4"/>
    <sheet name="8-2.임야대장등록지현황" sheetId="28" r:id="rId5"/>
    <sheet name="9.소유구분별지적공부등록지현황" sheetId="30400" r:id="rId6"/>
  </sheets>
  <calcPr calcId="144525"/>
</workbook>
</file>

<file path=xl/calcChain.xml><?xml version="1.0" encoding="utf-8"?>
<calcChain xmlns="http://schemas.openxmlformats.org/spreadsheetml/2006/main">
  <c r="AT32" i="1" l="1"/>
  <c r="AD32" i="1"/>
  <c r="N32" i="1"/>
  <c r="BD31" i="1"/>
  <c r="H31" i="1"/>
  <c r="AX30" i="1"/>
  <c r="R30" i="1"/>
  <c r="BH29" i="1"/>
  <c r="AB23" i="1"/>
  <c r="L29" i="1"/>
  <c r="BB28" i="1"/>
  <c r="AL28" i="1"/>
  <c r="V23" i="1"/>
  <c r="F23" i="1"/>
  <c r="AV23" i="1"/>
  <c r="AF27" i="1"/>
  <c r="P23" i="1"/>
  <c r="BF26" i="1"/>
  <c r="AP23" i="1"/>
  <c r="AL26" i="1"/>
  <c r="Z26" i="1"/>
  <c r="S26" i="1"/>
  <c r="J26" i="1"/>
  <c r="AZ23" i="1"/>
  <c r="AJ25" i="1"/>
  <c r="AI25" i="1"/>
  <c r="T23" i="1"/>
  <c r="N25" i="1"/>
  <c r="M25" i="1"/>
  <c r="L25" i="1"/>
  <c r="K25" i="1"/>
  <c r="J25" i="1"/>
  <c r="D25" i="1"/>
  <c r="BD23" i="1"/>
  <c r="BB23" i="1"/>
  <c r="BA23" i="1"/>
  <c r="AY23" i="1"/>
  <c r="AT23" i="1"/>
  <c r="AR23" i="1"/>
  <c r="AQ24" i="1"/>
  <c r="AP24" i="1"/>
  <c r="AO24" i="1"/>
  <c r="AN24" i="1"/>
  <c r="AJ23" i="1"/>
  <c r="AF23" i="1"/>
  <c r="AD23" i="1"/>
  <c r="Z24" i="1"/>
  <c r="X24" i="1"/>
  <c r="V24" i="1"/>
  <c r="U23" i="1"/>
  <c r="S23" i="1"/>
  <c r="N24" i="1"/>
  <c r="K23" i="1"/>
  <c r="H23" i="1"/>
  <c r="G23" i="1"/>
  <c r="F24" i="1"/>
  <c r="E24" i="1"/>
  <c r="D23" i="1"/>
  <c r="AN13" i="1"/>
  <c r="X31" i="1"/>
  <c r="AH13" i="1"/>
  <c r="AR13" i="1"/>
  <c r="AB13" i="1"/>
  <c r="AV13" i="1"/>
  <c r="P13" i="1"/>
  <c r="AP26" i="1"/>
  <c r="AF26" i="1"/>
  <c r="V26" i="1"/>
  <c r="BH25" i="1"/>
  <c r="BC25" i="1"/>
  <c r="AX13" i="1"/>
  <c r="AD25" i="1"/>
  <c r="R13" i="1"/>
  <c r="I25" i="1"/>
  <c r="BH13" i="1"/>
  <c r="BF13" i="1"/>
  <c r="BD13" i="1"/>
  <c r="AZ13" i="1"/>
  <c r="AV24" i="1"/>
  <c r="AT13" i="1"/>
  <c r="AS24" i="1"/>
  <c r="AJ13" i="1"/>
  <c r="AF13" i="1"/>
  <c r="AA13" i="1"/>
  <c r="Z13" i="1"/>
  <c r="W13" i="1"/>
  <c r="U13" i="1"/>
  <c r="T13" i="1"/>
  <c r="S24" i="1"/>
  <c r="Q24" i="1"/>
  <c r="O13" i="1"/>
  <c r="L13" i="1"/>
  <c r="K13" i="1"/>
  <c r="J13" i="1"/>
  <c r="I13" i="1"/>
  <c r="H13" i="1"/>
  <c r="E13" i="1"/>
  <c r="D13" i="1"/>
  <c r="BB32" i="1"/>
  <c r="AL32" i="1"/>
  <c r="V32" i="1"/>
  <c r="F32" i="1"/>
  <c r="AV31" i="1"/>
  <c r="AF31" i="1"/>
  <c r="P31" i="1"/>
  <c r="BF30" i="1"/>
  <c r="Z30" i="1"/>
  <c r="J30" i="1"/>
  <c r="AZ29" i="1"/>
  <c r="AJ29" i="1"/>
  <c r="T29" i="1"/>
  <c r="AD28" i="1"/>
  <c r="N28" i="1"/>
  <c r="AN23" i="1"/>
  <c r="X27" i="1"/>
  <c r="H27" i="1"/>
  <c r="AX23" i="1"/>
  <c r="AH23" i="1"/>
  <c r="R26" i="1"/>
  <c r="AR25" i="1"/>
  <c r="AB25" i="1"/>
  <c r="AL24" i="1"/>
  <c r="L23" i="1"/>
  <c r="BC32" i="1"/>
  <c r="AU32" i="1"/>
  <c r="AM32" i="1"/>
  <c r="AE32" i="1"/>
  <c r="W32" i="1"/>
  <c r="BE31" i="1"/>
  <c r="AW31" i="1"/>
  <c r="AO31" i="1"/>
  <c r="AG31" i="1"/>
  <c r="Y31" i="1"/>
  <c r="Q31" i="1"/>
  <c r="I31" i="1"/>
  <c r="BG30" i="1"/>
  <c r="AY30" i="1"/>
  <c r="AQ30" i="1"/>
  <c r="AI30" i="1"/>
  <c r="AA30" i="1"/>
  <c r="S30" i="1"/>
  <c r="K30" i="1"/>
  <c r="BI29" i="1"/>
  <c r="BA29" i="1"/>
  <c r="AS29" i="1"/>
  <c r="AK29" i="1"/>
  <c r="AC29" i="1"/>
  <c r="U29" i="1"/>
  <c r="M29" i="1"/>
  <c r="E29" i="1"/>
  <c r="BC28" i="1"/>
  <c r="AU28" i="1"/>
  <c r="AM28" i="1"/>
  <c r="AE28" i="1"/>
  <c r="W28" i="1"/>
  <c r="O28" i="1"/>
  <c r="G28" i="1"/>
  <c r="BE27" i="1"/>
  <c r="AW27" i="1"/>
  <c r="AG27" i="1"/>
  <c r="Y27" i="1"/>
  <c r="Q27" i="1"/>
  <c r="I27" i="1"/>
  <c r="BG13" i="1"/>
  <c r="AY13" i="1"/>
  <c r="AQ13" i="1"/>
  <c r="AN26" i="1"/>
  <c r="AI13" i="1"/>
  <c r="X26" i="1"/>
  <c r="P26" i="1"/>
  <c r="H26" i="1"/>
  <c r="BI13" i="1"/>
  <c r="BF25" i="1"/>
  <c r="BA13" i="1"/>
  <c r="AX25" i="1"/>
  <c r="AS13" i="1"/>
  <c r="AP25" i="1"/>
  <c r="AK13" i="1"/>
  <c r="AH25" i="1"/>
  <c r="AC25" i="1"/>
  <c r="BC13" i="1"/>
  <c r="AU13" i="1"/>
  <c r="AM13" i="1"/>
  <c r="AE13" i="1"/>
  <c r="G13" i="1"/>
  <c r="BI23" i="1"/>
  <c r="BG23" i="1"/>
  <c r="BE23" i="1"/>
  <c r="BC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Q23" i="1"/>
  <c r="O23" i="1"/>
  <c r="M23" i="1"/>
  <c r="I23" i="1"/>
  <c r="BE13" i="1"/>
  <c r="BB13" i="1"/>
  <c r="AW13" i="1"/>
  <c r="AO13" i="1"/>
  <c r="AG13" i="1"/>
  <c r="Y13" i="1"/>
  <c r="Q13" i="1"/>
  <c r="E23" i="1"/>
  <c r="C4" i="30401"/>
  <c r="B4" i="30401"/>
  <c r="I24" i="1"/>
  <c r="M24" i="1"/>
  <c r="P24" i="1"/>
  <c r="U24" i="1"/>
  <c r="Y24" i="1"/>
  <c r="AA24" i="1"/>
  <c r="AC24" i="1"/>
  <c r="AF24" i="1"/>
  <c r="AG24" i="1"/>
  <c r="AH24" i="1"/>
  <c r="AI24" i="1"/>
  <c r="AK24" i="1"/>
  <c r="AW24" i="1"/>
  <c r="AX24" i="1"/>
  <c r="AY24" i="1"/>
  <c r="BA24" i="1"/>
  <c r="BD24" i="1"/>
  <c r="BE24" i="1"/>
  <c r="BF24" i="1"/>
  <c r="BG24" i="1"/>
  <c r="BI24" i="1"/>
  <c r="F25" i="1"/>
  <c r="G25" i="1"/>
  <c r="H25" i="1"/>
  <c r="O25" i="1"/>
  <c r="P25" i="1"/>
  <c r="Q25" i="1"/>
  <c r="R25" i="1"/>
  <c r="S25" i="1"/>
  <c r="V25" i="1"/>
  <c r="W25" i="1"/>
  <c r="X25" i="1"/>
  <c r="Y25" i="1"/>
  <c r="Z25" i="1"/>
  <c r="AA25" i="1"/>
  <c r="AE25" i="1"/>
  <c r="AF25" i="1"/>
  <c r="AG25" i="1"/>
  <c r="AL25" i="1"/>
  <c r="AM25" i="1"/>
  <c r="AN25" i="1"/>
  <c r="AO25" i="1"/>
  <c r="AQ25" i="1"/>
  <c r="AT25" i="1"/>
  <c r="AU25" i="1"/>
  <c r="AV25" i="1"/>
  <c r="AW25" i="1"/>
  <c r="AY25" i="1"/>
  <c r="BB25" i="1"/>
  <c r="BD25" i="1"/>
  <c r="BE25" i="1"/>
  <c r="BG25" i="1"/>
  <c r="E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X32" i="1"/>
  <c r="Y32" i="1"/>
  <c r="Z32" i="1"/>
  <c r="AA32" i="1"/>
  <c r="AB32" i="1"/>
  <c r="AC32" i="1"/>
  <c r="AF32" i="1"/>
  <c r="AG32" i="1"/>
  <c r="AH32" i="1"/>
  <c r="AI32" i="1"/>
  <c r="AJ32" i="1"/>
  <c r="AK32" i="1"/>
  <c r="AN32" i="1"/>
  <c r="AO32" i="1"/>
  <c r="AP32" i="1"/>
  <c r="AQ32" i="1"/>
  <c r="AR32" i="1"/>
  <c r="AS32" i="1"/>
  <c r="AV32" i="1"/>
  <c r="AW32" i="1"/>
  <c r="AX32" i="1"/>
  <c r="AY32" i="1"/>
  <c r="AZ32" i="1"/>
  <c r="BA32" i="1"/>
  <c r="BD32" i="1"/>
  <c r="BE32" i="1"/>
  <c r="BF32" i="1"/>
  <c r="BG32" i="1"/>
  <c r="BH32" i="1"/>
  <c r="BI32" i="1"/>
  <c r="E26" i="1"/>
  <c r="F26" i="1"/>
  <c r="G26" i="1"/>
  <c r="I26" i="1"/>
  <c r="L26" i="1"/>
  <c r="M26" i="1"/>
  <c r="N26" i="1"/>
  <c r="O26" i="1"/>
  <c r="Q26" i="1"/>
  <c r="T26" i="1"/>
  <c r="U26" i="1"/>
  <c r="W26" i="1"/>
  <c r="Y26" i="1"/>
  <c r="AB26" i="1"/>
  <c r="AC26" i="1"/>
  <c r="AD26" i="1"/>
  <c r="AE26" i="1"/>
  <c r="AG26" i="1"/>
  <c r="AJ26" i="1"/>
  <c r="AK26" i="1"/>
  <c r="AM26" i="1"/>
  <c r="AO26" i="1"/>
  <c r="AR26" i="1"/>
  <c r="AS26" i="1"/>
  <c r="AT26" i="1"/>
  <c r="AU26" i="1"/>
  <c r="AV26" i="1"/>
  <c r="AW26" i="1"/>
  <c r="AZ26" i="1"/>
  <c r="BA26" i="1"/>
  <c r="BB26" i="1"/>
  <c r="BC26" i="1"/>
  <c r="BD26" i="1"/>
  <c r="BE26" i="1"/>
  <c r="BH26" i="1"/>
  <c r="BI26" i="1"/>
  <c r="E27" i="1"/>
  <c r="F27" i="1"/>
  <c r="G27" i="1"/>
  <c r="J27" i="1"/>
  <c r="K27" i="1"/>
  <c r="L27" i="1"/>
  <c r="M27" i="1"/>
  <c r="N27" i="1"/>
  <c r="O27" i="1"/>
  <c r="R27" i="1"/>
  <c r="S27" i="1"/>
  <c r="T27" i="1"/>
  <c r="U27" i="1"/>
  <c r="V27" i="1"/>
  <c r="W27" i="1"/>
  <c r="Z27" i="1"/>
  <c r="AA27" i="1"/>
  <c r="AB27" i="1"/>
  <c r="AC27" i="1"/>
  <c r="AD27" i="1"/>
  <c r="AE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X27" i="1"/>
  <c r="AY27" i="1"/>
  <c r="AZ27" i="1"/>
  <c r="BA27" i="1"/>
  <c r="BB27" i="1"/>
  <c r="BC27" i="1"/>
  <c r="BF27" i="1"/>
  <c r="BG27" i="1"/>
  <c r="BH27" i="1"/>
  <c r="BI27" i="1"/>
  <c r="E28" i="1"/>
  <c r="H28" i="1"/>
  <c r="I28" i="1"/>
  <c r="I33" i="1"/>
  <c r="I35" i="1"/>
  <c r="J28" i="1"/>
  <c r="K28" i="1"/>
  <c r="L28" i="1"/>
  <c r="M28" i="1"/>
  <c r="P28" i="1"/>
  <c r="Q28" i="1"/>
  <c r="R28" i="1"/>
  <c r="S28" i="1"/>
  <c r="T28" i="1"/>
  <c r="U28" i="1"/>
  <c r="X28" i="1"/>
  <c r="Y28" i="1"/>
  <c r="Z28" i="1"/>
  <c r="AA28" i="1"/>
  <c r="AB28" i="1"/>
  <c r="AC28" i="1"/>
  <c r="AF28" i="1"/>
  <c r="AG28" i="1"/>
  <c r="AH28" i="1"/>
  <c r="AI28" i="1"/>
  <c r="AJ28" i="1"/>
  <c r="AK28" i="1"/>
  <c r="AN28" i="1"/>
  <c r="AO28" i="1"/>
  <c r="AP28" i="1"/>
  <c r="AQ28" i="1"/>
  <c r="AR28" i="1"/>
  <c r="AS28" i="1"/>
  <c r="AT28" i="1"/>
  <c r="AV28" i="1"/>
  <c r="AW28" i="1"/>
  <c r="AX28" i="1"/>
  <c r="AY28" i="1"/>
  <c r="AZ28" i="1"/>
  <c r="BA28" i="1"/>
  <c r="BD28" i="1"/>
  <c r="BE28" i="1"/>
  <c r="BF28" i="1"/>
  <c r="BG28" i="1"/>
  <c r="BH28" i="1"/>
  <c r="BI28" i="1"/>
  <c r="F29" i="1"/>
  <c r="G29" i="1"/>
  <c r="H29" i="1"/>
  <c r="I29" i="1"/>
  <c r="J29" i="1"/>
  <c r="K29" i="1"/>
  <c r="N29" i="1"/>
  <c r="N33" i="1"/>
  <c r="N35" i="1"/>
  <c r="O29" i="1"/>
  <c r="O33" i="1"/>
  <c r="O35" i="1"/>
  <c r="P29" i="1"/>
  <c r="Q29" i="1"/>
  <c r="R29" i="1"/>
  <c r="S29" i="1"/>
  <c r="V29" i="1"/>
  <c r="W29" i="1"/>
  <c r="X29" i="1"/>
  <c r="Y29" i="1"/>
  <c r="Z29" i="1"/>
  <c r="AA29" i="1"/>
  <c r="AD29" i="1"/>
  <c r="AE29" i="1"/>
  <c r="AF29" i="1"/>
  <c r="AG29" i="1"/>
  <c r="AH29" i="1"/>
  <c r="AI29" i="1"/>
  <c r="AI33" i="1"/>
  <c r="AI35" i="1"/>
  <c r="AL29" i="1"/>
  <c r="AM29" i="1"/>
  <c r="AN29" i="1"/>
  <c r="AO29" i="1"/>
  <c r="AP29" i="1"/>
  <c r="AQ29" i="1"/>
  <c r="AT29" i="1"/>
  <c r="AU29" i="1"/>
  <c r="AV29" i="1"/>
  <c r="AW29" i="1"/>
  <c r="AX29" i="1"/>
  <c r="AY29" i="1"/>
  <c r="BB29" i="1"/>
  <c r="BC29" i="1"/>
  <c r="BD29" i="1"/>
  <c r="BE29" i="1"/>
  <c r="BE33" i="1"/>
  <c r="BE35" i="1"/>
  <c r="BF29" i="1"/>
  <c r="BG29" i="1"/>
  <c r="E30" i="1"/>
  <c r="F30" i="1"/>
  <c r="G30" i="1"/>
  <c r="H30" i="1"/>
  <c r="I30" i="1"/>
  <c r="L30" i="1"/>
  <c r="M30" i="1"/>
  <c r="N30" i="1"/>
  <c r="O30" i="1"/>
  <c r="P30" i="1"/>
  <c r="Q30" i="1"/>
  <c r="T30" i="1"/>
  <c r="U30" i="1"/>
  <c r="V30" i="1"/>
  <c r="W30" i="1"/>
  <c r="X30" i="1"/>
  <c r="Y30" i="1"/>
  <c r="AB30" i="1"/>
  <c r="AC30" i="1"/>
  <c r="AD30" i="1"/>
  <c r="AE30" i="1"/>
  <c r="AF30" i="1"/>
  <c r="AG30" i="1"/>
  <c r="AJ30" i="1"/>
  <c r="AK30" i="1"/>
  <c r="AL30" i="1"/>
  <c r="AM30" i="1"/>
  <c r="AN30" i="1"/>
  <c r="AO30" i="1"/>
  <c r="AO33" i="1"/>
  <c r="AO35" i="1"/>
  <c r="AP30" i="1"/>
  <c r="AR30" i="1"/>
  <c r="AS30" i="1"/>
  <c r="AT30" i="1"/>
  <c r="AU30" i="1"/>
  <c r="AV30" i="1"/>
  <c r="AW30" i="1"/>
  <c r="AZ30" i="1"/>
  <c r="BA30" i="1"/>
  <c r="BB30" i="1"/>
  <c r="BC30" i="1"/>
  <c r="BD30" i="1"/>
  <c r="BE30" i="1"/>
  <c r="BH30" i="1"/>
  <c r="BI30" i="1"/>
  <c r="E31" i="1"/>
  <c r="F31" i="1"/>
  <c r="G31" i="1"/>
  <c r="J31" i="1"/>
  <c r="K31" i="1"/>
  <c r="L31" i="1"/>
  <c r="M31" i="1"/>
  <c r="N31" i="1"/>
  <c r="O31" i="1"/>
  <c r="R31" i="1"/>
  <c r="S31" i="1"/>
  <c r="T31" i="1"/>
  <c r="U31" i="1"/>
  <c r="V31" i="1"/>
  <c r="W31" i="1"/>
  <c r="Z31" i="1"/>
  <c r="AA31" i="1"/>
  <c r="AB31" i="1"/>
  <c r="AC31" i="1"/>
  <c r="AD31" i="1"/>
  <c r="AE31" i="1"/>
  <c r="AH31" i="1"/>
  <c r="AI31" i="1"/>
  <c r="AJ31" i="1"/>
  <c r="AK31" i="1"/>
  <c r="AL31" i="1"/>
  <c r="AM31" i="1"/>
  <c r="AN31" i="1"/>
  <c r="AP31" i="1"/>
  <c r="AQ31" i="1"/>
  <c r="AR31" i="1"/>
  <c r="AS31" i="1"/>
  <c r="AT31" i="1"/>
  <c r="AU31" i="1"/>
  <c r="AX31" i="1"/>
  <c r="AY31" i="1"/>
  <c r="AZ31" i="1"/>
  <c r="BA31" i="1"/>
  <c r="BB31" i="1"/>
  <c r="BC31" i="1"/>
  <c r="BF31" i="1"/>
  <c r="BG31" i="1"/>
  <c r="BH31" i="1"/>
  <c r="BI31" i="1"/>
  <c r="D32" i="1"/>
  <c r="D26" i="1"/>
  <c r="D27" i="1"/>
  <c r="D28" i="1"/>
  <c r="D29" i="1"/>
  <c r="D30" i="1"/>
  <c r="D31" i="1"/>
  <c r="S4" i="30400"/>
  <c r="R4" i="30400"/>
  <c r="Q4" i="30400"/>
  <c r="P4" i="30400"/>
  <c r="O4" i="30400"/>
  <c r="N4" i="30400"/>
  <c r="C4" i="30400"/>
  <c r="D4" i="30400"/>
  <c r="E4" i="30400"/>
  <c r="F4" i="30400"/>
  <c r="G4" i="30400"/>
  <c r="T4" i="30400"/>
  <c r="U4" i="30400"/>
  <c r="H4" i="30400"/>
  <c r="I4" i="30400"/>
  <c r="J4" i="30400"/>
  <c r="K4" i="30400"/>
  <c r="L4" i="30400"/>
  <c r="M4" i="30400"/>
  <c r="B4" i="30400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BC4" i="28"/>
  <c r="BD4" i="28"/>
  <c r="BE4" i="28"/>
  <c r="BF4" i="28"/>
  <c r="BG4" i="28"/>
  <c r="B4" i="28"/>
  <c r="BG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4" i="2"/>
  <c r="BD27" i="1"/>
  <c r="AX26" i="1"/>
  <c r="BB24" i="1"/>
  <c r="H24" i="1"/>
  <c r="X23" i="1"/>
  <c r="AH26" i="1"/>
  <c r="U25" i="1"/>
  <c r="E25" i="1"/>
  <c r="BH24" i="1"/>
  <c r="AZ24" i="1"/>
  <c r="AR24" i="1"/>
  <c r="AJ24" i="1"/>
  <c r="AJ33" i="1"/>
  <c r="AJ35" i="1"/>
  <c r="AB24" i="1"/>
  <c r="AB33" i="1"/>
  <c r="AB35" i="1"/>
  <c r="T24" i="1"/>
  <c r="L24" i="1"/>
  <c r="BG26" i="1"/>
  <c r="AY26" i="1"/>
  <c r="AQ26" i="1"/>
  <c r="AI26" i="1"/>
  <c r="AA26" i="1"/>
  <c r="K26" i="1"/>
  <c r="R24" i="1"/>
  <c r="R33" i="1"/>
  <c r="R35" i="1"/>
  <c r="J24" i="1"/>
  <c r="BI25" i="1"/>
  <c r="BA25" i="1"/>
  <c r="AS25" i="1"/>
  <c r="AK25" i="1"/>
  <c r="AK33" i="1"/>
  <c r="AK35" i="1"/>
  <c r="BC24" i="1"/>
  <c r="BC33" i="1"/>
  <c r="BC35" i="1"/>
  <c r="AU24" i="1"/>
  <c r="AM24" i="1"/>
  <c r="AE24" i="1"/>
  <c r="W24" i="1"/>
  <c r="O24" i="1"/>
  <c r="M13" i="1"/>
  <c r="AC13" i="1"/>
  <c r="F28" i="1"/>
  <c r="G24" i="1"/>
  <c r="T25" i="1"/>
  <c r="V28" i="1"/>
  <c r="AL23" i="1"/>
  <c r="AB29" i="1"/>
  <c r="AD24" i="1"/>
  <c r="AD33" i="1"/>
  <c r="AD35" i="1"/>
  <c r="BH23" i="1"/>
  <c r="N23" i="1"/>
  <c r="J23" i="1"/>
  <c r="R23" i="1"/>
  <c r="AZ25" i="1"/>
  <c r="Z23" i="1"/>
  <c r="BF23" i="1"/>
  <c r="AV27" i="1"/>
  <c r="S13" i="1"/>
  <c r="F13" i="1"/>
  <c r="P27" i="1"/>
  <c r="P33" i="1"/>
  <c r="P35" i="1"/>
  <c r="D24" i="1"/>
  <c r="AT24" i="1"/>
  <c r="N13" i="1"/>
  <c r="AP13" i="1"/>
  <c r="X13" i="1"/>
  <c r="V13" i="1"/>
  <c r="K24" i="1"/>
  <c r="AH30" i="1"/>
  <c r="AR29" i="1"/>
  <c r="AD13" i="1"/>
  <c r="AL13" i="1"/>
  <c r="Q33" i="1"/>
  <c r="Q35" i="1"/>
  <c r="S33" i="1"/>
  <c r="S35" i="1"/>
  <c r="M33" i="1"/>
  <c r="M35" i="1"/>
  <c r="BD33" i="1"/>
  <c r="BD35" i="1"/>
  <c r="AN33" i="1"/>
  <c r="AN35" i="1"/>
  <c r="BH33" i="1"/>
  <c r="BH35" i="1"/>
  <c r="AV33" i="1"/>
  <c r="AV35" i="1"/>
  <c r="AF33" i="1"/>
  <c r="AF35" i="1"/>
  <c r="J33" i="1"/>
  <c r="J35" i="1"/>
  <c r="L33" i="1"/>
  <c r="L35" i="1"/>
  <c r="H33" i="1"/>
  <c r="H35" i="1"/>
  <c r="X33" i="1"/>
  <c r="X35" i="1"/>
  <c r="AP33" i="1"/>
  <c r="AP35" i="1"/>
  <c r="V33" i="1"/>
  <c r="V35" i="1"/>
  <c r="AT33" i="1"/>
  <c r="AT35" i="1"/>
  <c r="BG33" i="1"/>
  <c r="BG35" i="1"/>
  <c r="E33" i="1"/>
  <c r="E35" i="1"/>
  <c r="F33" i="1"/>
  <c r="F35" i="1"/>
  <c r="AA33" i="1"/>
  <c r="AA35" i="1"/>
  <c r="AX33" i="1"/>
  <c r="AX35" i="1"/>
  <c r="AW33" i="1"/>
  <c r="AW35" i="1"/>
  <c r="T33" i="1"/>
  <c r="T35" i="1"/>
  <c r="Z33" i="1"/>
  <c r="Z35" i="1"/>
  <c r="AQ33" i="1"/>
  <c r="AQ35" i="1"/>
  <c r="W33" i="1"/>
  <c r="W35" i="1"/>
  <c r="K33" i="1"/>
  <c r="K35" i="1"/>
  <c r="AH33" i="1"/>
  <c r="AH35" i="1"/>
  <c r="AC33" i="1"/>
  <c r="AC35" i="1"/>
  <c r="G33" i="1"/>
  <c r="G35" i="1"/>
  <c r="AS33" i="1"/>
  <c r="AS35" i="1"/>
  <c r="Y33" i="1"/>
  <c r="Y35" i="1"/>
  <c r="BI33" i="1"/>
  <c r="BI35" i="1"/>
  <c r="D33" i="1"/>
  <c r="D35" i="1"/>
  <c r="U33" i="1"/>
  <c r="U35" i="1"/>
  <c r="AG33" i="1"/>
  <c r="AG35" i="1"/>
  <c r="AL33" i="1"/>
  <c r="AL35" i="1"/>
  <c r="BA33" i="1"/>
  <c r="BA35" i="1"/>
  <c r="BF33" i="1"/>
  <c r="BF35" i="1"/>
  <c r="AZ33" i="1"/>
  <c r="AZ35" i="1"/>
  <c r="BB33" i="1"/>
  <c r="BB35" i="1"/>
  <c r="AY33" i="1"/>
  <c r="AY35" i="1"/>
  <c r="AE33" i="1"/>
  <c r="AE35" i="1"/>
  <c r="AR33" i="1"/>
  <c r="AR35" i="1"/>
  <c r="AM33" i="1"/>
  <c r="AM35" i="1"/>
  <c r="AU33" i="1"/>
  <c r="AU35" i="1"/>
</calcChain>
</file>

<file path=xl/sharedStrings.xml><?xml version="1.0" encoding="utf-8"?>
<sst xmlns="http://schemas.openxmlformats.org/spreadsheetml/2006/main" count="529" uniqueCount="114">
  <si>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</si>
  <si>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</si>
  <si>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</si>
  <si>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</si>
  <si>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</si>
  <si>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</si>
  <si>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</si>
  <si>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</si>
  <si>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</si>
  <si>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</si>
  <si>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</si>
  <si>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</si>
  <si>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</si>
  <si>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</si>
  <si>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</si>
  <si>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</si>
  <si>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</si>
  <si>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</si>
  <si>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</si>
  <si>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</si>
  <si>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</si>
  <si>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</si>
  <si>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</si>
  <si>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</si>
  <si>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</si>
  <si>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</si>
  <si>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</si>
  <si>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</si>
  <si>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</si>
  <si>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</si>
  <si>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</si>
  <si>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</si>
  <si>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전</t>
    <phoneticPr fontId="2" type="noConversion"/>
  </si>
  <si>
    <t>답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</si>
  <si>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</si>
  <si>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</si>
  <si>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</si>
  <si>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</si>
  <si>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</si>
  <si>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</si>
  <si>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</si>
  <si>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</si>
  <si>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</si>
  <si>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</si>
  <si>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</si>
  <si>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</si>
  <si>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</si>
  <si>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</si>
  <si>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</si>
  <si>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</si>
  <si>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</si>
  <si>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</si>
  <si>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</si>
  <si>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</si>
  <si>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</si>
  <si>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</si>
  <si>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</si>
  <si>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</si>
  <si>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</si>
  <si>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</si>
  <si>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면적</t>
    <phoneticPr fontId="2" type="noConversion"/>
  </si>
  <si>
    <t>소계</t>
    <phoneticPr fontId="2" type="noConversion"/>
  </si>
  <si>
    <t>전년도총계</t>
    <phoneticPr fontId="2" type="noConversion"/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</si>
  <si>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</si>
  <si>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</si>
  <si>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</si>
  <si>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</si>
  <si>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</si>
  <si>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</si>
  <si>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</si>
  <si>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</si>
  <si>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</si>
  <si>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</si>
  <si>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</si>
  <si>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</si>
  <si>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</si>
  <si>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</si>
  <si>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</si>
  <si>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</si>
  <si>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</si>
  <si>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</si>
  <si>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합계</t>
    <phoneticPr fontId="2" type="noConversion"/>
  </si>
  <si>
    <t>합계</t>
    <phoneticPr fontId="2" type="noConversion"/>
  </si>
  <si>
    <t>증감</t>
    <phoneticPr fontId="2" type="noConversion"/>
  </si>
  <si>
    <t xml:space="preserve">                   지목별               행정구역명               </t>
    <phoneticPr fontId="2" type="noConversion"/>
  </si>
  <si>
    <t xml:space="preserve">                                 지목별
종별</t>
    <phoneticPr fontId="2" type="noConversion"/>
  </si>
  <si>
    <t>합계</t>
    <phoneticPr fontId="2" type="noConversion"/>
  </si>
  <si>
    <t>합계</t>
    <phoneticPr fontId="2" type="noConversion"/>
  </si>
  <si>
    <t>지번수</t>
    <phoneticPr fontId="2" type="noConversion"/>
  </si>
  <si>
    <t>지번수</t>
  </si>
  <si>
    <t>시군별 면적 및 지번수(체계표에 삽입)</t>
    <phoneticPr fontId="2" type="noConversion"/>
  </si>
  <si>
    <t>7. 지적공부등록지 총괄</t>
    <phoneticPr fontId="2" type="noConversion"/>
  </si>
  <si>
    <t>8. 시·군별 지적공부등록지 현황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</si>
  <si>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</si>
  <si>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</si>
  <si>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</si>
  <si>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 xml:space="preserve">                   지목별               행정구역명               </t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</si>
  <si>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</si>
  <si>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</si>
  <si>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</si>
  <si>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</si>
  <si>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</si>
  <si>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</si>
  <si>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</si>
  <si>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</si>
  <si>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</si>
  <si>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</si>
  <si>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소계</t>
  </si>
  <si>
    <t>토지대장등록지</t>
    <phoneticPr fontId="2" type="noConversion"/>
  </si>
  <si>
    <t>임야대장등록지</t>
    <phoneticPr fontId="2" type="noConversion"/>
  </si>
  <si>
    <t>지적공부등록지</t>
    <phoneticPr fontId="2" type="noConversion"/>
  </si>
  <si>
    <t>(단위 : ㎡, 필지)</t>
  </si>
  <si>
    <t>기타</t>
    <phoneticPr fontId="2" type="noConversion"/>
  </si>
  <si>
    <t>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</si>
</sst>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8" formatCode="#,##0.0_);[Red]\(#,##0.0\)"/>
    <numFmt numFmtId="182" formatCode="#,##0.0_ "/>
    <numFmt numFmtId="184" formatCode="#,##0_ "/>
    <numFmt numFmtId="186" formatCode="_-* #,##0.0_-;\-* #,##0.0_-;_-* &quot;-&quot;_-;_-@_-"/>
    <numFmt numFmtId="188" formatCode="_(* #,##0.00_);_(* \(#,##0.00\);_(* &quot;-&quot;??_);_(@_)"/>
  </numFmts>
  <fonts count="1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0000"/>
      <name val="돋움"/>
      <family val="3"/>
      <charset val="129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</borders>
  <cellStyleXfs count="2450">
    <xf numFmtId="0" fontId="0" fillId="0" borderId="0"/>
    <xf numFmtId="9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188" fontId="7" fillId="0" borderId="0"/>
    <xf numFmtId="41" fontId="8" fillId="0" borderId="0" applyFont="0" applyFill="0" applyBorder="0" applyAlignment="0" applyProtection="0">
      <alignment vertical="center"/>
    </xf>
    <xf numFmtId="188" fontId="7" fillId="0" borderId="0"/>
    <xf numFmtId="41" fontId="8" fillId="0" borderId="0" applyFont="0" applyFill="0" applyBorder="0" applyAlignment="0" applyProtection="0">
      <alignment vertical="center"/>
    </xf>
    <xf numFmtId="188" fontId="7" fillId="0" borderId="0"/>
    <xf numFmtId="188" fontId="7" fillId="0" borderId="0"/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8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8" fontId="7" fillId="0" borderId="0"/>
    <xf numFmtId="41" fontId="8" fillId="0" borderId="0" applyFont="0" applyFill="0" applyBorder="0" applyAlignment="0" applyProtection="0">
      <alignment vertical="center"/>
    </xf>
    <xf numFmtId="188" fontId="7" fillId="0" borderId="0"/>
    <xf numFmtId="41" fontId="8" fillId="0" borderId="0" applyFont="0" applyFill="0" applyBorder="0" applyAlignment="0" applyProtection="0">
      <alignment vertical="center"/>
    </xf>
    <xf numFmtId="188" fontId="7" fillId="0" borderId="0"/>
    <xf numFmtId="41" fontId="8" fillId="0" borderId="0" applyFont="0" applyFill="0" applyBorder="0" applyAlignment="0" applyProtection="0">
      <alignment vertical="center"/>
    </xf>
    <xf numFmtId="188" fontId="7" fillId="0" borderId="0"/>
    <xf numFmtId="41" fontId="8" fillId="0" borderId="0" applyFont="0" applyFill="0" applyBorder="0" applyAlignment="0" applyProtection="0">
      <alignment vertical="center"/>
    </xf>
    <xf numFmtId="188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88" fontId="7" fillId="0" borderId="0"/>
    <xf numFmtId="188" fontId="7" fillId="0" borderId="0"/>
    <xf numFmtId="188" fontId="7" fillId="0" borderId="0"/>
    <xf numFmtId="188" fontId="7" fillId="0" borderId="0"/>
    <xf numFmtId="188" fontId="7" fillId="0" borderId="0"/>
    <xf numFmtId="188" fontId="7" fillId="0" borderId="0"/>
    <xf numFmtId="188" fontId="6" fillId="0" borderId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8" fontId="7" fillId="0" borderId="0"/>
    <xf numFmtId="188" fontId="7" fillId="0" borderId="0"/>
    <xf numFmtId="188" fontId="7" fillId="0" borderId="0"/>
    <xf numFmtId="188" fontId="7" fillId="0" borderId="0"/>
    <xf numFmtId="188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8" fontId="6" fillId="0" borderId="0"/>
    <xf numFmtId="188" fontId="7" fillId="0" borderId="0"/>
    <xf numFmtId="188" fontId="7" fillId="0" borderId="0"/>
    <xf numFmtId="188" fontId="7" fillId="0" borderId="0"/>
    <xf numFmtId="188" fontId="7" fillId="0" borderId="0"/>
    <xf numFmtId="188" fontId="7" fillId="0" borderId="0"/>
    <xf numFmtId="188" fontId="7" fillId="0" borderId="0"/>
    <xf numFmtId="188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8" fontId="7" fillId="0" borderId="0"/>
    <xf numFmtId="188" fontId="7" fillId="0" borderId="0"/>
    <xf numFmtId="188" fontId="7" fillId="0" borderId="0"/>
    <xf numFmtId="188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8" fontId="6" fillId="0" borderId="0"/>
    <xf numFmtId="188" fontId="7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8" fontId="7" fillId="0" borderId="0"/>
    <xf numFmtId="188" fontId="7" fillId="0" borderId="0"/>
    <xf numFmtId="188" fontId="7" fillId="0" borderId="0"/>
    <xf numFmtId="188" fontId="7" fillId="0" borderId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>
      <alignment vertical="center"/>
    </xf>
    <xf numFmtId="0" fontId="4" fillId="0" borderId="0"/>
    <xf numFmtId="0" fontId="6" fillId="0" borderId="0"/>
    <xf numFmtId="0" fontId="7" fillId="0" borderId="0"/>
    <xf numFmtId="0" fontId="4" fillId="0" borderId="0"/>
    <xf numFmtId="0" fontId="6" fillId="0" borderId="0"/>
    <xf numFmtId="0" fontId="7" fillId="0" borderId="0"/>
    <xf numFmtId="0" fontId="4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4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7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82" fontId="0" fillId="0" borderId="0" xfId="0" applyNumberFormat="1" applyProtection="1">
      <protection locked="0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182" fontId="0" fillId="0" borderId="0" xfId="0" applyNumberFormat="1"/>
    <xf numFmtId="184" fontId="0" fillId="0" borderId="0" xfId="0" applyNumberFormat="1"/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3" fillId="0" borderId="0" xfId="0" applyNumberFormat="1" applyFont="1" applyAlignment="1">
      <alignment horizontal="center" vertical="center"/>
    </xf>
    <xf numFmtId="182" fontId="3" fillId="0" borderId="0" xfId="0" applyNumberFormat="1" applyFont="1" applyFill="1" applyBorder="1" applyAlignment="1" applyProtection="1">
      <alignment horizontal="center" vertical="center"/>
      <protection locked="0"/>
    </xf>
    <xf numFmtId="184" fontId="3" fillId="0" borderId="0" xfId="0" applyNumberFormat="1" applyFont="1" applyAlignment="1">
      <alignment horizontal="center" vertical="center"/>
    </xf>
    <xf numFmtId="184" fontId="3" fillId="0" borderId="0" xfId="0" applyNumberFormat="1" applyFont="1" applyFill="1" applyBorder="1" applyAlignment="1" applyProtection="1">
      <alignment horizontal="center" vertical="center"/>
      <protection locked="0"/>
    </xf>
    <xf numFmtId="182" fontId="3" fillId="0" borderId="1" xfId="0" applyNumberFormat="1" applyFont="1" applyBorder="1"/>
    <xf numFmtId="184" fontId="3" fillId="0" borderId="1" xfId="0" applyNumberFormat="1" applyFont="1" applyBorder="1"/>
    <xf numFmtId="0" fontId="5" fillId="0" borderId="2" xfId="0" applyFont="1" applyBorder="1" applyAlignment="1">
      <alignment vertical="center"/>
    </xf>
    <xf numFmtId="41" fontId="3" fillId="3" borderId="1" xfId="2" applyFont="1" applyFill="1" applyBorder="1" applyAlignment="1" applyProtection="1">
      <alignment horizontal="center" vertical="center"/>
      <protection locked="0"/>
    </xf>
    <xf numFmtId="41" fontId="3" fillId="0" borderId="1" xfId="2" applyFont="1" applyBorder="1"/>
    <xf numFmtId="41" fontId="0" fillId="0" borderId="0" xfId="2" applyFont="1"/>
    <xf numFmtId="41" fontId="0" fillId="0" borderId="1" xfId="2" applyFont="1" applyBorder="1"/>
    <xf numFmtId="41" fontId="0" fillId="0" borderId="1" xfId="2" applyFont="1" applyBorder="1" applyProtection="1">
      <protection locked="0"/>
    </xf>
    <xf numFmtId="41" fontId="3" fillId="3" borderId="1" xfId="47" applyFont="1" applyFill="1" applyBorder="1" applyAlignment="1" applyProtection="1">
      <alignment horizontal="center" vertical="center"/>
      <protection locked="0"/>
    </xf>
    <xf numFmtId="186" fontId="3" fillId="3" borderId="1" xfId="47" applyNumberFormat="1" applyFont="1" applyFill="1" applyBorder="1" applyAlignment="1" applyProtection="1">
      <alignment horizontal="center" vertical="center"/>
      <protection locked="0"/>
    </xf>
    <xf numFmtId="186" fontId="0" fillId="0" borderId="1" xfId="2" applyNumberFormat="1" applyFont="1" applyBorder="1"/>
    <xf numFmtId="186" fontId="3" fillId="0" borderId="1" xfId="2" applyNumberFormat="1" applyFont="1" applyBorder="1"/>
    <xf numFmtId="186" fontId="0" fillId="0" borderId="1" xfId="2" applyNumberFormat="1" applyFont="1" applyBorder="1" applyProtection="1">
      <protection locked="0"/>
    </xf>
    <xf numFmtId="0" fontId="4" fillId="2" borderId="1" xfId="2184" applyFill="1" applyBorder="1" applyAlignment="1" applyProtection="1">
      <alignment horizontal="center"/>
      <protection locked="0"/>
    </xf>
    <xf numFmtId="0" fontId="4" fillId="2" borderId="1" xfId="2189" applyFill="1" applyBorder="1" applyAlignment="1" applyProtection="1">
      <alignment horizontal="center"/>
      <protection locked="0"/>
    </xf>
    <xf numFmtId="182" fontId="0" fillId="0" borderId="1" xfId="2" applyNumberFormat="1" applyFont="1" applyBorder="1" applyProtection="1">
      <protection locked="0"/>
    </xf>
    <xf numFmtId="184" fontId="0" fillId="0" borderId="1" xfId="2" applyNumberFormat="1" applyFont="1" applyBorder="1" applyProtection="1">
      <protection locked="0"/>
    </xf>
    <xf numFmtId="41" fontId="0" fillId="0" borderId="0" xfId="2" applyFont="1" applyAlignment="1">
      <alignment horizontal="right"/>
    </xf>
    <xf numFmtId="0" fontId="0" fillId="2" borderId="1" xfId="2184" applyFont="1" applyFill="1" applyBorder="1" applyAlignment="1" applyProtection="1">
      <alignment horizontal="center"/>
      <protection locked="0"/>
    </xf>
    <xf numFmtId="0" fontId="11" fillId="0" borderId="0" xfId="0" applyFont="1"/>
    <xf numFmtId="41" fontId="11" fillId="0" borderId="0" xfId="2" applyFont="1"/>
    <xf numFmtId="184" fontId="11" fillId="0" borderId="0" xfId="0" applyNumberFormat="1" applyFont="1"/>
    <xf numFmtId="182" fontId="11" fillId="0" borderId="0" xfId="0" applyNumberFormat="1" applyFont="1"/>
    <xf numFmtId="186" fontId="12" fillId="0" borderId="1" xfId="2" applyNumberFormat="1" applyFont="1" applyBorder="1" applyAlignment="1">
      <alignment vertical="center"/>
    </xf>
    <xf numFmtId="41" fontId="12" fillId="0" borderId="1" xfId="2" applyFont="1" applyBorder="1" applyAlignment="1">
      <alignment vertical="center"/>
    </xf>
    <xf numFmtId="186" fontId="12" fillId="0" borderId="1" xfId="2" applyNumberFormat="1" applyFont="1" applyFill="1" applyBorder="1" applyAlignment="1">
      <alignment vertical="center"/>
    </xf>
    <xf numFmtId="41" fontId="12" fillId="0" borderId="1" xfId="2" applyFont="1" applyFill="1" applyBorder="1" applyAlignment="1">
      <alignment vertical="center"/>
    </xf>
    <xf numFmtId="186" fontId="8" fillId="0" borderId="1" xfId="1637" applyNumberFormat="1" applyFont="1" applyBorder="1" applyAlignment="1"/>
    <xf numFmtId="41" fontId="8" fillId="0" borderId="1" xfId="1637" applyFont="1" applyBorder="1" applyAlignment="1"/>
    <xf numFmtId="186" fontId="11" fillId="0" borderId="0" xfId="2" applyNumberFormat="1" applyFont="1"/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41" fontId="3" fillId="3" borderId="1" xfId="2" applyFont="1" applyFill="1" applyBorder="1" applyAlignment="1">
      <alignment horizontal="center" vertical="center"/>
    </xf>
    <xf numFmtId="41" fontId="3" fillId="3" borderId="5" xfId="47" applyFont="1" applyFill="1" applyBorder="1" applyAlignment="1">
      <alignment horizontal="center" vertical="center"/>
    </xf>
    <xf numFmtId="41" fontId="3" fillId="3" borderId="7" xfId="47" applyFont="1" applyFill="1" applyBorder="1" applyAlignment="1">
      <alignment horizontal="center" vertical="center"/>
    </xf>
    <xf numFmtId="0" fontId="3" fillId="3" borderId="3" xfId="2303" applyFont="1" applyFill="1" applyBorder="1" applyAlignment="1" applyProtection="1">
      <alignment horizontal="left" vertical="center" wrapText="1"/>
      <protection locked="0"/>
    </xf>
    <xf numFmtId="0" fontId="3" fillId="3" borderId="4" xfId="2303" applyFont="1" applyFill="1" applyBorder="1" applyAlignment="1" applyProtection="1">
      <alignment horizontal="left" vertical="center" wrapText="1"/>
      <protection locked="0"/>
    </xf>
  </cellXfs>
  <cellStyles count="2450">
    <cellStyle name="백분율 2" xfId="1"/>
    <cellStyle name="쉼표 [0]" xfId="2" builtinId="6"/>
    <cellStyle name="쉼표 [0] 10 10" xfId="3"/>
    <cellStyle name="쉼표 [0] 10 10 2" xfId="4"/>
    <cellStyle name="쉼표 [0] 10 11" xfId="5"/>
    <cellStyle name="쉼표 [0] 10 11 2" xfId="6"/>
    <cellStyle name="쉼표 [0] 10 12" xfId="7"/>
    <cellStyle name="쉼표 [0] 10 13" xfId="8"/>
    <cellStyle name="쉼표 [0] 10 14" xfId="9"/>
    <cellStyle name="쉼표 [0] 10 15" xfId="10"/>
    <cellStyle name="쉼표 [0] 10 16" xfId="11"/>
    <cellStyle name="쉼표 [0] 10 17" xfId="12"/>
    <cellStyle name="쉼표 [0] 10 18" xfId="13"/>
    <cellStyle name="쉼표 [0] 10 19" xfId="14"/>
    <cellStyle name="쉼표 [0] 10 2" xfId="15"/>
    <cellStyle name="쉼표 [0] 10 2 2" xfId="16"/>
    <cellStyle name="쉼표 [0] 10 2 2 2" xfId="17"/>
    <cellStyle name="쉼표 [0] 10 2 2 2 2" xfId="18"/>
    <cellStyle name="쉼표 [0] 10 2 2 3" xfId="19"/>
    <cellStyle name="쉼표 [0] 10 2 3" xfId="20"/>
    <cellStyle name="쉼표 [0] 10 2 3 2" xfId="21"/>
    <cellStyle name="쉼표 [0] 10 2 4" xfId="22"/>
    <cellStyle name="쉼표 [0] 10 2 5" xfId="23"/>
    <cellStyle name="쉼표 [0] 10 20" xfId="24"/>
    <cellStyle name="쉼표 [0] 10 3" xfId="25"/>
    <cellStyle name="쉼표 [0] 10 3 2" xfId="26"/>
    <cellStyle name="쉼표 [0] 10 4" xfId="27"/>
    <cellStyle name="쉼표 [0] 10 4 2" xfId="28"/>
    <cellStyle name="쉼표 [0] 10 5" xfId="29"/>
    <cellStyle name="쉼표 [0] 10 5 2" xfId="30"/>
    <cellStyle name="쉼표 [0] 10 6" xfId="31"/>
    <cellStyle name="쉼표 [0] 10 6 2" xfId="32"/>
    <cellStyle name="쉼표 [0] 10 7" xfId="33"/>
    <cellStyle name="쉼표 [0] 10 7 2" xfId="34"/>
    <cellStyle name="쉼표 [0] 10 8" xfId="35"/>
    <cellStyle name="쉼표 [0] 10 8 2" xfId="36"/>
    <cellStyle name="쉼표 [0] 10 9" xfId="37"/>
    <cellStyle name="쉼표 [0] 10 9 2" xfId="38"/>
    <cellStyle name="쉼표 [0] 10 9 3" xfId="39"/>
    <cellStyle name="쉼표 [0] 100" xfId="40"/>
    <cellStyle name="쉼표 [0] 101 2" xfId="41"/>
    <cellStyle name="쉼표 [0] 101 3" xfId="42"/>
    <cellStyle name="쉼표 [0] 101 4" xfId="43"/>
    <cellStyle name="쉼표 [0] 104 2" xfId="44"/>
    <cellStyle name="쉼표 [0] 104 3" xfId="45"/>
    <cellStyle name="쉼표 [0] 104 4" xfId="46"/>
    <cellStyle name="쉼표 [0] 11" xfId="47"/>
    <cellStyle name="쉼표 [0] 11 10" xfId="48"/>
    <cellStyle name="쉼표 [0] 11 10 2" xfId="49"/>
    <cellStyle name="쉼표 [0] 11 11" xfId="50"/>
    <cellStyle name="쉼표 [0] 11 11 2" xfId="51"/>
    <cellStyle name="쉼표 [0] 11 12" xfId="52"/>
    <cellStyle name="쉼표 [0] 11 12 2" xfId="53"/>
    <cellStyle name="쉼표 [0] 11 13" xfId="54"/>
    <cellStyle name="쉼표 [0] 11 13 2" xfId="55"/>
    <cellStyle name="쉼표 [0] 11 14" xfId="56"/>
    <cellStyle name="쉼표 [0] 11 14 2" xfId="57"/>
    <cellStyle name="쉼표 [0] 11 15" xfId="58"/>
    <cellStyle name="쉼표 [0] 11 15 2" xfId="59"/>
    <cellStyle name="쉼표 [0] 11 16" xfId="60"/>
    <cellStyle name="쉼표 [0] 11 16 2" xfId="61"/>
    <cellStyle name="쉼표 [0] 11 17" xfId="62"/>
    <cellStyle name="쉼표 [0] 11 17 2" xfId="63"/>
    <cellStyle name="쉼표 [0] 11 18" xfId="64"/>
    <cellStyle name="쉼표 [0] 11 18 2" xfId="65"/>
    <cellStyle name="쉼표 [0] 11 19" xfId="66"/>
    <cellStyle name="쉼표 [0] 11 19 2" xfId="67"/>
    <cellStyle name="쉼표 [0] 11 2" xfId="68"/>
    <cellStyle name="쉼표 [0] 11 2 2" xfId="69"/>
    <cellStyle name="쉼표 [0] 11 20" xfId="70"/>
    <cellStyle name="쉼표 [0] 11 20 2" xfId="71"/>
    <cellStyle name="쉼표 [0] 11 21" xfId="72"/>
    <cellStyle name="쉼표 [0] 11 21 2" xfId="73"/>
    <cellStyle name="쉼표 [0] 11 22" xfId="74"/>
    <cellStyle name="쉼표 [0] 11 22 2" xfId="75"/>
    <cellStyle name="쉼표 [0] 11 23" xfId="76"/>
    <cellStyle name="쉼표 [0] 11 23 2" xfId="77"/>
    <cellStyle name="쉼표 [0] 11 24" xfId="78"/>
    <cellStyle name="쉼표 [0] 11 25" xfId="79"/>
    <cellStyle name="쉼표 [0] 11 26" xfId="80"/>
    <cellStyle name="쉼표 [0] 11 27" xfId="81"/>
    <cellStyle name="쉼표 [0] 11 3" xfId="82"/>
    <cellStyle name="쉼표 [0] 11 3 2" xfId="83"/>
    <cellStyle name="쉼표 [0] 11 4" xfId="84"/>
    <cellStyle name="쉼표 [0] 11 4 2" xfId="85"/>
    <cellStyle name="쉼표 [0] 11 5" xfId="86"/>
    <cellStyle name="쉼표 [0] 11 5 2" xfId="87"/>
    <cellStyle name="쉼표 [0] 11 6" xfId="88"/>
    <cellStyle name="쉼표 [0] 11 6 2" xfId="89"/>
    <cellStyle name="쉼표 [0] 11 7" xfId="90"/>
    <cellStyle name="쉼표 [0] 11 7 2" xfId="91"/>
    <cellStyle name="쉼표 [0] 11 8" xfId="92"/>
    <cellStyle name="쉼표 [0] 11 8 2" xfId="93"/>
    <cellStyle name="쉼표 [0] 11 9" xfId="94"/>
    <cellStyle name="쉼표 [0] 11 9 2" xfId="95"/>
    <cellStyle name="쉼표 [0] 118 2" xfId="96"/>
    <cellStyle name="쉼표 [0] 118 3" xfId="97"/>
    <cellStyle name="쉼표 [0] 118 4" xfId="98"/>
    <cellStyle name="쉼표 [0] 119 2" xfId="99"/>
    <cellStyle name="쉼표 [0] 119 3" xfId="100"/>
    <cellStyle name="쉼표 [0] 119 4" xfId="101"/>
    <cellStyle name="쉼표 [0] 12" xfId="102"/>
    <cellStyle name="쉼표 [0] 12 10" xfId="103"/>
    <cellStyle name="쉼표 [0] 12 10 2" xfId="104"/>
    <cellStyle name="쉼표 [0] 12 11" xfId="105"/>
    <cellStyle name="쉼표 [0] 12 11 2" xfId="106"/>
    <cellStyle name="쉼표 [0] 12 12" xfId="107"/>
    <cellStyle name="쉼표 [0] 12 12 2" xfId="108"/>
    <cellStyle name="쉼표 [0] 12 13" xfId="109"/>
    <cellStyle name="쉼표 [0] 12 13 2" xfId="110"/>
    <cellStyle name="쉼표 [0] 12 14" xfId="111"/>
    <cellStyle name="쉼표 [0] 12 14 2" xfId="112"/>
    <cellStyle name="쉼표 [0] 12 15" xfId="113"/>
    <cellStyle name="쉼표 [0] 12 15 2" xfId="114"/>
    <cellStyle name="쉼표 [0] 12 16" xfId="115"/>
    <cellStyle name="쉼표 [0] 12 16 2" xfId="116"/>
    <cellStyle name="쉼표 [0] 12 17" xfId="117"/>
    <cellStyle name="쉼표 [0] 12 17 2" xfId="118"/>
    <cellStyle name="쉼표 [0] 12 18" xfId="119"/>
    <cellStyle name="쉼표 [0] 12 18 2" xfId="120"/>
    <cellStyle name="쉼표 [0] 12 19" xfId="121"/>
    <cellStyle name="쉼표 [0] 12 19 2" xfId="122"/>
    <cellStyle name="쉼표 [0] 12 2" xfId="123"/>
    <cellStyle name="쉼표 [0] 12 2 2" xfId="124"/>
    <cellStyle name="쉼표 [0] 12 2 2 2" xfId="125"/>
    <cellStyle name="쉼표 [0] 12 2 3" xfId="126"/>
    <cellStyle name="쉼표 [0] 12 20" xfId="127"/>
    <cellStyle name="쉼표 [0] 12 20 2" xfId="128"/>
    <cellStyle name="쉼표 [0] 12 21" xfId="129"/>
    <cellStyle name="쉼표 [0] 12 21 2" xfId="130"/>
    <cellStyle name="쉼표 [0] 12 22" xfId="131"/>
    <cellStyle name="쉼표 [0] 12 22 2" xfId="132"/>
    <cellStyle name="쉼표 [0] 12 23" xfId="133"/>
    <cellStyle name="쉼표 [0] 12 23 2" xfId="134"/>
    <cellStyle name="쉼표 [0] 12 24" xfId="135"/>
    <cellStyle name="쉼표 [0] 12 25" xfId="136"/>
    <cellStyle name="쉼표 [0] 12 3" xfId="137"/>
    <cellStyle name="쉼표 [0] 12 3 2" xfId="138"/>
    <cellStyle name="쉼표 [0] 12 3 3" xfId="139"/>
    <cellStyle name="쉼표 [0] 12 4" xfId="140"/>
    <cellStyle name="쉼표 [0] 12 4 2" xfId="141"/>
    <cellStyle name="쉼표 [0] 12 4 3" xfId="142"/>
    <cellStyle name="쉼표 [0] 12 5" xfId="143"/>
    <cellStyle name="쉼표 [0] 12 5 2" xfId="144"/>
    <cellStyle name="쉼표 [0] 12 6" xfId="145"/>
    <cellStyle name="쉼표 [0] 12 6 2" xfId="146"/>
    <cellStyle name="쉼표 [0] 12 7" xfId="147"/>
    <cellStyle name="쉼표 [0] 12 7 2" xfId="148"/>
    <cellStyle name="쉼표 [0] 12 8" xfId="149"/>
    <cellStyle name="쉼표 [0] 12 8 2" xfId="150"/>
    <cellStyle name="쉼표 [0] 12 9" xfId="151"/>
    <cellStyle name="쉼표 [0] 12 9 2" xfId="152"/>
    <cellStyle name="쉼표 [0] 120 2" xfId="153"/>
    <cellStyle name="쉼표 [0] 120 3" xfId="154"/>
    <cellStyle name="쉼표 [0] 120 4" xfId="155"/>
    <cellStyle name="쉼표 [0] 121 2" xfId="156"/>
    <cellStyle name="쉼표 [0] 121 3" xfId="157"/>
    <cellStyle name="쉼표 [0] 121 4" xfId="158"/>
    <cellStyle name="쉼표 [0] 122 2" xfId="159"/>
    <cellStyle name="쉼표 [0] 122 3" xfId="160"/>
    <cellStyle name="쉼표 [0] 122 4" xfId="161"/>
    <cellStyle name="쉼표 [0] 125 2" xfId="162"/>
    <cellStyle name="쉼표 [0] 125 3" xfId="163"/>
    <cellStyle name="쉼표 [0] 125 4" xfId="164"/>
    <cellStyle name="쉼표 [0] 126 2" xfId="165"/>
    <cellStyle name="쉼표 [0] 126 3" xfId="166"/>
    <cellStyle name="쉼표 [0] 126 4" xfId="167"/>
    <cellStyle name="쉼표 [0] 127 2" xfId="168"/>
    <cellStyle name="쉼표 [0] 127 3" xfId="169"/>
    <cellStyle name="쉼표 [0] 127 4" xfId="170"/>
    <cellStyle name="쉼표 [0] 128 2" xfId="171"/>
    <cellStyle name="쉼표 [0] 128 3" xfId="172"/>
    <cellStyle name="쉼표 [0] 128 4" xfId="173"/>
    <cellStyle name="쉼표 [0] 129 2" xfId="174"/>
    <cellStyle name="쉼표 [0] 129 3" xfId="175"/>
    <cellStyle name="쉼표 [0] 129 4" xfId="176"/>
    <cellStyle name="쉼표 [0] 13 10" xfId="177"/>
    <cellStyle name="쉼표 [0] 13 10 2" xfId="178"/>
    <cellStyle name="쉼표 [0] 13 11" xfId="179"/>
    <cellStyle name="쉼표 [0] 13 11 2" xfId="180"/>
    <cellStyle name="쉼표 [0] 13 12" xfId="181"/>
    <cellStyle name="쉼표 [0] 13 12 2" xfId="182"/>
    <cellStyle name="쉼표 [0] 13 13" xfId="183"/>
    <cellStyle name="쉼표 [0] 13 13 2" xfId="184"/>
    <cellStyle name="쉼표 [0] 13 14" xfId="185"/>
    <cellStyle name="쉼표 [0] 13 14 2" xfId="186"/>
    <cellStyle name="쉼표 [0] 13 15" xfId="187"/>
    <cellStyle name="쉼표 [0] 13 15 2" xfId="188"/>
    <cellStyle name="쉼표 [0] 13 16" xfId="189"/>
    <cellStyle name="쉼표 [0] 13 16 2" xfId="190"/>
    <cellStyle name="쉼표 [0] 13 17" xfId="191"/>
    <cellStyle name="쉼표 [0] 13 17 2" xfId="192"/>
    <cellStyle name="쉼표 [0] 13 18" xfId="193"/>
    <cellStyle name="쉼표 [0] 13 18 2" xfId="194"/>
    <cellStyle name="쉼표 [0] 13 19" xfId="195"/>
    <cellStyle name="쉼표 [0] 13 19 2" xfId="196"/>
    <cellStyle name="쉼표 [0] 13 2" xfId="197"/>
    <cellStyle name="쉼표 [0] 13 2 2" xfId="198"/>
    <cellStyle name="쉼표 [0] 13 20" xfId="199"/>
    <cellStyle name="쉼표 [0] 13 20 2" xfId="200"/>
    <cellStyle name="쉼표 [0] 13 21" xfId="201"/>
    <cellStyle name="쉼표 [0] 13 21 2" xfId="202"/>
    <cellStyle name="쉼표 [0] 13 22" xfId="203"/>
    <cellStyle name="쉼표 [0] 13 22 2" xfId="204"/>
    <cellStyle name="쉼표 [0] 13 23" xfId="205"/>
    <cellStyle name="쉼표 [0] 13 23 2" xfId="206"/>
    <cellStyle name="쉼표 [0] 13 24" xfId="207"/>
    <cellStyle name="쉼표 [0] 13 25" xfId="208"/>
    <cellStyle name="쉼표 [0] 13 26" xfId="209"/>
    <cellStyle name="쉼표 [0] 13 27" xfId="210"/>
    <cellStyle name="쉼표 [0] 13 28" xfId="211"/>
    <cellStyle name="쉼표 [0] 13 3" xfId="212"/>
    <cellStyle name="쉼표 [0] 13 3 2" xfId="213"/>
    <cellStyle name="쉼표 [0] 13 4" xfId="214"/>
    <cellStyle name="쉼표 [0] 13 4 2" xfId="215"/>
    <cellStyle name="쉼표 [0] 13 5" xfId="216"/>
    <cellStyle name="쉼표 [0] 13 5 2" xfId="217"/>
    <cellStyle name="쉼표 [0] 13 6" xfId="218"/>
    <cellStyle name="쉼표 [0] 13 6 2" xfId="219"/>
    <cellStyle name="쉼표 [0] 13 7" xfId="220"/>
    <cellStyle name="쉼표 [0] 13 7 2" xfId="221"/>
    <cellStyle name="쉼표 [0] 13 8" xfId="222"/>
    <cellStyle name="쉼표 [0] 13 8 2" xfId="223"/>
    <cellStyle name="쉼표 [0] 13 9" xfId="224"/>
    <cellStyle name="쉼표 [0] 13 9 2" xfId="225"/>
    <cellStyle name="쉼표 [0] 132 2" xfId="226"/>
    <cellStyle name="쉼표 [0] 132 3" xfId="227"/>
    <cellStyle name="쉼표 [0] 132 4" xfId="228"/>
    <cellStyle name="쉼표 [0] 133 2" xfId="229"/>
    <cellStyle name="쉼표 [0] 133 3" xfId="230"/>
    <cellStyle name="쉼표 [0] 133 4" xfId="231"/>
    <cellStyle name="쉼표 [0] 134 2" xfId="232"/>
    <cellStyle name="쉼표 [0] 134 3" xfId="233"/>
    <cellStyle name="쉼표 [0] 134 4" xfId="234"/>
    <cellStyle name="쉼표 [0] 135 2" xfId="235"/>
    <cellStyle name="쉼표 [0] 135 3" xfId="236"/>
    <cellStyle name="쉼표 [0] 135 4" xfId="237"/>
    <cellStyle name="쉼표 [0] 136 2" xfId="238"/>
    <cellStyle name="쉼표 [0] 136 3" xfId="239"/>
    <cellStyle name="쉼표 [0] 136 4" xfId="240"/>
    <cellStyle name="쉼표 [0] 139 2" xfId="241"/>
    <cellStyle name="쉼표 [0] 139 3" xfId="242"/>
    <cellStyle name="쉼표 [0] 139 4" xfId="243"/>
    <cellStyle name="쉼표 [0] 14 10" xfId="244"/>
    <cellStyle name="쉼표 [0] 14 10 2" xfId="245"/>
    <cellStyle name="쉼표 [0] 14 11" xfId="246"/>
    <cellStyle name="쉼표 [0] 14 11 2" xfId="247"/>
    <cellStyle name="쉼표 [0] 14 12" xfId="248"/>
    <cellStyle name="쉼표 [0] 14 12 2" xfId="249"/>
    <cellStyle name="쉼표 [0] 14 13" xfId="250"/>
    <cellStyle name="쉼표 [0] 14 14" xfId="251"/>
    <cellStyle name="쉼표 [0] 14 15" xfId="252"/>
    <cellStyle name="쉼표 [0] 14 16" xfId="253"/>
    <cellStyle name="쉼표 [0] 14 17" xfId="254"/>
    <cellStyle name="쉼표 [0] 14 18" xfId="255"/>
    <cellStyle name="쉼표 [0] 14 19" xfId="256"/>
    <cellStyle name="쉼표 [0] 14 2" xfId="257"/>
    <cellStyle name="쉼표 [0] 14 2 2" xfId="258"/>
    <cellStyle name="쉼표 [0] 14 20" xfId="259"/>
    <cellStyle name="쉼표 [0] 14 3" xfId="260"/>
    <cellStyle name="쉼표 [0] 14 3 2" xfId="261"/>
    <cellStyle name="쉼표 [0] 14 4" xfId="262"/>
    <cellStyle name="쉼표 [0] 14 4 2" xfId="263"/>
    <cellStyle name="쉼표 [0] 14 5" xfId="264"/>
    <cellStyle name="쉼표 [0] 14 5 2" xfId="265"/>
    <cellStyle name="쉼표 [0] 14 6" xfId="266"/>
    <cellStyle name="쉼표 [0] 14 6 2" xfId="267"/>
    <cellStyle name="쉼표 [0] 14 7" xfId="268"/>
    <cellStyle name="쉼표 [0] 14 7 2" xfId="269"/>
    <cellStyle name="쉼표 [0] 14 8" xfId="270"/>
    <cellStyle name="쉼표 [0] 14 8 2" xfId="271"/>
    <cellStyle name="쉼표 [0] 14 9" xfId="272"/>
    <cellStyle name="쉼표 [0] 14 9 2" xfId="273"/>
    <cellStyle name="쉼표 [0] 140 2" xfId="274"/>
    <cellStyle name="쉼표 [0] 140 3" xfId="275"/>
    <cellStyle name="쉼표 [0] 140 4" xfId="276"/>
    <cellStyle name="쉼표 [0] 141 2" xfId="277"/>
    <cellStyle name="쉼표 [0] 141 3" xfId="278"/>
    <cellStyle name="쉼표 [0] 141 4" xfId="279"/>
    <cellStyle name="쉼표 [0] 142 2" xfId="280"/>
    <cellStyle name="쉼표 [0] 142 3" xfId="281"/>
    <cellStyle name="쉼표 [0] 142 4" xfId="282"/>
    <cellStyle name="쉼표 [0] 143 2" xfId="283"/>
    <cellStyle name="쉼표 [0] 143 3" xfId="284"/>
    <cellStyle name="쉼표 [0] 143 4" xfId="285"/>
    <cellStyle name="쉼표 [0] 146 2" xfId="286"/>
    <cellStyle name="쉼표 [0] 146 3" xfId="287"/>
    <cellStyle name="쉼표 [0] 146 4" xfId="288"/>
    <cellStyle name="쉼표 [0] 147 2" xfId="289"/>
    <cellStyle name="쉼표 [0] 147 3" xfId="290"/>
    <cellStyle name="쉼표 [0] 147 4" xfId="291"/>
    <cellStyle name="쉼표 [0] 148 2" xfId="292"/>
    <cellStyle name="쉼표 [0] 148 3" xfId="293"/>
    <cellStyle name="쉼표 [0] 148 4" xfId="294"/>
    <cellStyle name="쉼표 [0] 149 2" xfId="295"/>
    <cellStyle name="쉼표 [0] 149 3" xfId="296"/>
    <cellStyle name="쉼표 [0] 149 4" xfId="297"/>
    <cellStyle name="쉼표 [0] 15" xfId="298"/>
    <cellStyle name="쉼표 [0] 15 10" xfId="299"/>
    <cellStyle name="쉼표 [0] 15 10 2" xfId="300"/>
    <cellStyle name="쉼표 [0] 15 11" xfId="301"/>
    <cellStyle name="쉼표 [0] 15 11 2" xfId="302"/>
    <cellStyle name="쉼표 [0] 15 12" xfId="303"/>
    <cellStyle name="쉼표 [0] 15 12 2" xfId="304"/>
    <cellStyle name="쉼표 [0] 15 13" xfId="305"/>
    <cellStyle name="쉼표 [0] 15 14" xfId="306"/>
    <cellStyle name="쉼표 [0] 15 15" xfId="307"/>
    <cellStyle name="쉼표 [0] 15 2" xfId="308"/>
    <cellStyle name="쉼표 [0] 15 2 10" xfId="309"/>
    <cellStyle name="쉼표 [0] 15 2 11" xfId="310"/>
    <cellStyle name="쉼표 [0] 15 2 2" xfId="311"/>
    <cellStyle name="쉼표 [0] 15 2 3" xfId="312"/>
    <cellStyle name="쉼표 [0] 15 2 4" xfId="313"/>
    <cellStyle name="쉼표 [0] 15 2 5" xfId="314"/>
    <cellStyle name="쉼표 [0] 15 2 6" xfId="315"/>
    <cellStyle name="쉼표 [0] 15 2 7" xfId="316"/>
    <cellStyle name="쉼표 [0] 15 2 8" xfId="317"/>
    <cellStyle name="쉼표 [0] 15 2 9" xfId="318"/>
    <cellStyle name="쉼표 [0] 15 3" xfId="319"/>
    <cellStyle name="쉼표 [0] 15 3 10" xfId="320"/>
    <cellStyle name="쉼표 [0] 15 3 11" xfId="321"/>
    <cellStyle name="쉼표 [0] 15 3 2" xfId="322"/>
    <cellStyle name="쉼표 [0] 15 3 3" xfId="323"/>
    <cellStyle name="쉼표 [0] 15 3 4" xfId="324"/>
    <cellStyle name="쉼표 [0] 15 3 5" xfId="325"/>
    <cellStyle name="쉼표 [0] 15 3 6" xfId="326"/>
    <cellStyle name="쉼표 [0] 15 3 7" xfId="327"/>
    <cellStyle name="쉼표 [0] 15 3 8" xfId="328"/>
    <cellStyle name="쉼표 [0] 15 3 9" xfId="329"/>
    <cellStyle name="쉼표 [0] 15 4" xfId="330"/>
    <cellStyle name="쉼표 [0] 15 4 2" xfId="331"/>
    <cellStyle name="쉼표 [0] 15 4 3" xfId="332"/>
    <cellStyle name="쉼표 [0] 15 4 4" xfId="333"/>
    <cellStyle name="쉼표 [0] 15 4 5" xfId="334"/>
    <cellStyle name="쉼표 [0] 15 4 6" xfId="335"/>
    <cellStyle name="쉼표 [0] 15 4 7" xfId="336"/>
    <cellStyle name="쉼표 [0] 15 5" xfId="337"/>
    <cellStyle name="쉼표 [0] 15 5 2" xfId="338"/>
    <cellStyle name="쉼표 [0] 15 6" xfId="339"/>
    <cellStyle name="쉼표 [0] 15 6 2" xfId="340"/>
    <cellStyle name="쉼표 [0] 15 7" xfId="341"/>
    <cellStyle name="쉼표 [0] 15 7 2" xfId="342"/>
    <cellStyle name="쉼표 [0] 15 8" xfId="343"/>
    <cellStyle name="쉼표 [0] 15 8 2" xfId="344"/>
    <cellStyle name="쉼표 [0] 15 9" xfId="345"/>
    <cellStyle name="쉼표 [0] 15 9 2" xfId="346"/>
    <cellStyle name="쉼표 [0] 150 2" xfId="347"/>
    <cellStyle name="쉼표 [0] 150 3" xfId="348"/>
    <cellStyle name="쉼표 [0] 150 4" xfId="349"/>
    <cellStyle name="쉼표 [0] 153 2" xfId="350"/>
    <cellStyle name="쉼표 [0] 153 3" xfId="351"/>
    <cellStyle name="쉼표 [0] 153 4" xfId="352"/>
    <cellStyle name="쉼표 [0] 154 2" xfId="353"/>
    <cellStyle name="쉼표 [0] 154 3" xfId="354"/>
    <cellStyle name="쉼표 [0] 154 4" xfId="355"/>
    <cellStyle name="쉼표 [0] 155 2" xfId="356"/>
    <cellStyle name="쉼표 [0] 155 3" xfId="357"/>
    <cellStyle name="쉼표 [0] 155 4" xfId="358"/>
    <cellStyle name="쉼표 [0] 156 2" xfId="359"/>
    <cellStyle name="쉼표 [0] 156 3" xfId="360"/>
    <cellStyle name="쉼표 [0] 156 4" xfId="361"/>
    <cellStyle name="쉼표 [0] 157 2" xfId="362"/>
    <cellStyle name="쉼표 [0] 157 3" xfId="363"/>
    <cellStyle name="쉼표 [0] 157 4" xfId="364"/>
    <cellStyle name="쉼표 [0] 16" xfId="365"/>
    <cellStyle name="쉼표 [0] 16 10" xfId="366"/>
    <cellStyle name="쉼표 [0] 16 10 2" xfId="367"/>
    <cellStyle name="쉼표 [0] 16 11" xfId="368"/>
    <cellStyle name="쉼표 [0] 16 11 2" xfId="369"/>
    <cellStyle name="쉼표 [0] 16 12" xfId="370"/>
    <cellStyle name="쉼표 [0] 16 12 2" xfId="371"/>
    <cellStyle name="쉼표 [0] 16 13" xfId="372"/>
    <cellStyle name="쉼표 [0] 16 14" xfId="373"/>
    <cellStyle name="쉼표 [0] 16 15" xfId="374"/>
    <cellStyle name="쉼표 [0] 16 16" xfId="375"/>
    <cellStyle name="쉼표 [0] 16 17" xfId="376"/>
    <cellStyle name="쉼표 [0] 16 18" xfId="377"/>
    <cellStyle name="쉼표 [0] 16 19" xfId="378"/>
    <cellStyle name="쉼표 [0] 16 2" xfId="379"/>
    <cellStyle name="쉼표 [0] 16 2 2" xfId="380"/>
    <cellStyle name="쉼표 [0] 16 2 3" xfId="381"/>
    <cellStyle name="쉼표 [0] 16 2 4" xfId="382"/>
    <cellStyle name="쉼표 [0] 16 2 5" xfId="383"/>
    <cellStyle name="쉼표 [0] 16 2 6" xfId="384"/>
    <cellStyle name="쉼표 [0] 16 2 7" xfId="385"/>
    <cellStyle name="쉼표 [0] 16 20" xfId="386"/>
    <cellStyle name="쉼표 [0] 16 21" xfId="387"/>
    <cellStyle name="쉼표 [0] 16 22" xfId="388"/>
    <cellStyle name="쉼표 [0] 16 23" xfId="389"/>
    <cellStyle name="쉼표 [0] 16 24" xfId="390"/>
    <cellStyle name="쉼표 [0] 16 3" xfId="391"/>
    <cellStyle name="쉼표 [0] 16 3 2" xfId="392"/>
    <cellStyle name="쉼표 [0] 16 3 3" xfId="393"/>
    <cellStyle name="쉼표 [0] 16 3 4" xfId="394"/>
    <cellStyle name="쉼표 [0] 16 3 5" xfId="395"/>
    <cellStyle name="쉼표 [0] 16 3 6" xfId="396"/>
    <cellStyle name="쉼표 [0] 16 3 7" xfId="397"/>
    <cellStyle name="쉼표 [0] 16 4" xfId="398"/>
    <cellStyle name="쉼표 [0] 16 4 2" xfId="399"/>
    <cellStyle name="쉼표 [0] 16 4 3" xfId="400"/>
    <cellStyle name="쉼표 [0] 16 4 4" xfId="401"/>
    <cellStyle name="쉼표 [0] 16 4 5" xfId="402"/>
    <cellStyle name="쉼표 [0] 16 4 6" xfId="403"/>
    <cellStyle name="쉼표 [0] 16 4 7" xfId="404"/>
    <cellStyle name="쉼표 [0] 16 5" xfId="405"/>
    <cellStyle name="쉼표 [0] 16 5 2" xfId="406"/>
    <cellStyle name="쉼표 [0] 16 6" xfId="407"/>
    <cellStyle name="쉼표 [0] 16 6 2" xfId="408"/>
    <cellStyle name="쉼표 [0] 16 7" xfId="409"/>
    <cellStyle name="쉼표 [0] 16 7 2" xfId="410"/>
    <cellStyle name="쉼표 [0] 16 8" xfId="411"/>
    <cellStyle name="쉼표 [0] 16 8 2" xfId="412"/>
    <cellStyle name="쉼표 [0] 16 9" xfId="413"/>
    <cellStyle name="쉼표 [0] 16 9 2" xfId="414"/>
    <cellStyle name="쉼표 [0] 160 2" xfId="415"/>
    <cellStyle name="쉼표 [0] 160 3" xfId="416"/>
    <cellStyle name="쉼표 [0] 160 4" xfId="417"/>
    <cellStyle name="쉼표 [0] 161 2" xfId="418"/>
    <cellStyle name="쉼표 [0] 161 3" xfId="419"/>
    <cellStyle name="쉼표 [0] 161 4" xfId="420"/>
    <cellStyle name="쉼표 [0] 162 2" xfId="421"/>
    <cellStyle name="쉼표 [0] 162 3" xfId="422"/>
    <cellStyle name="쉼표 [0] 162 4" xfId="423"/>
    <cellStyle name="쉼표 [0] 163 2" xfId="424"/>
    <cellStyle name="쉼표 [0] 163 3" xfId="425"/>
    <cellStyle name="쉼표 [0] 163 4" xfId="426"/>
    <cellStyle name="쉼표 [0] 164 2" xfId="427"/>
    <cellStyle name="쉼표 [0] 164 3" xfId="428"/>
    <cellStyle name="쉼표 [0] 164 4" xfId="429"/>
    <cellStyle name="쉼표 [0] 168 2" xfId="430"/>
    <cellStyle name="쉼표 [0] 168 3" xfId="431"/>
    <cellStyle name="쉼표 [0] 168 4" xfId="432"/>
    <cellStyle name="쉼표 [0] 169 2" xfId="433"/>
    <cellStyle name="쉼표 [0] 169 3" xfId="434"/>
    <cellStyle name="쉼표 [0] 169 4" xfId="435"/>
    <cellStyle name="쉼표 [0] 17 10" xfId="436"/>
    <cellStyle name="쉼표 [0] 17 10 2" xfId="437"/>
    <cellStyle name="쉼표 [0] 17 11" xfId="438"/>
    <cellStyle name="쉼표 [0] 17 11 2" xfId="439"/>
    <cellStyle name="쉼표 [0] 17 12" xfId="440"/>
    <cellStyle name="쉼표 [0] 17 12 2" xfId="441"/>
    <cellStyle name="쉼표 [0] 17 13" xfId="442"/>
    <cellStyle name="쉼표 [0] 17 14" xfId="443"/>
    <cellStyle name="쉼표 [0] 17 15" xfId="444"/>
    <cellStyle name="쉼표 [0] 17 16" xfId="445"/>
    <cellStyle name="쉼표 [0] 17 17" xfId="446"/>
    <cellStyle name="쉼표 [0] 17 18" xfId="447"/>
    <cellStyle name="쉼표 [0] 17 19" xfId="448"/>
    <cellStyle name="쉼표 [0] 17 2" xfId="449"/>
    <cellStyle name="쉼표 [0] 17 2 2" xfId="450"/>
    <cellStyle name="쉼표 [0] 17 3" xfId="451"/>
    <cellStyle name="쉼표 [0] 17 3 2" xfId="452"/>
    <cellStyle name="쉼표 [0] 17 4" xfId="453"/>
    <cellStyle name="쉼표 [0] 17 4 2" xfId="454"/>
    <cellStyle name="쉼표 [0] 17 5" xfId="455"/>
    <cellStyle name="쉼표 [0] 17 5 2" xfId="456"/>
    <cellStyle name="쉼표 [0] 17 6" xfId="457"/>
    <cellStyle name="쉼표 [0] 17 6 2" xfId="458"/>
    <cellStyle name="쉼표 [0] 17 7" xfId="459"/>
    <cellStyle name="쉼표 [0] 17 7 2" xfId="460"/>
    <cellStyle name="쉼표 [0] 17 8" xfId="461"/>
    <cellStyle name="쉼표 [0] 17 8 2" xfId="462"/>
    <cellStyle name="쉼표 [0] 17 9" xfId="463"/>
    <cellStyle name="쉼표 [0] 17 9 2" xfId="464"/>
    <cellStyle name="쉼표 [0] 170 2" xfId="465"/>
    <cellStyle name="쉼표 [0] 170 3" xfId="466"/>
    <cellStyle name="쉼표 [0] 170 4" xfId="467"/>
    <cellStyle name="쉼표 [0] 171 2" xfId="468"/>
    <cellStyle name="쉼표 [0] 171 3" xfId="469"/>
    <cellStyle name="쉼표 [0] 171 4" xfId="470"/>
    <cellStyle name="쉼표 [0] 172 2" xfId="471"/>
    <cellStyle name="쉼표 [0] 172 3" xfId="472"/>
    <cellStyle name="쉼표 [0] 172 4" xfId="473"/>
    <cellStyle name="쉼표 [0] 175 2" xfId="474"/>
    <cellStyle name="쉼표 [0] 175 3" xfId="475"/>
    <cellStyle name="쉼표 [0] 175 4" xfId="476"/>
    <cellStyle name="쉼표 [0] 176 2" xfId="477"/>
    <cellStyle name="쉼표 [0] 176 3" xfId="478"/>
    <cellStyle name="쉼표 [0] 176 4" xfId="479"/>
    <cellStyle name="쉼표 [0] 177 2" xfId="480"/>
    <cellStyle name="쉼표 [0] 177 3" xfId="481"/>
    <cellStyle name="쉼표 [0] 177 4" xfId="482"/>
    <cellStyle name="쉼표 [0] 178 2" xfId="483"/>
    <cellStyle name="쉼표 [0] 178 3" xfId="484"/>
    <cellStyle name="쉼표 [0] 178 4" xfId="485"/>
    <cellStyle name="쉼표 [0] 179 2" xfId="486"/>
    <cellStyle name="쉼표 [0] 179 3" xfId="487"/>
    <cellStyle name="쉼표 [0] 179 4" xfId="488"/>
    <cellStyle name="쉼표 [0] 18 10" xfId="489"/>
    <cellStyle name="쉼표 [0] 18 11" xfId="490"/>
    <cellStyle name="쉼표 [0] 18 12" xfId="491"/>
    <cellStyle name="쉼표 [0] 18 13" xfId="492"/>
    <cellStyle name="쉼표 [0] 18 2" xfId="493"/>
    <cellStyle name="쉼표 [0] 18 3" xfId="494"/>
    <cellStyle name="쉼표 [0] 18 4" xfId="495"/>
    <cellStyle name="쉼표 [0] 18 5" xfId="496"/>
    <cellStyle name="쉼표 [0] 18 6" xfId="497"/>
    <cellStyle name="쉼표 [0] 18 7" xfId="498"/>
    <cellStyle name="쉼표 [0] 18 8" xfId="499"/>
    <cellStyle name="쉼표 [0] 18 9" xfId="500"/>
    <cellStyle name="쉼표 [0] 183 2" xfId="501"/>
    <cellStyle name="쉼표 [0] 183 3" xfId="502"/>
    <cellStyle name="쉼표 [0] 183 4" xfId="503"/>
    <cellStyle name="쉼표 [0] 184 2" xfId="504"/>
    <cellStyle name="쉼표 [0] 184 3" xfId="505"/>
    <cellStyle name="쉼표 [0] 184 4" xfId="506"/>
    <cellStyle name="쉼표 [0] 185 2" xfId="507"/>
    <cellStyle name="쉼표 [0] 185 3" xfId="508"/>
    <cellStyle name="쉼표 [0] 185 4" xfId="509"/>
    <cellStyle name="쉼표 [0] 186 2" xfId="510"/>
    <cellStyle name="쉼표 [0] 186 3" xfId="511"/>
    <cellStyle name="쉼표 [0] 186 4" xfId="512"/>
    <cellStyle name="쉼표 [0] 187 2" xfId="513"/>
    <cellStyle name="쉼표 [0] 187 3" xfId="514"/>
    <cellStyle name="쉼표 [0] 187 4" xfId="515"/>
    <cellStyle name="쉼표 [0] 19 10" xfId="516"/>
    <cellStyle name="쉼표 [0] 19 11" xfId="517"/>
    <cellStyle name="쉼표 [0] 19 12" xfId="518"/>
    <cellStyle name="쉼표 [0] 19 13" xfId="519"/>
    <cellStyle name="쉼표 [0] 19 14" xfId="520"/>
    <cellStyle name="쉼표 [0] 19 15" xfId="521"/>
    <cellStyle name="쉼표 [0] 19 2" xfId="522"/>
    <cellStyle name="쉼표 [0] 19 3" xfId="523"/>
    <cellStyle name="쉼표 [0] 19 4" xfId="524"/>
    <cellStyle name="쉼표 [0] 19 5" xfId="525"/>
    <cellStyle name="쉼표 [0] 19 6" xfId="526"/>
    <cellStyle name="쉼표 [0] 19 7" xfId="527"/>
    <cellStyle name="쉼표 [0] 19 8" xfId="528"/>
    <cellStyle name="쉼표 [0] 19 9" xfId="529"/>
    <cellStyle name="쉼표 [0] 190 2" xfId="530"/>
    <cellStyle name="쉼표 [0] 190 3" xfId="531"/>
    <cellStyle name="쉼표 [0] 190 4" xfId="532"/>
    <cellStyle name="쉼표 [0] 191 2" xfId="533"/>
    <cellStyle name="쉼표 [0] 191 3" xfId="534"/>
    <cellStyle name="쉼표 [0] 191 4" xfId="535"/>
    <cellStyle name="쉼표 [0] 192 2" xfId="536"/>
    <cellStyle name="쉼표 [0] 192 3" xfId="537"/>
    <cellStyle name="쉼표 [0] 192 4" xfId="538"/>
    <cellStyle name="쉼표 [0] 193 2" xfId="539"/>
    <cellStyle name="쉼표 [0] 193 3" xfId="540"/>
    <cellStyle name="쉼표 [0] 193 4" xfId="541"/>
    <cellStyle name="쉼표 [0] 194 2" xfId="542"/>
    <cellStyle name="쉼표 [0] 194 3" xfId="543"/>
    <cellStyle name="쉼표 [0] 194 4" xfId="544"/>
    <cellStyle name="쉼표 [0] 198 2" xfId="545"/>
    <cellStyle name="쉼표 [0] 198 3" xfId="546"/>
    <cellStyle name="쉼표 [0] 198 4" xfId="547"/>
    <cellStyle name="쉼표 [0] 199 2" xfId="548"/>
    <cellStyle name="쉼표 [0] 199 3" xfId="549"/>
    <cellStyle name="쉼표 [0] 199 4" xfId="550"/>
    <cellStyle name="쉼표 [0] 2 10" xfId="551"/>
    <cellStyle name="쉼표 [0] 2 10 2" xfId="552"/>
    <cellStyle name="쉼표 [0] 2 100" xfId="553"/>
    <cellStyle name="쉼표 [0] 2 100 2" xfId="554"/>
    <cellStyle name="쉼표 [0] 2 101" xfId="555"/>
    <cellStyle name="쉼표 [0] 2 101 2" xfId="556"/>
    <cellStyle name="쉼표 [0] 2 102" xfId="557"/>
    <cellStyle name="쉼표 [0] 2 102 2" xfId="558"/>
    <cellStyle name="쉼표 [0] 2 103" xfId="559"/>
    <cellStyle name="쉼표 [0] 2 103 2" xfId="560"/>
    <cellStyle name="쉼표 [0] 2 104" xfId="561"/>
    <cellStyle name="쉼표 [0] 2 104 2" xfId="562"/>
    <cellStyle name="쉼표 [0] 2 105" xfId="563"/>
    <cellStyle name="쉼표 [0] 2 105 2" xfId="564"/>
    <cellStyle name="쉼표 [0] 2 106" xfId="565"/>
    <cellStyle name="쉼표 [0] 2 106 2" xfId="566"/>
    <cellStyle name="쉼표 [0] 2 107" xfId="567"/>
    <cellStyle name="쉼표 [0] 2 107 2" xfId="568"/>
    <cellStyle name="쉼표 [0] 2 108" xfId="569"/>
    <cellStyle name="쉼표 [0] 2 108 2" xfId="570"/>
    <cellStyle name="쉼표 [0] 2 109" xfId="571"/>
    <cellStyle name="쉼표 [0] 2 109 2" xfId="572"/>
    <cellStyle name="쉼표 [0] 2 11" xfId="573"/>
    <cellStyle name="쉼표 [0] 2 11 2" xfId="574"/>
    <cellStyle name="쉼표 [0] 2 11 3" xfId="575"/>
    <cellStyle name="쉼표 [0] 2 11 4" xfId="576"/>
    <cellStyle name="쉼표 [0] 2 110" xfId="577"/>
    <cellStyle name="쉼표 [0] 2 110 2" xfId="578"/>
    <cellStyle name="쉼표 [0] 2 111" xfId="579"/>
    <cellStyle name="쉼표 [0] 2 111 2" xfId="580"/>
    <cellStyle name="쉼표 [0] 2 112" xfId="581"/>
    <cellStyle name="쉼표 [0] 2 112 2" xfId="582"/>
    <cellStyle name="쉼표 [0] 2 113" xfId="583"/>
    <cellStyle name="쉼표 [0] 2 113 2" xfId="584"/>
    <cellStyle name="쉼표 [0] 2 114" xfId="585"/>
    <cellStyle name="쉼표 [0] 2 114 2" xfId="586"/>
    <cellStyle name="쉼표 [0] 2 115" xfId="587"/>
    <cellStyle name="쉼표 [0] 2 115 2" xfId="588"/>
    <cellStyle name="쉼표 [0] 2 116" xfId="589"/>
    <cellStyle name="쉼표 [0] 2 116 2" xfId="590"/>
    <cellStyle name="쉼표 [0] 2 117" xfId="591"/>
    <cellStyle name="쉼표 [0] 2 117 2" xfId="592"/>
    <cellStyle name="쉼표 [0] 2 118" xfId="593"/>
    <cellStyle name="쉼표 [0] 2 118 2" xfId="594"/>
    <cellStyle name="쉼표 [0] 2 119" xfId="595"/>
    <cellStyle name="쉼표 [0] 2 119 2" xfId="596"/>
    <cellStyle name="쉼표 [0] 2 12" xfId="597"/>
    <cellStyle name="쉼표 [0] 2 12 2" xfId="598"/>
    <cellStyle name="쉼표 [0] 2 12 3" xfId="599"/>
    <cellStyle name="쉼표 [0] 2 12 4" xfId="600"/>
    <cellStyle name="쉼표 [0] 2 120" xfId="601"/>
    <cellStyle name="쉼표 [0] 2 120 2" xfId="602"/>
    <cellStyle name="쉼표 [0] 2 121" xfId="603"/>
    <cellStyle name="쉼표 [0] 2 121 2" xfId="604"/>
    <cellStyle name="쉼표 [0] 2 122" xfId="605"/>
    <cellStyle name="쉼표 [0] 2 122 2" xfId="606"/>
    <cellStyle name="쉼표 [0] 2 123" xfId="607"/>
    <cellStyle name="쉼표 [0] 2 123 2" xfId="608"/>
    <cellStyle name="쉼표 [0] 2 124" xfId="609"/>
    <cellStyle name="쉼표 [0] 2 124 2" xfId="610"/>
    <cellStyle name="쉼표 [0] 2 125" xfId="611"/>
    <cellStyle name="쉼표 [0] 2 125 2" xfId="612"/>
    <cellStyle name="쉼표 [0] 2 126" xfId="613"/>
    <cellStyle name="쉼표 [0] 2 126 2" xfId="614"/>
    <cellStyle name="쉼표 [0] 2 127" xfId="615"/>
    <cellStyle name="쉼표 [0] 2 127 2" xfId="616"/>
    <cellStyle name="쉼표 [0] 2 128" xfId="617"/>
    <cellStyle name="쉼표 [0] 2 128 2" xfId="618"/>
    <cellStyle name="쉼표 [0] 2 129" xfId="619"/>
    <cellStyle name="쉼표 [0] 2 129 2" xfId="620"/>
    <cellStyle name="쉼표 [0] 2 13" xfId="621"/>
    <cellStyle name="쉼표 [0] 2 13 2" xfId="622"/>
    <cellStyle name="쉼표 [0] 2 13 3" xfId="623"/>
    <cellStyle name="쉼표 [0] 2 13 4" xfId="624"/>
    <cellStyle name="쉼표 [0] 2 130" xfId="625"/>
    <cellStyle name="쉼표 [0] 2 130 2" xfId="626"/>
    <cellStyle name="쉼표 [0] 2 131" xfId="627"/>
    <cellStyle name="쉼표 [0] 2 131 2" xfId="628"/>
    <cellStyle name="쉼표 [0] 2 132" xfId="629"/>
    <cellStyle name="쉼표 [0] 2 132 2" xfId="630"/>
    <cellStyle name="쉼표 [0] 2 133" xfId="631"/>
    <cellStyle name="쉼표 [0] 2 133 2" xfId="632"/>
    <cellStyle name="쉼표 [0] 2 134" xfId="633"/>
    <cellStyle name="쉼표 [0] 2 134 2" xfId="634"/>
    <cellStyle name="쉼표 [0] 2 135" xfId="635"/>
    <cellStyle name="쉼표 [0] 2 135 2" xfId="636"/>
    <cellStyle name="쉼표 [0] 2 136" xfId="637"/>
    <cellStyle name="쉼표 [0] 2 136 2" xfId="638"/>
    <cellStyle name="쉼표 [0] 2 137" xfId="639"/>
    <cellStyle name="쉼표 [0] 2 137 2" xfId="640"/>
    <cellStyle name="쉼표 [0] 2 138" xfId="641"/>
    <cellStyle name="쉼표 [0] 2 138 2" xfId="642"/>
    <cellStyle name="쉼표 [0] 2 139" xfId="643"/>
    <cellStyle name="쉼표 [0] 2 139 2" xfId="644"/>
    <cellStyle name="쉼표 [0] 2 14" xfId="645"/>
    <cellStyle name="쉼표 [0] 2 14 2" xfId="646"/>
    <cellStyle name="쉼표 [0] 2 14 3" xfId="647"/>
    <cellStyle name="쉼표 [0] 2 14 4" xfId="648"/>
    <cellStyle name="쉼표 [0] 2 140" xfId="649"/>
    <cellStyle name="쉼표 [0] 2 140 2" xfId="650"/>
    <cellStyle name="쉼표 [0] 2 141" xfId="651"/>
    <cellStyle name="쉼표 [0] 2 141 2" xfId="652"/>
    <cellStyle name="쉼표 [0] 2 142" xfId="653"/>
    <cellStyle name="쉼표 [0] 2 142 2" xfId="654"/>
    <cellStyle name="쉼표 [0] 2 143" xfId="655"/>
    <cellStyle name="쉼표 [0] 2 143 2" xfId="656"/>
    <cellStyle name="쉼표 [0] 2 144" xfId="657"/>
    <cellStyle name="쉼표 [0] 2 144 2" xfId="658"/>
    <cellStyle name="쉼표 [0] 2 145" xfId="659"/>
    <cellStyle name="쉼표 [0] 2 145 2" xfId="660"/>
    <cellStyle name="쉼표 [0] 2 146" xfId="661"/>
    <cellStyle name="쉼표 [0] 2 146 2" xfId="662"/>
    <cellStyle name="쉼표 [0] 2 147" xfId="663"/>
    <cellStyle name="쉼표 [0] 2 147 2" xfId="664"/>
    <cellStyle name="쉼표 [0] 2 148" xfId="665"/>
    <cellStyle name="쉼표 [0] 2 148 2" xfId="666"/>
    <cellStyle name="쉼표 [0] 2 149" xfId="667"/>
    <cellStyle name="쉼표 [0] 2 149 2" xfId="668"/>
    <cellStyle name="쉼표 [0] 2 15" xfId="669"/>
    <cellStyle name="쉼표 [0] 2 15 2" xfId="670"/>
    <cellStyle name="쉼표 [0] 2 15 3" xfId="671"/>
    <cellStyle name="쉼표 [0] 2 150" xfId="672"/>
    <cellStyle name="쉼표 [0] 2 150 2" xfId="673"/>
    <cellStyle name="쉼표 [0] 2 151" xfId="674"/>
    <cellStyle name="쉼표 [0] 2 151 2" xfId="675"/>
    <cellStyle name="쉼표 [0] 2 152" xfId="676"/>
    <cellStyle name="쉼표 [0] 2 152 2" xfId="677"/>
    <cellStyle name="쉼표 [0] 2 153" xfId="678"/>
    <cellStyle name="쉼표 [0] 2 153 2" xfId="679"/>
    <cellStyle name="쉼표 [0] 2 154" xfId="680"/>
    <cellStyle name="쉼표 [0] 2 154 2" xfId="681"/>
    <cellStyle name="쉼표 [0] 2 155" xfId="682"/>
    <cellStyle name="쉼표 [0] 2 155 2" xfId="683"/>
    <cellStyle name="쉼표 [0] 2 156" xfId="684"/>
    <cellStyle name="쉼표 [0] 2 156 2" xfId="685"/>
    <cellStyle name="쉼표 [0] 2 157" xfId="686"/>
    <cellStyle name="쉼표 [0] 2 157 2" xfId="687"/>
    <cellStyle name="쉼표 [0] 2 158" xfId="688"/>
    <cellStyle name="쉼표 [0] 2 158 2" xfId="689"/>
    <cellStyle name="쉼표 [0] 2 159" xfId="690"/>
    <cellStyle name="쉼표 [0] 2 159 2" xfId="691"/>
    <cellStyle name="쉼표 [0] 2 16" xfId="692"/>
    <cellStyle name="쉼표 [0] 2 16 2" xfId="693"/>
    <cellStyle name="쉼표 [0] 2 16 3" xfId="694"/>
    <cellStyle name="쉼표 [0] 2 160" xfId="695"/>
    <cellStyle name="쉼표 [0] 2 160 2" xfId="696"/>
    <cellStyle name="쉼표 [0] 2 161" xfId="697"/>
    <cellStyle name="쉼표 [0] 2 162" xfId="698"/>
    <cellStyle name="쉼표 [0] 2 163" xfId="699"/>
    <cellStyle name="쉼표 [0] 2 17" xfId="700"/>
    <cellStyle name="쉼표 [0] 2 17 2" xfId="701"/>
    <cellStyle name="쉼표 [0] 2 18" xfId="702"/>
    <cellStyle name="쉼표 [0] 2 18 2" xfId="703"/>
    <cellStyle name="쉼표 [0] 2 19" xfId="704"/>
    <cellStyle name="쉼표 [0] 2 19 2" xfId="705"/>
    <cellStyle name="쉼표 [0] 2 2" xfId="706"/>
    <cellStyle name="쉼표 [0] 2 2 10" xfId="707"/>
    <cellStyle name="쉼표 [0] 2 2 11" xfId="708"/>
    <cellStyle name="쉼표 [0] 2 2 12" xfId="709"/>
    <cellStyle name="쉼표 [0] 2 2 13" xfId="710"/>
    <cellStyle name="쉼표 [0] 2 2 14" xfId="711"/>
    <cellStyle name="쉼표 [0] 2 2 15" xfId="712"/>
    <cellStyle name="쉼표 [0] 2 2 2" xfId="713"/>
    <cellStyle name="쉼표 [0] 2 2 2 2" xfId="714"/>
    <cellStyle name="쉼표 [0] 2 2 2 3" xfId="715"/>
    <cellStyle name="쉼표 [0] 2 2 3" xfId="716"/>
    <cellStyle name="쉼표 [0] 2 2 4" xfId="717"/>
    <cellStyle name="쉼표 [0] 2 2 5" xfId="718"/>
    <cellStyle name="쉼표 [0] 2 2 6" xfId="719"/>
    <cellStyle name="쉼표 [0] 2 2 7" xfId="720"/>
    <cellStyle name="쉼표 [0] 2 2 8" xfId="721"/>
    <cellStyle name="쉼표 [0] 2 2 9" xfId="722"/>
    <cellStyle name="쉼표 [0] 2 20" xfId="723"/>
    <cellStyle name="쉼표 [0] 2 20 2" xfId="724"/>
    <cellStyle name="쉼표 [0] 2 21" xfId="725"/>
    <cellStyle name="쉼표 [0] 2 21 2" xfId="726"/>
    <cellStyle name="쉼표 [0] 2 22" xfId="727"/>
    <cellStyle name="쉼표 [0] 2 22 2" xfId="728"/>
    <cellStyle name="쉼표 [0] 2 23" xfId="729"/>
    <cellStyle name="쉼표 [0] 2 23 2" xfId="730"/>
    <cellStyle name="쉼표 [0] 2 24" xfId="731"/>
    <cellStyle name="쉼표 [0] 2 24 2" xfId="732"/>
    <cellStyle name="쉼표 [0] 2 25" xfId="733"/>
    <cellStyle name="쉼표 [0] 2 25 2" xfId="734"/>
    <cellStyle name="쉼표 [0] 2 26" xfId="735"/>
    <cellStyle name="쉼표 [0] 2 26 2" xfId="736"/>
    <cellStyle name="쉼표 [0] 2 27" xfId="737"/>
    <cellStyle name="쉼표 [0] 2 27 2" xfId="738"/>
    <cellStyle name="쉼표 [0] 2 28" xfId="739"/>
    <cellStyle name="쉼표 [0] 2 28 2" xfId="740"/>
    <cellStyle name="쉼표 [0] 2 29" xfId="741"/>
    <cellStyle name="쉼표 [0] 2 29 2" xfId="742"/>
    <cellStyle name="쉼표 [0] 2 3" xfId="743"/>
    <cellStyle name="쉼표 [0] 2 3 10" xfId="744"/>
    <cellStyle name="쉼표 [0] 2 3 11" xfId="745"/>
    <cellStyle name="쉼표 [0] 2 3 12" xfId="746"/>
    <cellStyle name="쉼표 [0] 2 3 13" xfId="747"/>
    <cellStyle name="쉼표 [0] 2 3 14" xfId="748"/>
    <cellStyle name="쉼표 [0] 2 3 15" xfId="749"/>
    <cellStyle name="쉼표 [0] 2 3 16" xfId="750"/>
    <cellStyle name="쉼표 [0] 2 3 2" xfId="751"/>
    <cellStyle name="쉼표 [0] 2 3 2 2" xfId="752"/>
    <cellStyle name="쉼표 [0] 2 3 2 3" xfId="753"/>
    <cellStyle name="쉼표 [0] 2 3 3" xfId="754"/>
    <cellStyle name="쉼표 [0] 2 3 4" xfId="755"/>
    <cellStyle name="쉼표 [0] 2 3 5" xfId="756"/>
    <cellStyle name="쉼표 [0] 2 3 6" xfId="757"/>
    <cellStyle name="쉼표 [0] 2 3 7" xfId="758"/>
    <cellStyle name="쉼표 [0] 2 3 8" xfId="759"/>
    <cellStyle name="쉼표 [0] 2 3 9" xfId="760"/>
    <cellStyle name="쉼표 [0] 2 30" xfId="761"/>
    <cellStyle name="쉼표 [0] 2 30 2" xfId="762"/>
    <cellStyle name="쉼표 [0] 2 31" xfId="763"/>
    <cellStyle name="쉼표 [0] 2 31 2" xfId="764"/>
    <cellStyle name="쉼표 [0] 2 32" xfId="765"/>
    <cellStyle name="쉼표 [0] 2 32 2" xfId="766"/>
    <cellStyle name="쉼표 [0] 2 33" xfId="767"/>
    <cellStyle name="쉼표 [0] 2 33 2" xfId="768"/>
    <cellStyle name="쉼표 [0] 2 34" xfId="769"/>
    <cellStyle name="쉼표 [0] 2 34 2" xfId="770"/>
    <cellStyle name="쉼표 [0] 2 35" xfId="771"/>
    <cellStyle name="쉼표 [0] 2 35 2" xfId="772"/>
    <cellStyle name="쉼표 [0] 2 36" xfId="773"/>
    <cellStyle name="쉼표 [0] 2 36 2" xfId="774"/>
    <cellStyle name="쉼표 [0] 2 37" xfId="775"/>
    <cellStyle name="쉼표 [0] 2 37 2" xfId="776"/>
    <cellStyle name="쉼표 [0] 2 38" xfId="777"/>
    <cellStyle name="쉼표 [0] 2 38 2" xfId="778"/>
    <cellStyle name="쉼표 [0] 2 39" xfId="779"/>
    <cellStyle name="쉼표 [0] 2 39 2" xfId="780"/>
    <cellStyle name="쉼표 [0] 2 4" xfId="781"/>
    <cellStyle name="쉼표 [0] 2 4 10" xfId="782"/>
    <cellStyle name="쉼표 [0] 2 4 11" xfId="783"/>
    <cellStyle name="쉼표 [0] 2 4 12" xfId="784"/>
    <cellStyle name="쉼표 [0] 2 4 13" xfId="785"/>
    <cellStyle name="쉼표 [0] 2 4 14" xfId="786"/>
    <cellStyle name="쉼표 [0] 2 4 15" xfId="787"/>
    <cellStyle name="쉼표 [0] 2 4 16" xfId="788"/>
    <cellStyle name="쉼표 [0] 2 4 2" xfId="789"/>
    <cellStyle name="쉼표 [0] 2 4 2 2" xfId="790"/>
    <cellStyle name="쉼표 [0] 2 4 3" xfId="791"/>
    <cellStyle name="쉼표 [0] 2 4 4" xfId="792"/>
    <cellStyle name="쉼표 [0] 2 4 5" xfId="793"/>
    <cellStyle name="쉼표 [0] 2 4 6" xfId="794"/>
    <cellStyle name="쉼표 [0] 2 4 7" xfId="795"/>
    <cellStyle name="쉼표 [0] 2 4 8" xfId="796"/>
    <cellStyle name="쉼표 [0] 2 4 9" xfId="797"/>
    <cellStyle name="쉼표 [0] 2 40" xfId="798"/>
    <cellStyle name="쉼표 [0] 2 40 2" xfId="799"/>
    <cellStyle name="쉼표 [0] 2 41" xfId="800"/>
    <cellStyle name="쉼표 [0] 2 41 2" xfId="801"/>
    <cellStyle name="쉼표 [0] 2 42" xfId="802"/>
    <cellStyle name="쉼표 [0] 2 42 2" xfId="803"/>
    <cellStyle name="쉼표 [0] 2 43" xfId="804"/>
    <cellStyle name="쉼표 [0] 2 43 2" xfId="805"/>
    <cellStyle name="쉼표 [0] 2 44" xfId="806"/>
    <cellStyle name="쉼표 [0] 2 44 2" xfId="807"/>
    <cellStyle name="쉼표 [0] 2 45" xfId="808"/>
    <cellStyle name="쉼표 [0] 2 45 2" xfId="809"/>
    <cellStyle name="쉼표 [0] 2 46" xfId="810"/>
    <cellStyle name="쉼표 [0] 2 46 2" xfId="811"/>
    <cellStyle name="쉼표 [0] 2 47" xfId="812"/>
    <cellStyle name="쉼표 [0] 2 47 2" xfId="813"/>
    <cellStyle name="쉼표 [0] 2 48" xfId="814"/>
    <cellStyle name="쉼표 [0] 2 48 2" xfId="815"/>
    <cellStyle name="쉼표 [0] 2 49" xfId="816"/>
    <cellStyle name="쉼표 [0] 2 49 2" xfId="817"/>
    <cellStyle name="쉼표 [0] 2 5" xfId="818"/>
    <cellStyle name="쉼표 [0] 2 5 10" xfId="819"/>
    <cellStyle name="쉼표 [0] 2 5 2" xfId="820"/>
    <cellStyle name="쉼표 [0] 2 5 2 2" xfId="821"/>
    <cellStyle name="쉼표 [0] 2 5 3" xfId="822"/>
    <cellStyle name="쉼표 [0] 2 5 4" xfId="823"/>
    <cellStyle name="쉼표 [0] 2 5 5" xfId="824"/>
    <cellStyle name="쉼표 [0] 2 5 6" xfId="825"/>
    <cellStyle name="쉼표 [0] 2 5 7" xfId="826"/>
    <cellStyle name="쉼표 [0] 2 5 8" xfId="827"/>
    <cellStyle name="쉼표 [0] 2 5 9" xfId="828"/>
    <cellStyle name="쉼표 [0] 2 50" xfId="829"/>
    <cellStyle name="쉼표 [0] 2 50 2" xfId="830"/>
    <cellStyle name="쉼표 [0] 2 51" xfId="831"/>
    <cellStyle name="쉼표 [0] 2 51 2" xfId="832"/>
    <cellStyle name="쉼표 [0] 2 52" xfId="833"/>
    <cellStyle name="쉼표 [0] 2 52 2" xfId="834"/>
    <cellStyle name="쉼표 [0] 2 53" xfId="835"/>
    <cellStyle name="쉼표 [0] 2 53 2" xfId="836"/>
    <cellStyle name="쉼표 [0] 2 54" xfId="837"/>
    <cellStyle name="쉼표 [0] 2 54 2" xfId="838"/>
    <cellStyle name="쉼표 [0] 2 55" xfId="839"/>
    <cellStyle name="쉼표 [0] 2 55 2" xfId="840"/>
    <cellStyle name="쉼표 [0] 2 56" xfId="841"/>
    <cellStyle name="쉼표 [0] 2 56 2" xfId="842"/>
    <cellStyle name="쉼표 [0] 2 57" xfId="843"/>
    <cellStyle name="쉼표 [0] 2 57 2" xfId="844"/>
    <cellStyle name="쉼표 [0] 2 58" xfId="845"/>
    <cellStyle name="쉼표 [0] 2 58 2" xfId="846"/>
    <cellStyle name="쉼표 [0] 2 59" xfId="847"/>
    <cellStyle name="쉼표 [0] 2 59 2" xfId="848"/>
    <cellStyle name="쉼표 [0] 2 6" xfId="849"/>
    <cellStyle name="쉼표 [0] 2 6 2" xfId="850"/>
    <cellStyle name="쉼표 [0] 2 60" xfId="851"/>
    <cellStyle name="쉼표 [0] 2 60 2" xfId="852"/>
    <cellStyle name="쉼표 [0] 2 61" xfId="853"/>
    <cellStyle name="쉼표 [0] 2 61 2" xfId="854"/>
    <cellStyle name="쉼표 [0] 2 62" xfId="855"/>
    <cellStyle name="쉼표 [0] 2 62 2" xfId="856"/>
    <cellStyle name="쉼표 [0] 2 63" xfId="857"/>
    <cellStyle name="쉼표 [0] 2 63 2" xfId="858"/>
    <cellStyle name="쉼표 [0] 2 64" xfId="859"/>
    <cellStyle name="쉼표 [0] 2 64 2" xfId="860"/>
    <cellStyle name="쉼표 [0] 2 65" xfId="861"/>
    <cellStyle name="쉼표 [0] 2 65 2" xfId="862"/>
    <cellStyle name="쉼표 [0] 2 66" xfId="863"/>
    <cellStyle name="쉼표 [0] 2 66 2" xfId="864"/>
    <cellStyle name="쉼표 [0] 2 67" xfId="865"/>
    <cellStyle name="쉼표 [0] 2 67 2" xfId="866"/>
    <cellStyle name="쉼표 [0] 2 68" xfId="867"/>
    <cellStyle name="쉼표 [0] 2 68 2" xfId="868"/>
    <cellStyle name="쉼표 [0] 2 69" xfId="869"/>
    <cellStyle name="쉼표 [0] 2 69 2" xfId="870"/>
    <cellStyle name="쉼표 [0] 2 7" xfId="871"/>
    <cellStyle name="쉼표 [0] 2 7 2" xfId="872"/>
    <cellStyle name="쉼표 [0] 2 70" xfId="873"/>
    <cellStyle name="쉼표 [0] 2 70 2" xfId="874"/>
    <cellStyle name="쉼표 [0] 2 71" xfId="875"/>
    <cellStyle name="쉼표 [0] 2 71 2" xfId="876"/>
    <cellStyle name="쉼표 [0] 2 72" xfId="877"/>
    <cellStyle name="쉼표 [0] 2 72 2" xfId="878"/>
    <cellStyle name="쉼표 [0] 2 73" xfId="879"/>
    <cellStyle name="쉼표 [0] 2 73 2" xfId="880"/>
    <cellStyle name="쉼표 [0] 2 74" xfId="881"/>
    <cellStyle name="쉼표 [0] 2 74 2" xfId="882"/>
    <cellStyle name="쉼표 [0] 2 75" xfId="883"/>
    <cellStyle name="쉼표 [0] 2 75 2" xfId="884"/>
    <cellStyle name="쉼표 [0] 2 76" xfId="885"/>
    <cellStyle name="쉼표 [0] 2 76 2" xfId="886"/>
    <cellStyle name="쉼표 [0] 2 77" xfId="887"/>
    <cellStyle name="쉼표 [0] 2 77 2" xfId="888"/>
    <cellStyle name="쉼표 [0] 2 78" xfId="889"/>
    <cellStyle name="쉼표 [0] 2 78 2" xfId="890"/>
    <cellStyle name="쉼표 [0] 2 79" xfId="891"/>
    <cellStyle name="쉼표 [0] 2 79 2" xfId="892"/>
    <cellStyle name="쉼표 [0] 2 8" xfId="893"/>
    <cellStyle name="쉼표 [0] 2 8 2" xfId="894"/>
    <cellStyle name="쉼표 [0] 2 80" xfId="895"/>
    <cellStyle name="쉼표 [0] 2 80 2" xfId="896"/>
    <cellStyle name="쉼표 [0] 2 81" xfId="897"/>
    <cellStyle name="쉼표 [0] 2 81 2" xfId="898"/>
    <cellStyle name="쉼표 [0] 2 82" xfId="899"/>
    <cellStyle name="쉼표 [0] 2 82 2" xfId="900"/>
    <cellStyle name="쉼표 [0] 2 83" xfId="901"/>
    <cellStyle name="쉼표 [0] 2 83 2" xfId="902"/>
    <cellStyle name="쉼표 [0] 2 84" xfId="903"/>
    <cellStyle name="쉼표 [0] 2 84 2" xfId="904"/>
    <cellStyle name="쉼표 [0] 2 85" xfId="905"/>
    <cellStyle name="쉼표 [0] 2 85 2" xfId="906"/>
    <cellStyle name="쉼표 [0] 2 86" xfId="907"/>
    <cellStyle name="쉼표 [0] 2 86 2" xfId="908"/>
    <cellStyle name="쉼표 [0] 2 87" xfId="909"/>
    <cellStyle name="쉼표 [0] 2 87 2" xfId="910"/>
    <cellStyle name="쉼표 [0] 2 88" xfId="911"/>
    <cellStyle name="쉼표 [0] 2 88 2" xfId="912"/>
    <cellStyle name="쉼표 [0] 2 89" xfId="913"/>
    <cellStyle name="쉼표 [0] 2 89 2" xfId="914"/>
    <cellStyle name="쉼표 [0] 2 9" xfId="915"/>
    <cellStyle name="쉼표 [0] 2 9 2" xfId="916"/>
    <cellStyle name="쉼표 [0] 2 9 3" xfId="917"/>
    <cellStyle name="쉼표 [0] 2 9 4" xfId="918"/>
    <cellStyle name="쉼표 [0] 2 90" xfId="919"/>
    <cellStyle name="쉼표 [0] 2 90 2" xfId="920"/>
    <cellStyle name="쉼표 [0] 2 91" xfId="921"/>
    <cellStyle name="쉼표 [0] 2 91 2" xfId="922"/>
    <cellStyle name="쉼표 [0] 2 92" xfId="923"/>
    <cellStyle name="쉼표 [0] 2 92 2" xfId="924"/>
    <cellStyle name="쉼표 [0] 2 93" xfId="925"/>
    <cellStyle name="쉼표 [0] 2 93 2" xfId="926"/>
    <cellStyle name="쉼표 [0] 2 94" xfId="927"/>
    <cellStyle name="쉼표 [0] 2 94 2" xfId="928"/>
    <cellStyle name="쉼표 [0] 2 95" xfId="929"/>
    <cellStyle name="쉼표 [0] 2 95 2" xfId="930"/>
    <cellStyle name="쉼표 [0] 2 96" xfId="931"/>
    <cellStyle name="쉼표 [0] 2 96 2" xfId="932"/>
    <cellStyle name="쉼표 [0] 2 97" xfId="933"/>
    <cellStyle name="쉼표 [0] 2 97 2" xfId="934"/>
    <cellStyle name="쉼표 [0] 2 98" xfId="935"/>
    <cellStyle name="쉼표 [0] 2 98 2" xfId="936"/>
    <cellStyle name="쉼표 [0] 2 99" xfId="937"/>
    <cellStyle name="쉼표 [0] 2 99 2" xfId="938"/>
    <cellStyle name="쉼표 [0] 20 10" xfId="939"/>
    <cellStyle name="쉼표 [0] 20 2" xfId="940"/>
    <cellStyle name="쉼표 [0] 20 3" xfId="941"/>
    <cellStyle name="쉼표 [0] 20 4" xfId="942"/>
    <cellStyle name="쉼표 [0] 20 5" xfId="943"/>
    <cellStyle name="쉼표 [0] 20 6" xfId="944"/>
    <cellStyle name="쉼표 [0] 20 7" xfId="945"/>
    <cellStyle name="쉼표 [0] 20 8" xfId="946"/>
    <cellStyle name="쉼표 [0] 20 9" xfId="947"/>
    <cellStyle name="쉼표 [0] 200 2" xfId="948"/>
    <cellStyle name="쉼표 [0] 200 3" xfId="949"/>
    <cellStyle name="쉼표 [0] 200 4" xfId="950"/>
    <cellStyle name="쉼표 [0] 201 2" xfId="951"/>
    <cellStyle name="쉼표 [0] 201 3" xfId="952"/>
    <cellStyle name="쉼표 [0] 201 4" xfId="953"/>
    <cellStyle name="쉼표 [0] 202 2" xfId="954"/>
    <cellStyle name="쉼표 [0] 202 3" xfId="955"/>
    <cellStyle name="쉼표 [0] 202 4" xfId="956"/>
    <cellStyle name="쉼표 [0] 205 2" xfId="957"/>
    <cellStyle name="쉼표 [0] 205 3" xfId="958"/>
    <cellStyle name="쉼표 [0] 205 4" xfId="959"/>
    <cellStyle name="쉼표 [0] 206 2" xfId="960"/>
    <cellStyle name="쉼표 [0] 206 3" xfId="961"/>
    <cellStyle name="쉼표 [0] 206 4" xfId="962"/>
    <cellStyle name="쉼표 [0] 207 2" xfId="963"/>
    <cellStyle name="쉼표 [0] 207 3" xfId="964"/>
    <cellStyle name="쉼표 [0] 207 4" xfId="965"/>
    <cellStyle name="쉼표 [0] 209 2" xfId="966"/>
    <cellStyle name="쉼표 [0] 209 3" xfId="967"/>
    <cellStyle name="쉼표 [0] 209 4" xfId="968"/>
    <cellStyle name="쉼표 [0] 21 10" xfId="969"/>
    <cellStyle name="쉼표 [0] 21 11" xfId="970"/>
    <cellStyle name="쉼표 [0] 21 12" xfId="971"/>
    <cellStyle name="쉼표 [0] 21 13" xfId="972"/>
    <cellStyle name="쉼표 [0] 21 2" xfId="973"/>
    <cellStyle name="쉼표 [0] 21 3" xfId="974"/>
    <cellStyle name="쉼표 [0] 21 4" xfId="975"/>
    <cellStyle name="쉼표 [0] 21 5" xfId="976"/>
    <cellStyle name="쉼표 [0] 21 6" xfId="977"/>
    <cellStyle name="쉼표 [0] 21 7" xfId="978"/>
    <cellStyle name="쉼표 [0] 21 8" xfId="979"/>
    <cellStyle name="쉼표 [0] 21 9" xfId="980"/>
    <cellStyle name="쉼표 [0] 210 2" xfId="981"/>
    <cellStyle name="쉼표 [0] 210 3" xfId="982"/>
    <cellStyle name="쉼표 [0] 210 4" xfId="983"/>
    <cellStyle name="쉼표 [0] 213 2" xfId="984"/>
    <cellStyle name="쉼표 [0] 213 3" xfId="985"/>
    <cellStyle name="쉼표 [0] 213 4" xfId="986"/>
    <cellStyle name="쉼표 [0] 214 2" xfId="987"/>
    <cellStyle name="쉼표 [0] 214 3" xfId="988"/>
    <cellStyle name="쉼표 [0] 214 4" xfId="989"/>
    <cellStyle name="쉼표 [0] 215 2" xfId="990"/>
    <cellStyle name="쉼표 [0] 215 3" xfId="991"/>
    <cellStyle name="쉼표 [0] 215 4" xfId="992"/>
    <cellStyle name="쉼표 [0] 218 2" xfId="993"/>
    <cellStyle name="쉼표 [0] 218 3" xfId="994"/>
    <cellStyle name="쉼표 [0] 218 4" xfId="995"/>
    <cellStyle name="쉼표 [0] 219 2" xfId="996"/>
    <cellStyle name="쉼표 [0] 219 3" xfId="997"/>
    <cellStyle name="쉼표 [0] 219 4" xfId="998"/>
    <cellStyle name="쉼표 [0] 22 2" xfId="999"/>
    <cellStyle name="쉼표 [0] 22 3" xfId="1000"/>
    <cellStyle name="쉼표 [0] 22 4" xfId="1001"/>
    <cellStyle name="쉼표 [0] 222 2" xfId="1002"/>
    <cellStyle name="쉼표 [0] 222 3" xfId="1003"/>
    <cellStyle name="쉼표 [0] 222 4" xfId="1004"/>
    <cellStyle name="쉼표 [0] 223 2" xfId="1005"/>
    <cellStyle name="쉼표 [0] 223 3" xfId="1006"/>
    <cellStyle name="쉼표 [0] 223 4" xfId="1007"/>
    <cellStyle name="쉼표 [0] 224 2" xfId="1008"/>
    <cellStyle name="쉼표 [0] 224 3" xfId="1009"/>
    <cellStyle name="쉼표 [0] 224 4" xfId="1010"/>
    <cellStyle name="쉼표 [0] 225 2" xfId="1011"/>
    <cellStyle name="쉼표 [0] 225 3" xfId="1012"/>
    <cellStyle name="쉼표 [0] 225 4" xfId="1013"/>
    <cellStyle name="쉼표 [0] 226 2" xfId="1014"/>
    <cellStyle name="쉼표 [0] 226 3" xfId="1015"/>
    <cellStyle name="쉼표 [0] 226 4" xfId="1016"/>
    <cellStyle name="쉼표 [0] 229 2" xfId="1017"/>
    <cellStyle name="쉼표 [0] 229 3" xfId="1018"/>
    <cellStyle name="쉼표 [0] 229 4" xfId="1019"/>
    <cellStyle name="쉼표 [0] 23 2" xfId="1020"/>
    <cellStyle name="쉼표 [0] 23 3" xfId="1021"/>
    <cellStyle name="쉼표 [0] 23 4" xfId="1022"/>
    <cellStyle name="쉼표 [0] 230 2" xfId="1023"/>
    <cellStyle name="쉼표 [0] 230 3" xfId="1024"/>
    <cellStyle name="쉼표 [0] 230 4" xfId="1025"/>
    <cellStyle name="쉼표 [0] 231 2" xfId="1026"/>
    <cellStyle name="쉼표 [0] 231 3" xfId="1027"/>
    <cellStyle name="쉼표 [0] 231 4" xfId="1028"/>
    <cellStyle name="쉼표 [0] 232 2" xfId="1029"/>
    <cellStyle name="쉼표 [0] 232 3" xfId="1030"/>
    <cellStyle name="쉼표 [0] 232 4" xfId="1031"/>
    <cellStyle name="쉼표 [0] 233 2" xfId="1032"/>
    <cellStyle name="쉼표 [0] 233 3" xfId="1033"/>
    <cellStyle name="쉼표 [0] 233 4" xfId="1034"/>
    <cellStyle name="쉼표 [0] 236 2" xfId="1035"/>
    <cellStyle name="쉼표 [0] 236 3" xfId="1036"/>
    <cellStyle name="쉼표 [0] 236 4" xfId="1037"/>
    <cellStyle name="쉼표 [0] 237 2" xfId="1038"/>
    <cellStyle name="쉼표 [0] 237 3" xfId="1039"/>
    <cellStyle name="쉼표 [0] 237 4" xfId="1040"/>
    <cellStyle name="쉼표 [0] 238 2" xfId="1041"/>
    <cellStyle name="쉼표 [0] 238 3" xfId="1042"/>
    <cellStyle name="쉼표 [0] 238 4" xfId="1043"/>
    <cellStyle name="쉼표 [0] 24 2" xfId="1044"/>
    <cellStyle name="쉼표 [0] 240 2" xfId="1045"/>
    <cellStyle name="쉼표 [0] 240 3" xfId="1046"/>
    <cellStyle name="쉼표 [0] 240 4" xfId="1047"/>
    <cellStyle name="쉼표 [0] 241 2" xfId="1048"/>
    <cellStyle name="쉼표 [0] 241 3" xfId="1049"/>
    <cellStyle name="쉼표 [0] 241 4" xfId="1050"/>
    <cellStyle name="쉼표 [0] 242 2" xfId="1051"/>
    <cellStyle name="쉼표 [0] 242 2 2" xfId="1052"/>
    <cellStyle name="쉼표 [0] 242 3" xfId="1053"/>
    <cellStyle name="쉼표 [0] 242 4" xfId="1054"/>
    <cellStyle name="쉼표 [0] 25" xfId="1055"/>
    <cellStyle name="쉼표 [0] 25 2" xfId="1056"/>
    <cellStyle name="쉼표 [0] 25 3" xfId="1057"/>
    <cellStyle name="쉼표 [0] 25 4" xfId="1058"/>
    <cellStyle name="쉼표 [0] 25 5" xfId="1059"/>
    <cellStyle name="쉼표 [0] 25 6" xfId="1060"/>
    <cellStyle name="쉼표 [0] 252" xfId="1061"/>
    <cellStyle name="쉼표 [0] 26" xfId="1062"/>
    <cellStyle name="쉼표 [0] 26 2" xfId="1063"/>
    <cellStyle name="쉼표 [0] 26 3" xfId="1064"/>
    <cellStyle name="쉼표 [0] 26 4" xfId="1065"/>
    <cellStyle name="쉼표 [0] 26 5" xfId="1066"/>
    <cellStyle name="쉼표 [0] 26 6" xfId="1067"/>
    <cellStyle name="쉼표 [0] 26 7" xfId="1068"/>
    <cellStyle name="쉼표 [0] 26 8" xfId="1069"/>
    <cellStyle name="쉼표 [0] 27" xfId="1070"/>
    <cellStyle name="쉼표 [0] 27 2" xfId="1071"/>
    <cellStyle name="쉼표 [0] 27 3" xfId="1072"/>
    <cellStyle name="쉼표 [0] 28" xfId="1073"/>
    <cellStyle name="쉼표 [0] 28 2" xfId="1074"/>
    <cellStyle name="쉼표 [0] 28 3" xfId="1075"/>
    <cellStyle name="쉼표 [0] 29" xfId="1076"/>
    <cellStyle name="쉼표 [0] 29 2" xfId="1077"/>
    <cellStyle name="쉼표 [0] 29 3" xfId="1078"/>
    <cellStyle name="쉼표 [0] 3 10" xfId="1079"/>
    <cellStyle name="쉼표 [0] 3 10 2" xfId="1080"/>
    <cellStyle name="쉼표 [0] 3 100" xfId="1081"/>
    <cellStyle name="쉼표 [0] 3 100 2" xfId="1082"/>
    <cellStyle name="쉼표 [0] 3 101" xfId="1083"/>
    <cellStyle name="쉼표 [0] 3 101 2" xfId="1084"/>
    <cellStyle name="쉼표 [0] 3 102" xfId="1085"/>
    <cellStyle name="쉼표 [0] 3 102 2" xfId="1086"/>
    <cellStyle name="쉼표 [0] 3 103" xfId="1087"/>
    <cellStyle name="쉼표 [0] 3 103 2" xfId="1088"/>
    <cellStyle name="쉼표 [0] 3 104" xfId="1089"/>
    <cellStyle name="쉼표 [0] 3 104 2" xfId="1090"/>
    <cellStyle name="쉼표 [0] 3 105" xfId="1091"/>
    <cellStyle name="쉼표 [0] 3 105 2" xfId="1092"/>
    <cellStyle name="쉼표 [0] 3 106" xfId="1093"/>
    <cellStyle name="쉼표 [0] 3 106 2" xfId="1094"/>
    <cellStyle name="쉼표 [0] 3 107" xfId="1095"/>
    <cellStyle name="쉼표 [0] 3 107 2" xfId="1096"/>
    <cellStyle name="쉼표 [0] 3 108" xfId="1097"/>
    <cellStyle name="쉼표 [0] 3 108 2" xfId="1098"/>
    <cellStyle name="쉼표 [0] 3 109" xfId="1099"/>
    <cellStyle name="쉼표 [0] 3 109 2" xfId="1100"/>
    <cellStyle name="쉼표 [0] 3 11" xfId="1101"/>
    <cellStyle name="쉼표 [0] 3 11 2" xfId="1102"/>
    <cellStyle name="쉼표 [0] 3 11 2 2" xfId="1103"/>
    <cellStyle name="쉼표 [0] 3 11 2 3" xfId="1104"/>
    <cellStyle name="쉼표 [0] 3 11 3" xfId="1105"/>
    <cellStyle name="쉼표 [0] 3 11 4" xfId="1106"/>
    <cellStyle name="쉼표 [0] 3 110" xfId="1107"/>
    <cellStyle name="쉼표 [0] 3 110 2" xfId="1108"/>
    <cellStyle name="쉼표 [0] 3 111" xfId="1109"/>
    <cellStyle name="쉼표 [0] 3 111 2" xfId="1110"/>
    <cellStyle name="쉼표 [0] 3 112" xfId="1111"/>
    <cellStyle name="쉼표 [0] 3 112 2" xfId="1112"/>
    <cellStyle name="쉼표 [0] 3 113" xfId="1113"/>
    <cellStyle name="쉼표 [0] 3 113 2" xfId="1114"/>
    <cellStyle name="쉼표 [0] 3 114" xfId="1115"/>
    <cellStyle name="쉼표 [0] 3 114 2" xfId="1116"/>
    <cellStyle name="쉼표 [0] 3 115" xfId="1117"/>
    <cellStyle name="쉼표 [0] 3 115 2" xfId="1118"/>
    <cellStyle name="쉼표 [0] 3 116" xfId="1119"/>
    <cellStyle name="쉼표 [0] 3 116 2" xfId="1120"/>
    <cellStyle name="쉼표 [0] 3 117" xfId="1121"/>
    <cellStyle name="쉼표 [0] 3 117 2" xfId="1122"/>
    <cellStyle name="쉼표 [0] 3 118" xfId="1123"/>
    <cellStyle name="쉼표 [0] 3 118 2" xfId="1124"/>
    <cellStyle name="쉼표 [0] 3 119" xfId="1125"/>
    <cellStyle name="쉼표 [0] 3 119 2" xfId="1126"/>
    <cellStyle name="쉼표 [0] 3 12" xfId="1127"/>
    <cellStyle name="쉼표 [0] 3 12 2" xfId="1128"/>
    <cellStyle name="쉼표 [0] 3 12 3" xfId="1129"/>
    <cellStyle name="쉼표 [0] 3 12 4" xfId="1130"/>
    <cellStyle name="쉼표 [0] 3 120" xfId="1131"/>
    <cellStyle name="쉼표 [0] 3 120 2" xfId="1132"/>
    <cellStyle name="쉼표 [0] 3 121" xfId="1133"/>
    <cellStyle name="쉼표 [0] 3 121 2" xfId="1134"/>
    <cellStyle name="쉼표 [0] 3 122" xfId="1135"/>
    <cellStyle name="쉼표 [0] 3 122 2" xfId="1136"/>
    <cellStyle name="쉼표 [0] 3 123" xfId="1137"/>
    <cellStyle name="쉼표 [0] 3 123 2" xfId="1138"/>
    <cellStyle name="쉼표 [0] 3 124" xfId="1139"/>
    <cellStyle name="쉼표 [0] 3 124 2" xfId="1140"/>
    <cellStyle name="쉼표 [0] 3 125" xfId="1141"/>
    <cellStyle name="쉼표 [0] 3 125 2" xfId="1142"/>
    <cellStyle name="쉼표 [0] 3 126" xfId="1143"/>
    <cellStyle name="쉼표 [0] 3 126 2" xfId="1144"/>
    <cellStyle name="쉼표 [0] 3 127" xfId="1145"/>
    <cellStyle name="쉼표 [0] 3 127 2" xfId="1146"/>
    <cellStyle name="쉼표 [0] 3 128" xfId="1147"/>
    <cellStyle name="쉼표 [0] 3 128 2" xfId="1148"/>
    <cellStyle name="쉼표 [0] 3 129" xfId="1149"/>
    <cellStyle name="쉼표 [0] 3 129 2" xfId="1150"/>
    <cellStyle name="쉼표 [0] 3 13" xfId="1151"/>
    <cellStyle name="쉼표 [0] 3 13 2" xfId="1152"/>
    <cellStyle name="쉼표 [0] 3 13 3" xfId="1153"/>
    <cellStyle name="쉼표 [0] 3 13 4" xfId="1154"/>
    <cellStyle name="쉼표 [0] 3 130" xfId="1155"/>
    <cellStyle name="쉼표 [0] 3 130 2" xfId="1156"/>
    <cellStyle name="쉼표 [0] 3 131" xfId="1157"/>
    <cellStyle name="쉼표 [0] 3 131 2" xfId="1158"/>
    <cellStyle name="쉼표 [0] 3 132" xfId="1159"/>
    <cellStyle name="쉼표 [0] 3 133" xfId="1160"/>
    <cellStyle name="쉼표 [0] 3 14" xfId="1161"/>
    <cellStyle name="쉼표 [0] 3 14 2" xfId="1162"/>
    <cellStyle name="쉼표 [0] 3 14 3" xfId="1163"/>
    <cellStyle name="쉼표 [0] 3 15" xfId="1164"/>
    <cellStyle name="쉼표 [0] 3 15 2" xfId="1165"/>
    <cellStyle name="쉼표 [0] 3 15 3" xfId="1166"/>
    <cellStyle name="쉼표 [0] 3 16" xfId="1167"/>
    <cellStyle name="쉼표 [0] 3 16 2" xfId="1168"/>
    <cellStyle name="쉼표 [0] 3 17" xfId="1169"/>
    <cellStyle name="쉼표 [0] 3 17 2" xfId="1170"/>
    <cellStyle name="쉼표 [0] 3 18" xfId="1171"/>
    <cellStyle name="쉼표 [0] 3 18 2" xfId="1172"/>
    <cellStyle name="쉼표 [0] 3 19" xfId="1173"/>
    <cellStyle name="쉼표 [0] 3 19 2" xfId="1174"/>
    <cellStyle name="쉼표 [0] 3 2" xfId="1175"/>
    <cellStyle name="쉼표 [0] 3 2 2" xfId="1176"/>
    <cellStyle name="쉼표 [0] 3 2 2 2" xfId="1177"/>
    <cellStyle name="쉼표 [0] 3 2 2 3" xfId="1178"/>
    <cellStyle name="쉼표 [0] 3 2 3" xfId="1179"/>
    <cellStyle name="쉼표 [0] 3 2 4" xfId="1180"/>
    <cellStyle name="쉼표 [0] 3 20" xfId="1181"/>
    <cellStyle name="쉼표 [0] 3 20 2" xfId="1182"/>
    <cellStyle name="쉼표 [0] 3 21" xfId="1183"/>
    <cellStyle name="쉼표 [0] 3 21 2" xfId="1184"/>
    <cellStyle name="쉼표 [0] 3 22" xfId="1185"/>
    <cellStyle name="쉼표 [0] 3 22 2" xfId="1186"/>
    <cellStyle name="쉼표 [0] 3 23" xfId="1187"/>
    <cellStyle name="쉼표 [0] 3 23 2" xfId="1188"/>
    <cellStyle name="쉼표 [0] 3 24" xfId="1189"/>
    <cellStyle name="쉼표 [0] 3 24 2" xfId="1190"/>
    <cellStyle name="쉼표 [0] 3 25" xfId="1191"/>
    <cellStyle name="쉼표 [0] 3 25 2" xfId="1192"/>
    <cellStyle name="쉼표 [0] 3 26" xfId="1193"/>
    <cellStyle name="쉼표 [0] 3 26 2" xfId="1194"/>
    <cellStyle name="쉼표 [0] 3 27" xfId="1195"/>
    <cellStyle name="쉼표 [0] 3 27 2" xfId="1196"/>
    <cellStyle name="쉼표 [0] 3 28" xfId="1197"/>
    <cellStyle name="쉼표 [0] 3 28 2" xfId="1198"/>
    <cellStyle name="쉼표 [0] 3 29" xfId="1199"/>
    <cellStyle name="쉼표 [0] 3 29 2" xfId="1200"/>
    <cellStyle name="쉼표 [0] 3 3" xfId="1201"/>
    <cellStyle name="쉼표 [0] 3 3 2" xfId="1202"/>
    <cellStyle name="쉼표 [0] 3 3 2 2" xfId="1203"/>
    <cellStyle name="쉼표 [0] 3 3 2 3" xfId="1204"/>
    <cellStyle name="쉼표 [0] 3 3 3" xfId="1205"/>
    <cellStyle name="쉼표 [0] 3 3 4" xfId="1206"/>
    <cellStyle name="쉼표 [0] 3 30" xfId="1207"/>
    <cellStyle name="쉼표 [0] 3 30 2" xfId="1208"/>
    <cellStyle name="쉼표 [0] 3 31" xfId="1209"/>
    <cellStyle name="쉼표 [0] 3 31 2" xfId="1210"/>
    <cellStyle name="쉼표 [0] 3 32" xfId="1211"/>
    <cellStyle name="쉼표 [0] 3 32 2" xfId="1212"/>
    <cellStyle name="쉼표 [0] 3 33" xfId="1213"/>
    <cellStyle name="쉼표 [0] 3 33 2" xfId="1214"/>
    <cellStyle name="쉼표 [0] 3 34" xfId="1215"/>
    <cellStyle name="쉼표 [0] 3 34 2" xfId="1216"/>
    <cellStyle name="쉼표 [0] 3 35" xfId="1217"/>
    <cellStyle name="쉼표 [0] 3 35 2" xfId="1218"/>
    <cellStyle name="쉼표 [0] 3 36" xfId="1219"/>
    <cellStyle name="쉼표 [0] 3 36 2" xfId="1220"/>
    <cellStyle name="쉼표 [0] 3 37" xfId="1221"/>
    <cellStyle name="쉼표 [0] 3 37 2" xfId="1222"/>
    <cellStyle name="쉼표 [0] 3 38" xfId="1223"/>
    <cellStyle name="쉼표 [0] 3 38 2" xfId="1224"/>
    <cellStyle name="쉼표 [0] 3 39" xfId="1225"/>
    <cellStyle name="쉼표 [0] 3 39 2" xfId="1226"/>
    <cellStyle name="쉼표 [0] 3 4" xfId="1227"/>
    <cellStyle name="쉼표 [0] 3 4 2" xfId="1228"/>
    <cellStyle name="쉼표 [0] 3 4 2 2" xfId="1229"/>
    <cellStyle name="쉼표 [0] 3 4 2 3" xfId="1230"/>
    <cellStyle name="쉼표 [0] 3 4 3" xfId="1231"/>
    <cellStyle name="쉼표 [0] 3 4 4" xfId="1232"/>
    <cellStyle name="쉼표 [0] 3 40" xfId="1233"/>
    <cellStyle name="쉼표 [0] 3 40 2" xfId="1234"/>
    <cellStyle name="쉼표 [0] 3 41" xfId="1235"/>
    <cellStyle name="쉼표 [0] 3 41 2" xfId="1236"/>
    <cellStyle name="쉼표 [0] 3 42" xfId="1237"/>
    <cellStyle name="쉼표 [0] 3 42 2" xfId="1238"/>
    <cellStyle name="쉼표 [0] 3 43" xfId="1239"/>
    <cellStyle name="쉼표 [0] 3 43 2" xfId="1240"/>
    <cellStyle name="쉼표 [0] 3 44" xfId="1241"/>
    <cellStyle name="쉼표 [0] 3 44 2" xfId="1242"/>
    <cellStyle name="쉼표 [0] 3 45" xfId="1243"/>
    <cellStyle name="쉼표 [0] 3 45 2" xfId="1244"/>
    <cellStyle name="쉼표 [0] 3 46" xfId="1245"/>
    <cellStyle name="쉼표 [0] 3 46 2" xfId="1246"/>
    <cellStyle name="쉼표 [0] 3 47" xfId="1247"/>
    <cellStyle name="쉼표 [0] 3 47 2" xfId="1248"/>
    <cellStyle name="쉼표 [0] 3 48" xfId="1249"/>
    <cellStyle name="쉼표 [0] 3 48 2" xfId="1250"/>
    <cellStyle name="쉼표 [0] 3 49" xfId="1251"/>
    <cellStyle name="쉼표 [0] 3 49 2" xfId="1252"/>
    <cellStyle name="쉼표 [0] 3 5" xfId="1253"/>
    <cellStyle name="쉼표 [0] 3 5 2" xfId="1254"/>
    <cellStyle name="쉼표 [0] 3 5 2 2" xfId="1255"/>
    <cellStyle name="쉼표 [0] 3 5 2 3" xfId="1256"/>
    <cellStyle name="쉼표 [0] 3 5 3" xfId="1257"/>
    <cellStyle name="쉼표 [0] 3 5 4" xfId="1258"/>
    <cellStyle name="쉼표 [0] 3 50" xfId="1259"/>
    <cellStyle name="쉼표 [0] 3 50 2" xfId="1260"/>
    <cellStyle name="쉼표 [0] 3 51" xfId="1261"/>
    <cellStyle name="쉼표 [0] 3 51 2" xfId="1262"/>
    <cellStyle name="쉼표 [0] 3 52" xfId="1263"/>
    <cellStyle name="쉼표 [0] 3 52 2" xfId="1264"/>
    <cellStyle name="쉼표 [0] 3 53" xfId="1265"/>
    <cellStyle name="쉼표 [0] 3 53 2" xfId="1266"/>
    <cellStyle name="쉼표 [0] 3 54" xfId="1267"/>
    <cellStyle name="쉼표 [0] 3 54 2" xfId="1268"/>
    <cellStyle name="쉼표 [0] 3 55" xfId="1269"/>
    <cellStyle name="쉼표 [0] 3 55 2" xfId="1270"/>
    <cellStyle name="쉼표 [0] 3 56" xfId="1271"/>
    <cellStyle name="쉼표 [0] 3 56 2" xfId="1272"/>
    <cellStyle name="쉼표 [0] 3 57" xfId="1273"/>
    <cellStyle name="쉼표 [0] 3 57 2" xfId="1274"/>
    <cellStyle name="쉼표 [0] 3 58" xfId="1275"/>
    <cellStyle name="쉼표 [0] 3 58 2" xfId="1276"/>
    <cellStyle name="쉼표 [0] 3 59" xfId="1277"/>
    <cellStyle name="쉼표 [0] 3 59 2" xfId="1278"/>
    <cellStyle name="쉼표 [0] 3 6" xfId="1279"/>
    <cellStyle name="쉼표 [0] 3 6 2" xfId="1280"/>
    <cellStyle name="쉼표 [0] 3 60" xfId="1281"/>
    <cellStyle name="쉼표 [0] 3 60 2" xfId="1282"/>
    <cellStyle name="쉼표 [0] 3 61" xfId="1283"/>
    <cellStyle name="쉼표 [0] 3 61 2" xfId="1284"/>
    <cellStyle name="쉼표 [0] 3 62" xfId="1285"/>
    <cellStyle name="쉼표 [0] 3 62 2" xfId="1286"/>
    <cellStyle name="쉼표 [0] 3 63" xfId="1287"/>
    <cellStyle name="쉼표 [0] 3 63 2" xfId="1288"/>
    <cellStyle name="쉼표 [0] 3 64" xfId="1289"/>
    <cellStyle name="쉼표 [0] 3 64 2" xfId="1290"/>
    <cellStyle name="쉼표 [0] 3 65" xfId="1291"/>
    <cellStyle name="쉼표 [0] 3 65 2" xfId="1292"/>
    <cellStyle name="쉼표 [0] 3 66" xfId="1293"/>
    <cellStyle name="쉼표 [0] 3 66 2" xfId="1294"/>
    <cellStyle name="쉼표 [0] 3 67" xfId="1295"/>
    <cellStyle name="쉼표 [0] 3 67 2" xfId="1296"/>
    <cellStyle name="쉼표 [0] 3 68" xfId="1297"/>
    <cellStyle name="쉼표 [0] 3 68 2" xfId="1298"/>
    <cellStyle name="쉼표 [0] 3 69" xfId="1299"/>
    <cellStyle name="쉼표 [0] 3 69 2" xfId="1300"/>
    <cellStyle name="쉼표 [0] 3 7" xfId="1301"/>
    <cellStyle name="쉼표 [0] 3 7 2" xfId="1302"/>
    <cellStyle name="쉼표 [0] 3 7 2 2" xfId="1303"/>
    <cellStyle name="쉼표 [0] 3 7 3" xfId="1304"/>
    <cellStyle name="쉼표 [0] 3 70" xfId="1305"/>
    <cellStyle name="쉼표 [0] 3 70 2" xfId="1306"/>
    <cellStyle name="쉼표 [0] 3 71" xfId="1307"/>
    <cellStyle name="쉼표 [0] 3 71 2" xfId="1308"/>
    <cellStyle name="쉼표 [0] 3 72" xfId="1309"/>
    <cellStyle name="쉼표 [0] 3 72 2" xfId="1310"/>
    <cellStyle name="쉼표 [0] 3 73" xfId="1311"/>
    <cellStyle name="쉼표 [0] 3 73 2" xfId="1312"/>
    <cellStyle name="쉼표 [0] 3 74" xfId="1313"/>
    <cellStyle name="쉼표 [0] 3 74 2" xfId="1314"/>
    <cellStyle name="쉼표 [0] 3 75" xfId="1315"/>
    <cellStyle name="쉼표 [0] 3 75 2" xfId="1316"/>
    <cellStyle name="쉼표 [0] 3 76" xfId="1317"/>
    <cellStyle name="쉼표 [0] 3 76 2" xfId="1318"/>
    <cellStyle name="쉼표 [0] 3 77" xfId="1319"/>
    <cellStyle name="쉼표 [0] 3 77 2" xfId="1320"/>
    <cellStyle name="쉼표 [0] 3 78" xfId="1321"/>
    <cellStyle name="쉼표 [0] 3 78 2" xfId="1322"/>
    <cellStyle name="쉼표 [0] 3 79" xfId="1323"/>
    <cellStyle name="쉼표 [0] 3 79 2" xfId="1324"/>
    <cellStyle name="쉼표 [0] 3 8" xfId="1325"/>
    <cellStyle name="쉼표 [0] 3 8 2" xfId="1326"/>
    <cellStyle name="쉼표 [0] 3 80" xfId="1327"/>
    <cellStyle name="쉼표 [0] 3 80 2" xfId="1328"/>
    <cellStyle name="쉼표 [0] 3 81" xfId="1329"/>
    <cellStyle name="쉼표 [0] 3 81 2" xfId="1330"/>
    <cellStyle name="쉼표 [0] 3 82" xfId="1331"/>
    <cellStyle name="쉼표 [0] 3 82 2" xfId="1332"/>
    <cellStyle name="쉼표 [0] 3 83" xfId="1333"/>
    <cellStyle name="쉼표 [0] 3 83 2" xfId="1334"/>
    <cellStyle name="쉼표 [0] 3 84" xfId="1335"/>
    <cellStyle name="쉼표 [0] 3 84 2" xfId="1336"/>
    <cellStyle name="쉼표 [0] 3 85" xfId="1337"/>
    <cellStyle name="쉼표 [0] 3 85 2" xfId="1338"/>
    <cellStyle name="쉼표 [0] 3 86" xfId="1339"/>
    <cellStyle name="쉼표 [0] 3 86 2" xfId="1340"/>
    <cellStyle name="쉼표 [0] 3 87" xfId="1341"/>
    <cellStyle name="쉼표 [0] 3 87 2" xfId="1342"/>
    <cellStyle name="쉼표 [0] 3 88" xfId="1343"/>
    <cellStyle name="쉼표 [0] 3 88 2" xfId="1344"/>
    <cellStyle name="쉼표 [0] 3 89" xfId="1345"/>
    <cellStyle name="쉼표 [0] 3 89 2" xfId="1346"/>
    <cellStyle name="쉼표 [0] 3 9" xfId="1347"/>
    <cellStyle name="쉼표 [0] 3 9 2" xfId="1348"/>
    <cellStyle name="쉼표 [0] 3 9 2 2" xfId="1349"/>
    <cellStyle name="쉼표 [0] 3 9 3" xfId="1350"/>
    <cellStyle name="쉼표 [0] 3 90" xfId="1351"/>
    <cellStyle name="쉼표 [0] 3 90 2" xfId="1352"/>
    <cellStyle name="쉼표 [0] 3 91" xfId="1353"/>
    <cellStyle name="쉼표 [0] 3 91 2" xfId="1354"/>
    <cellStyle name="쉼표 [0] 3 92" xfId="1355"/>
    <cellStyle name="쉼표 [0] 3 92 2" xfId="1356"/>
    <cellStyle name="쉼표 [0] 3 93" xfId="1357"/>
    <cellStyle name="쉼표 [0] 3 93 2" xfId="1358"/>
    <cellStyle name="쉼표 [0] 3 94" xfId="1359"/>
    <cellStyle name="쉼표 [0] 3 94 2" xfId="1360"/>
    <cellStyle name="쉼표 [0] 3 95" xfId="1361"/>
    <cellStyle name="쉼표 [0] 3 95 2" xfId="1362"/>
    <cellStyle name="쉼표 [0] 3 96" xfId="1363"/>
    <cellStyle name="쉼표 [0] 3 96 2" xfId="1364"/>
    <cellStyle name="쉼표 [0] 3 97" xfId="1365"/>
    <cellStyle name="쉼표 [0] 3 97 2" xfId="1366"/>
    <cellStyle name="쉼표 [0] 3 98" xfId="1367"/>
    <cellStyle name="쉼표 [0] 3 98 2" xfId="1368"/>
    <cellStyle name="쉼표 [0] 3 99" xfId="1369"/>
    <cellStyle name="쉼표 [0] 3 99 2" xfId="1370"/>
    <cellStyle name="쉼표 [0] 30" xfId="1371"/>
    <cellStyle name="쉼표 [0] 30 2" xfId="1372"/>
    <cellStyle name="쉼표 [0] 30 3" xfId="1373"/>
    <cellStyle name="쉼표 [0] 31" xfId="1374"/>
    <cellStyle name="쉼표 [0] 31 2" xfId="1375"/>
    <cellStyle name="쉼표 [0] 31 3" xfId="1376"/>
    <cellStyle name="쉼표 [0] 32" xfId="1377"/>
    <cellStyle name="쉼표 [0] 32 2" xfId="1378"/>
    <cellStyle name="쉼표 [0] 32 3" xfId="1379"/>
    <cellStyle name="쉼표 [0] 33" xfId="1380"/>
    <cellStyle name="쉼표 [0] 33 2" xfId="1381"/>
    <cellStyle name="쉼표 [0] 33 3" xfId="1382"/>
    <cellStyle name="쉼표 [0] 34" xfId="1383"/>
    <cellStyle name="쉼표 [0] 34 2" xfId="1384"/>
    <cellStyle name="쉼표 [0] 34 3" xfId="1385"/>
    <cellStyle name="쉼표 [0] 35" xfId="1386"/>
    <cellStyle name="쉼표 [0] 35 2" xfId="1387"/>
    <cellStyle name="쉼표 [0] 35 3" xfId="1388"/>
    <cellStyle name="쉼표 [0] 36" xfId="1389"/>
    <cellStyle name="쉼표 [0] 36 2" xfId="1390"/>
    <cellStyle name="쉼표 [0] 36 3" xfId="1391"/>
    <cellStyle name="쉼표 [0] 37" xfId="1392"/>
    <cellStyle name="쉼표 [0] 37 2" xfId="1393"/>
    <cellStyle name="쉼표 [0] 37 3" xfId="1394"/>
    <cellStyle name="쉼표 [0] 38" xfId="1395"/>
    <cellStyle name="쉼표 [0] 38 2" xfId="1396"/>
    <cellStyle name="쉼표 [0] 38 3" xfId="1397"/>
    <cellStyle name="쉼표 [0] 39" xfId="1398"/>
    <cellStyle name="쉼표 [0] 39 2" xfId="1399"/>
    <cellStyle name="쉼표 [0] 39 3" xfId="1400"/>
    <cellStyle name="쉼표 [0] 4 10" xfId="1401"/>
    <cellStyle name="쉼표 [0] 4 10 2" xfId="1402"/>
    <cellStyle name="쉼표 [0] 4 11" xfId="1403"/>
    <cellStyle name="쉼표 [0] 4 11 2" xfId="1404"/>
    <cellStyle name="쉼표 [0] 4 12" xfId="1405"/>
    <cellStyle name="쉼표 [0] 4 12 2" xfId="1406"/>
    <cellStyle name="쉼표 [0] 4 13" xfId="1407"/>
    <cellStyle name="쉼표 [0] 4 14" xfId="1408"/>
    <cellStyle name="쉼표 [0] 4 14 2" xfId="1409"/>
    <cellStyle name="쉼표 [0] 4 15" xfId="1410"/>
    <cellStyle name="쉼표 [0] 4 2" xfId="1411"/>
    <cellStyle name="쉼표 [0] 4 2 2" xfId="1412"/>
    <cellStyle name="쉼표 [0] 4 2 2 2" xfId="1413"/>
    <cellStyle name="쉼표 [0] 4 2 2 3" xfId="1414"/>
    <cellStyle name="쉼표 [0] 4 2 3" xfId="1415"/>
    <cellStyle name="쉼표 [0] 4 2 3 2" xfId="1416"/>
    <cellStyle name="쉼표 [0] 4 3" xfId="1417"/>
    <cellStyle name="쉼표 [0] 4 3 2" xfId="1418"/>
    <cellStyle name="쉼표 [0] 4 4" xfId="1419"/>
    <cellStyle name="쉼표 [0] 4 4 2" xfId="1420"/>
    <cellStyle name="쉼표 [0] 4 4 3" xfId="1421"/>
    <cellStyle name="쉼표 [0] 4 5" xfId="1422"/>
    <cellStyle name="쉼표 [0] 4 5 2" xfId="1423"/>
    <cellStyle name="쉼표 [0] 4 5 3" xfId="1424"/>
    <cellStyle name="쉼표 [0] 4 6" xfId="1425"/>
    <cellStyle name="쉼표 [0] 4 6 2" xfId="1426"/>
    <cellStyle name="쉼표 [0] 4 6 2 2" xfId="1427"/>
    <cellStyle name="쉼표 [0] 4 6 3" xfId="1428"/>
    <cellStyle name="쉼표 [0] 4 7" xfId="1429"/>
    <cellStyle name="쉼표 [0] 4 7 2" xfId="1430"/>
    <cellStyle name="쉼표 [0] 4 7 2 2" xfId="1431"/>
    <cellStyle name="쉼표 [0] 4 7 3" xfId="1432"/>
    <cellStyle name="쉼표 [0] 4 8" xfId="1433"/>
    <cellStyle name="쉼표 [0] 4 8 2" xfId="1434"/>
    <cellStyle name="쉼표 [0] 4 8 3" xfId="1435"/>
    <cellStyle name="쉼표 [0] 4 9" xfId="1436"/>
    <cellStyle name="쉼표 [0] 4 9 2" xfId="1437"/>
    <cellStyle name="쉼표 [0] 4 9 3" xfId="1438"/>
    <cellStyle name="쉼표 [0] 40" xfId="1439"/>
    <cellStyle name="쉼표 [0] 40 2" xfId="1440"/>
    <cellStyle name="쉼표 [0] 40 3" xfId="1441"/>
    <cellStyle name="쉼표 [0] 41" xfId="1442"/>
    <cellStyle name="쉼표 [0] 42" xfId="1443"/>
    <cellStyle name="쉼표 [0] 42 2" xfId="1444"/>
    <cellStyle name="쉼표 [0] 43" xfId="1445"/>
    <cellStyle name="쉼표 [0] 43 2" xfId="1446"/>
    <cellStyle name="쉼표 [0] 44" xfId="1447"/>
    <cellStyle name="쉼표 [0] 44 2" xfId="1448"/>
    <cellStyle name="쉼표 [0] 45" xfId="1449"/>
    <cellStyle name="쉼표 [0] 46" xfId="1450"/>
    <cellStyle name="쉼표 [0] 46 2" xfId="1451"/>
    <cellStyle name="쉼표 [0] 47" xfId="1452"/>
    <cellStyle name="쉼표 [0] 47 2" xfId="1453"/>
    <cellStyle name="쉼표 [0] 48" xfId="1454"/>
    <cellStyle name="쉼표 [0] 48 2" xfId="1455"/>
    <cellStyle name="쉼표 [0] 49" xfId="1456"/>
    <cellStyle name="쉼표 [0] 49 2" xfId="1457"/>
    <cellStyle name="쉼표 [0] 5 10" xfId="1458"/>
    <cellStyle name="쉼표 [0] 5 10 10" xfId="1459"/>
    <cellStyle name="쉼표 [0] 5 10 11" xfId="1460"/>
    <cellStyle name="쉼표 [0] 5 10 12" xfId="1461"/>
    <cellStyle name="쉼표 [0] 5 10 13" xfId="1462"/>
    <cellStyle name="쉼표 [0] 5 10 14" xfId="1463"/>
    <cellStyle name="쉼표 [0] 5 10 2" xfId="1464"/>
    <cellStyle name="쉼표 [0] 5 10 2 2" xfId="1465"/>
    <cellStyle name="쉼표 [0] 5 10 3" xfId="1466"/>
    <cellStyle name="쉼표 [0] 5 10 4" xfId="1467"/>
    <cellStyle name="쉼표 [0] 5 10 5" xfId="1468"/>
    <cellStyle name="쉼표 [0] 5 10 6" xfId="1469"/>
    <cellStyle name="쉼표 [0] 5 10 7" xfId="1470"/>
    <cellStyle name="쉼표 [0] 5 10 8" xfId="1471"/>
    <cellStyle name="쉼표 [0] 5 10 9" xfId="1472"/>
    <cellStyle name="쉼표 [0] 5 11" xfId="1473"/>
    <cellStyle name="쉼표 [0] 5 11 10" xfId="1474"/>
    <cellStyle name="쉼표 [0] 5 11 11" xfId="1475"/>
    <cellStyle name="쉼표 [0] 5 11 12" xfId="1476"/>
    <cellStyle name="쉼표 [0] 5 11 13" xfId="1477"/>
    <cellStyle name="쉼표 [0] 5 11 14" xfId="1478"/>
    <cellStyle name="쉼표 [0] 5 11 2" xfId="1479"/>
    <cellStyle name="쉼표 [0] 5 11 2 2" xfId="1480"/>
    <cellStyle name="쉼표 [0] 5 11 3" xfId="1481"/>
    <cellStyle name="쉼표 [0] 5 11 4" xfId="1482"/>
    <cellStyle name="쉼표 [0] 5 11 5" xfId="1483"/>
    <cellStyle name="쉼표 [0] 5 11 6" xfId="1484"/>
    <cellStyle name="쉼표 [0] 5 11 7" xfId="1485"/>
    <cellStyle name="쉼표 [0] 5 11 8" xfId="1486"/>
    <cellStyle name="쉼표 [0] 5 11 9" xfId="1487"/>
    <cellStyle name="쉼표 [0] 5 12" xfId="1488"/>
    <cellStyle name="쉼표 [0] 5 12 2" xfId="1489"/>
    <cellStyle name="쉼표 [0] 5 12 2 2" xfId="1490"/>
    <cellStyle name="쉼표 [0] 5 12 3" xfId="1491"/>
    <cellStyle name="쉼표 [0] 5 12 4" xfId="1492"/>
    <cellStyle name="쉼표 [0] 5 12 5" xfId="1493"/>
    <cellStyle name="쉼표 [0] 5 12 6" xfId="1494"/>
    <cellStyle name="쉼표 [0] 5 12 7" xfId="1495"/>
    <cellStyle name="쉼표 [0] 5 12 8" xfId="1496"/>
    <cellStyle name="쉼표 [0] 5 13" xfId="1497"/>
    <cellStyle name="쉼표 [0] 5 13 2" xfId="1498"/>
    <cellStyle name="쉼표 [0] 5 13 2 2" xfId="1499"/>
    <cellStyle name="쉼표 [0] 5 13 3" xfId="1500"/>
    <cellStyle name="쉼표 [0] 5 14" xfId="1501"/>
    <cellStyle name="쉼표 [0] 5 14 2" xfId="1502"/>
    <cellStyle name="쉼표 [0] 5 14 2 2" xfId="1503"/>
    <cellStyle name="쉼표 [0] 5 14 3" xfId="1504"/>
    <cellStyle name="쉼표 [0] 5 15" xfId="1505"/>
    <cellStyle name="쉼표 [0] 5 15 2" xfId="1506"/>
    <cellStyle name="쉼표 [0] 5 15 3" xfId="1507"/>
    <cellStyle name="쉼표 [0] 5 16" xfId="1508"/>
    <cellStyle name="쉼표 [0] 5 16 2" xfId="1509"/>
    <cellStyle name="쉼표 [0] 5 16 3" xfId="1510"/>
    <cellStyle name="쉼표 [0] 5 17" xfId="1511"/>
    <cellStyle name="쉼표 [0] 5 17 2" xfId="1512"/>
    <cellStyle name="쉼표 [0] 5 18" xfId="1513"/>
    <cellStyle name="쉼표 [0] 5 18 2" xfId="1514"/>
    <cellStyle name="쉼표 [0] 5 19" xfId="1515"/>
    <cellStyle name="쉼표 [0] 5 19 2" xfId="1516"/>
    <cellStyle name="쉼표 [0] 5 2" xfId="1517"/>
    <cellStyle name="쉼표 [0] 5 2 10" xfId="1518"/>
    <cellStyle name="쉼표 [0] 5 2 11" xfId="1519"/>
    <cellStyle name="쉼표 [0] 5 2 12" xfId="1520"/>
    <cellStyle name="쉼표 [0] 5 2 13" xfId="1521"/>
    <cellStyle name="쉼표 [0] 5 2 2" xfId="1522"/>
    <cellStyle name="쉼표 [0] 5 2 3" xfId="1523"/>
    <cellStyle name="쉼표 [0] 5 2 4" xfId="1524"/>
    <cellStyle name="쉼표 [0] 5 2 5" xfId="1525"/>
    <cellStyle name="쉼표 [0] 5 2 6" xfId="1526"/>
    <cellStyle name="쉼표 [0] 5 2 7" xfId="1527"/>
    <cellStyle name="쉼표 [0] 5 2 8" xfId="1528"/>
    <cellStyle name="쉼표 [0] 5 2 9" xfId="1529"/>
    <cellStyle name="쉼표 [0] 5 20" xfId="1530"/>
    <cellStyle name="쉼표 [0] 5 20 2" xfId="1531"/>
    <cellStyle name="쉼표 [0] 5 21" xfId="1532"/>
    <cellStyle name="쉼표 [0] 5 21 2" xfId="1533"/>
    <cellStyle name="쉼표 [0] 5 22" xfId="1534"/>
    <cellStyle name="쉼표 [0] 5 23" xfId="1535"/>
    <cellStyle name="쉼표 [0] 5 23 2" xfId="1536"/>
    <cellStyle name="쉼표 [0] 5 24" xfId="1537"/>
    <cellStyle name="쉼표 [0] 5 25" xfId="1538"/>
    <cellStyle name="쉼표 [0] 5 26" xfId="1539"/>
    <cellStyle name="쉼표 [0] 5 27" xfId="1540"/>
    <cellStyle name="쉼표 [0] 5 28" xfId="1541"/>
    <cellStyle name="쉼표 [0] 5 3" xfId="1542"/>
    <cellStyle name="쉼표 [0] 5 3 10" xfId="1543"/>
    <cellStyle name="쉼표 [0] 5 3 11" xfId="1544"/>
    <cellStyle name="쉼표 [0] 5 3 12" xfId="1545"/>
    <cellStyle name="쉼표 [0] 5 3 13" xfId="1546"/>
    <cellStyle name="쉼표 [0] 5 3 2" xfId="1547"/>
    <cellStyle name="쉼표 [0] 5 3 3" xfId="1548"/>
    <cellStyle name="쉼표 [0] 5 3 4" xfId="1549"/>
    <cellStyle name="쉼표 [0] 5 3 5" xfId="1550"/>
    <cellStyle name="쉼표 [0] 5 3 6" xfId="1551"/>
    <cellStyle name="쉼표 [0] 5 3 7" xfId="1552"/>
    <cellStyle name="쉼표 [0] 5 3 8" xfId="1553"/>
    <cellStyle name="쉼표 [0] 5 3 9" xfId="1554"/>
    <cellStyle name="쉼표 [0] 5 4" xfId="1555"/>
    <cellStyle name="쉼표 [0] 5 4 10" xfId="1556"/>
    <cellStyle name="쉼표 [0] 5 4 11" xfId="1557"/>
    <cellStyle name="쉼표 [0] 5 4 12" xfId="1558"/>
    <cellStyle name="쉼표 [0] 5 4 13" xfId="1559"/>
    <cellStyle name="쉼표 [0] 5 4 2" xfId="1560"/>
    <cellStyle name="쉼표 [0] 5 4 3" xfId="1561"/>
    <cellStyle name="쉼표 [0] 5 4 4" xfId="1562"/>
    <cellStyle name="쉼표 [0] 5 4 5" xfId="1563"/>
    <cellStyle name="쉼표 [0] 5 4 6" xfId="1564"/>
    <cellStyle name="쉼표 [0] 5 4 7" xfId="1565"/>
    <cellStyle name="쉼표 [0] 5 4 8" xfId="1566"/>
    <cellStyle name="쉼표 [0] 5 4 9" xfId="1567"/>
    <cellStyle name="쉼표 [0] 5 5" xfId="1568"/>
    <cellStyle name="쉼표 [0] 5 5 10" xfId="1569"/>
    <cellStyle name="쉼표 [0] 5 5 11" xfId="1570"/>
    <cellStyle name="쉼표 [0] 5 5 12" xfId="1571"/>
    <cellStyle name="쉼표 [0] 5 5 13" xfId="1572"/>
    <cellStyle name="쉼표 [0] 5 5 2" xfId="1573"/>
    <cellStyle name="쉼표 [0] 5 5 3" xfId="1574"/>
    <cellStyle name="쉼표 [0] 5 5 4" xfId="1575"/>
    <cellStyle name="쉼표 [0] 5 5 5" xfId="1576"/>
    <cellStyle name="쉼표 [0] 5 5 6" xfId="1577"/>
    <cellStyle name="쉼표 [0] 5 5 7" xfId="1578"/>
    <cellStyle name="쉼표 [0] 5 5 8" xfId="1579"/>
    <cellStyle name="쉼표 [0] 5 5 9" xfId="1580"/>
    <cellStyle name="쉼표 [0] 5 6" xfId="1581"/>
    <cellStyle name="쉼표 [0] 5 6 10" xfId="1582"/>
    <cellStyle name="쉼표 [0] 5 6 11" xfId="1583"/>
    <cellStyle name="쉼표 [0] 5 6 12" xfId="1584"/>
    <cellStyle name="쉼표 [0] 5 6 13" xfId="1585"/>
    <cellStyle name="쉼표 [0] 5 6 2" xfId="1586"/>
    <cellStyle name="쉼표 [0] 5 6 3" xfId="1587"/>
    <cellStyle name="쉼표 [0] 5 6 4" xfId="1588"/>
    <cellStyle name="쉼표 [0] 5 6 5" xfId="1589"/>
    <cellStyle name="쉼표 [0] 5 6 6" xfId="1590"/>
    <cellStyle name="쉼표 [0] 5 6 7" xfId="1591"/>
    <cellStyle name="쉼표 [0] 5 6 8" xfId="1592"/>
    <cellStyle name="쉼표 [0] 5 6 9" xfId="1593"/>
    <cellStyle name="쉼표 [0] 5 7" xfId="1594"/>
    <cellStyle name="쉼표 [0] 5 7 10" xfId="1595"/>
    <cellStyle name="쉼표 [0] 5 7 11" xfId="1596"/>
    <cellStyle name="쉼표 [0] 5 7 12" xfId="1597"/>
    <cellStyle name="쉼표 [0] 5 7 13" xfId="1598"/>
    <cellStyle name="쉼표 [0] 5 7 2" xfId="1599"/>
    <cellStyle name="쉼표 [0] 5 7 3" xfId="1600"/>
    <cellStyle name="쉼표 [0] 5 7 4" xfId="1601"/>
    <cellStyle name="쉼표 [0] 5 7 5" xfId="1602"/>
    <cellStyle name="쉼표 [0] 5 7 6" xfId="1603"/>
    <cellStyle name="쉼표 [0] 5 7 7" xfId="1604"/>
    <cellStyle name="쉼표 [0] 5 7 8" xfId="1605"/>
    <cellStyle name="쉼표 [0] 5 7 9" xfId="1606"/>
    <cellStyle name="쉼표 [0] 5 8" xfId="1607"/>
    <cellStyle name="쉼표 [0] 5 8 10" xfId="1608"/>
    <cellStyle name="쉼표 [0] 5 8 11" xfId="1609"/>
    <cellStyle name="쉼표 [0] 5 8 12" xfId="1610"/>
    <cellStyle name="쉼표 [0] 5 8 13" xfId="1611"/>
    <cellStyle name="쉼표 [0] 5 8 2" xfId="1612"/>
    <cellStyle name="쉼표 [0] 5 8 3" xfId="1613"/>
    <cellStyle name="쉼표 [0] 5 8 4" xfId="1614"/>
    <cellStyle name="쉼표 [0] 5 8 5" xfId="1615"/>
    <cellStyle name="쉼표 [0] 5 8 6" xfId="1616"/>
    <cellStyle name="쉼표 [0] 5 8 7" xfId="1617"/>
    <cellStyle name="쉼표 [0] 5 8 8" xfId="1618"/>
    <cellStyle name="쉼표 [0] 5 8 9" xfId="1619"/>
    <cellStyle name="쉼표 [0] 5 9" xfId="1620"/>
    <cellStyle name="쉼표 [0] 5 9 10" xfId="1621"/>
    <cellStyle name="쉼표 [0] 5 9 11" xfId="1622"/>
    <cellStyle name="쉼표 [0] 5 9 12" xfId="1623"/>
    <cellStyle name="쉼표 [0] 5 9 13" xfId="1624"/>
    <cellStyle name="쉼표 [0] 5 9 2" xfId="1625"/>
    <cellStyle name="쉼표 [0] 5 9 3" xfId="1626"/>
    <cellStyle name="쉼표 [0] 5 9 4" xfId="1627"/>
    <cellStyle name="쉼표 [0] 5 9 5" xfId="1628"/>
    <cellStyle name="쉼표 [0] 5 9 6" xfId="1629"/>
    <cellStyle name="쉼표 [0] 5 9 7" xfId="1630"/>
    <cellStyle name="쉼표 [0] 5 9 8" xfId="1631"/>
    <cellStyle name="쉼표 [0] 5 9 9" xfId="1632"/>
    <cellStyle name="쉼표 [0] 50" xfId="1633"/>
    <cellStyle name="쉼표 [0] 50 2" xfId="1634"/>
    <cellStyle name="쉼표 [0] 51" xfId="1635"/>
    <cellStyle name="쉼표 [0] 51 2" xfId="1636"/>
    <cellStyle name="쉼표 [0] 52" xfId="1637"/>
    <cellStyle name="쉼표 [0] 52 2" xfId="1638"/>
    <cellStyle name="쉼표 [0] 53" xfId="1639"/>
    <cellStyle name="쉼표 [0] 53 2" xfId="1640"/>
    <cellStyle name="쉼표 [0] 54 2" xfId="1641"/>
    <cellStyle name="쉼표 [0] 55 2" xfId="1642"/>
    <cellStyle name="쉼표 [0] 56 2" xfId="1643"/>
    <cellStyle name="쉼표 [0] 57 2" xfId="1644"/>
    <cellStyle name="쉼표 [0] 58" xfId="1645"/>
    <cellStyle name="쉼표 [0] 58 2" xfId="1646"/>
    <cellStyle name="쉼표 [0] 59 2" xfId="1647"/>
    <cellStyle name="쉼표 [0] 59 3" xfId="1648"/>
    <cellStyle name="쉼표 [0] 59 4" xfId="1649"/>
    <cellStyle name="쉼표 [0] 6 10" xfId="1650"/>
    <cellStyle name="쉼표 [0] 6 11" xfId="1651"/>
    <cellStyle name="쉼표 [0] 6 12" xfId="1652"/>
    <cellStyle name="쉼표 [0] 6 13" xfId="1653"/>
    <cellStyle name="쉼표 [0] 6 2" xfId="1654"/>
    <cellStyle name="쉼표 [0] 6 2 2" xfId="1655"/>
    <cellStyle name="쉼표 [0] 6 3" xfId="1656"/>
    <cellStyle name="쉼표 [0] 6 4" xfId="1657"/>
    <cellStyle name="쉼표 [0] 6 5" xfId="1658"/>
    <cellStyle name="쉼표 [0] 6 6" xfId="1659"/>
    <cellStyle name="쉼표 [0] 6 6 2" xfId="1660"/>
    <cellStyle name="쉼표 [0] 6 6 3" xfId="1661"/>
    <cellStyle name="쉼표 [0] 6 7" xfId="1662"/>
    <cellStyle name="쉼표 [0] 6 7 2" xfId="1663"/>
    <cellStyle name="쉼표 [0] 6 8" xfId="1664"/>
    <cellStyle name="쉼표 [0] 6 9" xfId="1665"/>
    <cellStyle name="쉼표 [0] 62 2" xfId="1666"/>
    <cellStyle name="쉼표 [0] 62 3" xfId="1667"/>
    <cellStyle name="쉼표 [0] 62 4" xfId="1668"/>
    <cellStyle name="쉼표 [0] 65 2" xfId="1669"/>
    <cellStyle name="쉼표 [0] 65 3" xfId="1670"/>
    <cellStyle name="쉼표 [0] 65 4" xfId="1671"/>
    <cellStyle name="쉼표 [0] 68 2" xfId="1672"/>
    <cellStyle name="쉼표 [0] 68 3" xfId="1673"/>
    <cellStyle name="쉼표 [0] 68 4" xfId="1674"/>
    <cellStyle name="쉼표 [0] 7" xfId="1675"/>
    <cellStyle name="쉼표 [0] 7 10" xfId="1676"/>
    <cellStyle name="쉼표 [0] 7 10 10" xfId="1677"/>
    <cellStyle name="쉼표 [0] 7 10 11" xfId="1678"/>
    <cellStyle name="쉼표 [0] 7 10 12" xfId="1679"/>
    <cellStyle name="쉼표 [0] 7 10 13" xfId="1680"/>
    <cellStyle name="쉼표 [0] 7 10 14" xfId="1681"/>
    <cellStyle name="쉼표 [0] 7 10 2" xfId="1682"/>
    <cellStyle name="쉼표 [0] 7 10 2 2" xfId="1683"/>
    <cellStyle name="쉼표 [0] 7 10 3" xfId="1684"/>
    <cellStyle name="쉼표 [0] 7 10 4" xfId="1685"/>
    <cellStyle name="쉼표 [0] 7 10 5" xfId="1686"/>
    <cellStyle name="쉼표 [0] 7 10 6" xfId="1687"/>
    <cellStyle name="쉼표 [0] 7 10 7" xfId="1688"/>
    <cellStyle name="쉼표 [0] 7 10 8" xfId="1689"/>
    <cellStyle name="쉼표 [0] 7 10 9" xfId="1690"/>
    <cellStyle name="쉼표 [0] 7 11" xfId="1691"/>
    <cellStyle name="쉼표 [0] 7 11 10" xfId="1692"/>
    <cellStyle name="쉼표 [0] 7 11 11" xfId="1693"/>
    <cellStyle name="쉼표 [0] 7 11 12" xfId="1694"/>
    <cellStyle name="쉼표 [0] 7 11 13" xfId="1695"/>
    <cellStyle name="쉼표 [0] 7 11 14" xfId="1696"/>
    <cellStyle name="쉼표 [0] 7 11 2" xfId="1697"/>
    <cellStyle name="쉼표 [0] 7 11 2 2" xfId="1698"/>
    <cellStyle name="쉼표 [0] 7 11 3" xfId="1699"/>
    <cellStyle name="쉼표 [0] 7 11 4" xfId="1700"/>
    <cellStyle name="쉼표 [0] 7 11 5" xfId="1701"/>
    <cellStyle name="쉼표 [0] 7 11 6" xfId="1702"/>
    <cellStyle name="쉼표 [0] 7 11 7" xfId="1703"/>
    <cellStyle name="쉼표 [0] 7 11 8" xfId="1704"/>
    <cellStyle name="쉼표 [0] 7 11 9" xfId="1705"/>
    <cellStyle name="쉼표 [0] 7 12" xfId="1706"/>
    <cellStyle name="쉼표 [0] 7 12 2" xfId="1707"/>
    <cellStyle name="쉼표 [0] 7 12 2 2" xfId="1708"/>
    <cellStyle name="쉼표 [0] 7 12 3" xfId="1709"/>
    <cellStyle name="쉼표 [0] 7 12 4" xfId="1710"/>
    <cellStyle name="쉼표 [0] 7 12 5" xfId="1711"/>
    <cellStyle name="쉼표 [0] 7 12 6" xfId="1712"/>
    <cellStyle name="쉼표 [0] 7 12 7" xfId="1713"/>
    <cellStyle name="쉼표 [0] 7 12 8" xfId="1714"/>
    <cellStyle name="쉼표 [0] 7 13" xfId="1715"/>
    <cellStyle name="쉼표 [0] 7 13 2" xfId="1716"/>
    <cellStyle name="쉼표 [0] 7 13 2 2" xfId="1717"/>
    <cellStyle name="쉼표 [0] 7 13 3" xfId="1718"/>
    <cellStyle name="쉼표 [0] 7 14" xfId="1719"/>
    <cellStyle name="쉼표 [0] 7 14 2" xfId="1720"/>
    <cellStyle name="쉼표 [0] 7 14 2 2" xfId="1721"/>
    <cellStyle name="쉼표 [0] 7 14 3" xfId="1722"/>
    <cellStyle name="쉼표 [0] 7 15" xfId="1723"/>
    <cellStyle name="쉼표 [0] 7 15 2" xfId="1724"/>
    <cellStyle name="쉼표 [0] 7 15 3" xfId="1725"/>
    <cellStyle name="쉼표 [0] 7 16" xfId="1726"/>
    <cellStyle name="쉼표 [0] 7 16 2" xfId="1727"/>
    <cellStyle name="쉼표 [0] 7 16 3" xfId="1728"/>
    <cellStyle name="쉼표 [0] 7 17" xfId="1729"/>
    <cellStyle name="쉼표 [0] 7 17 2" xfId="1730"/>
    <cellStyle name="쉼표 [0] 7 18" xfId="1731"/>
    <cellStyle name="쉼표 [0] 7 18 2" xfId="1732"/>
    <cellStyle name="쉼표 [0] 7 19" xfId="1733"/>
    <cellStyle name="쉼표 [0] 7 19 2" xfId="1734"/>
    <cellStyle name="쉼표 [0] 7 2" xfId="1735"/>
    <cellStyle name="쉼표 [0] 7 2 10" xfId="1736"/>
    <cellStyle name="쉼표 [0] 7 2 11" xfId="1737"/>
    <cellStyle name="쉼표 [0] 7 2 12" xfId="1738"/>
    <cellStyle name="쉼표 [0] 7 2 13" xfId="1739"/>
    <cellStyle name="쉼표 [0] 7 2 2" xfId="1740"/>
    <cellStyle name="쉼표 [0] 7 2 3" xfId="1741"/>
    <cellStyle name="쉼표 [0] 7 2 4" xfId="1742"/>
    <cellStyle name="쉼표 [0] 7 2 5" xfId="1743"/>
    <cellStyle name="쉼표 [0] 7 2 6" xfId="1744"/>
    <cellStyle name="쉼표 [0] 7 2 7" xfId="1745"/>
    <cellStyle name="쉼표 [0] 7 2 8" xfId="1746"/>
    <cellStyle name="쉼표 [0] 7 2 9" xfId="1747"/>
    <cellStyle name="쉼표 [0] 7 20" xfId="1748"/>
    <cellStyle name="쉼표 [0] 7 20 2" xfId="1749"/>
    <cellStyle name="쉼표 [0] 7 21" xfId="1750"/>
    <cellStyle name="쉼표 [0] 7 21 2" xfId="1751"/>
    <cellStyle name="쉼표 [0] 7 22" xfId="1752"/>
    <cellStyle name="쉼표 [0] 7 23" xfId="1753"/>
    <cellStyle name="쉼표 [0] 7 23 2" xfId="1754"/>
    <cellStyle name="쉼표 [0] 7 24" xfId="1755"/>
    <cellStyle name="쉼표 [0] 7 25" xfId="1756"/>
    <cellStyle name="쉼표 [0] 7 26" xfId="1757"/>
    <cellStyle name="쉼표 [0] 7 27" xfId="1758"/>
    <cellStyle name="쉼표 [0] 7 28" xfId="1759"/>
    <cellStyle name="쉼표 [0] 7 29" xfId="1760"/>
    <cellStyle name="쉼표 [0] 7 3" xfId="1761"/>
    <cellStyle name="쉼표 [0] 7 3 10" xfId="1762"/>
    <cellStyle name="쉼표 [0] 7 3 11" xfId="1763"/>
    <cellStyle name="쉼표 [0] 7 3 12" xfId="1764"/>
    <cellStyle name="쉼표 [0] 7 3 13" xfId="1765"/>
    <cellStyle name="쉼표 [0] 7 3 2" xfId="1766"/>
    <cellStyle name="쉼표 [0] 7 3 3" xfId="1767"/>
    <cellStyle name="쉼표 [0] 7 3 4" xfId="1768"/>
    <cellStyle name="쉼표 [0] 7 3 5" xfId="1769"/>
    <cellStyle name="쉼표 [0] 7 3 6" xfId="1770"/>
    <cellStyle name="쉼표 [0] 7 3 7" xfId="1771"/>
    <cellStyle name="쉼표 [0] 7 3 8" xfId="1772"/>
    <cellStyle name="쉼표 [0] 7 3 9" xfId="1773"/>
    <cellStyle name="쉼표 [0] 7 30" xfId="1774"/>
    <cellStyle name="쉼표 [0] 7 4" xfId="1775"/>
    <cellStyle name="쉼표 [0] 7 4 10" xfId="1776"/>
    <cellStyle name="쉼표 [0] 7 4 11" xfId="1777"/>
    <cellStyle name="쉼표 [0] 7 4 12" xfId="1778"/>
    <cellStyle name="쉼표 [0] 7 4 13" xfId="1779"/>
    <cellStyle name="쉼표 [0] 7 4 2" xfId="1780"/>
    <cellStyle name="쉼표 [0] 7 4 3" xfId="1781"/>
    <cellStyle name="쉼표 [0] 7 4 4" xfId="1782"/>
    <cellStyle name="쉼표 [0] 7 4 5" xfId="1783"/>
    <cellStyle name="쉼표 [0] 7 4 6" xfId="1784"/>
    <cellStyle name="쉼표 [0] 7 4 7" xfId="1785"/>
    <cellStyle name="쉼표 [0] 7 4 8" xfId="1786"/>
    <cellStyle name="쉼표 [0] 7 4 9" xfId="1787"/>
    <cellStyle name="쉼표 [0] 7 5" xfId="1788"/>
    <cellStyle name="쉼표 [0] 7 5 10" xfId="1789"/>
    <cellStyle name="쉼표 [0] 7 5 11" xfId="1790"/>
    <cellStyle name="쉼표 [0] 7 5 12" xfId="1791"/>
    <cellStyle name="쉼표 [0] 7 5 13" xfId="1792"/>
    <cellStyle name="쉼표 [0] 7 5 2" xfId="1793"/>
    <cellStyle name="쉼표 [0] 7 5 3" xfId="1794"/>
    <cellStyle name="쉼표 [0] 7 5 4" xfId="1795"/>
    <cellStyle name="쉼표 [0] 7 5 5" xfId="1796"/>
    <cellStyle name="쉼표 [0] 7 5 6" xfId="1797"/>
    <cellStyle name="쉼표 [0] 7 5 7" xfId="1798"/>
    <cellStyle name="쉼표 [0] 7 5 8" xfId="1799"/>
    <cellStyle name="쉼표 [0] 7 5 9" xfId="1800"/>
    <cellStyle name="쉼표 [0] 7 6" xfId="1801"/>
    <cellStyle name="쉼표 [0] 7 6 10" xfId="1802"/>
    <cellStyle name="쉼표 [0] 7 6 11" xfId="1803"/>
    <cellStyle name="쉼표 [0] 7 6 12" xfId="1804"/>
    <cellStyle name="쉼표 [0] 7 6 13" xfId="1805"/>
    <cellStyle name="쉼표 [0] 7 6 2" xfId="1806"/>
    <cellStyle name="쉼표 [0] 7 6 3" xfId="1807"/>
    <cellStyle name="쉼표 [0] 7 6 4" xfId="1808"/>
    <cellStyle name="쉼표 [0] 7 6 5" xfId="1809"/>
    <cellStyle name="쉼표 [0] 7 6 6" xfId="1810"/>
    <cellStyle name="쉼표 [0] 7 6 7" xfId="1811"/>
    <cellStyle name="쉼표 [0] 7 6 8" xfId="1812"/>
    <cellStyle name="쉼표 [0] 7 6 9" xfId="1813"/>
    <cellStyle name="쉼표 [0] 7 7" xfId="1814"/>
    <cellStyle name="쉼표 [0] 7 7 10" xfId="1815"/>
    <cellStyle name="쉼표 [0] 7 7 11" xfId="1816"/>
    <cellStyle name="쉼표 [0] 7 7 12" xfId="1817"/>
    <cellStyle name="쉼표 [0] 7 7 13" xfId="1818"/>
    <cellStyle name="쉼표 [0] 7 7 2" xfId="1819"/>
    <cellStyle name="쉼표 [0] 7 7 3" xfId="1820"/>
    <cellStyle name="쉼표 [0] 7 7 4" xfId="1821"/>
    <cellStyle name="쉼표 [0] 7 7 5" xfId="1822"/>
    <cellStyle name="쉼표 [0] 7 7 6" xfId="1823"/>
    <cellStyle name="쉼표 [0] 7 7 7" xfId="1824"/>
    <cellStyle name="쉼표 [0] 7 7 8" xfId="1825"/>
    <cellStyle name="쉼표 [0] 7 7 9" xfId="1826"/>
    <cellStyle name="쉼표 [0] 7 8" xfId="1827"/>
    <cellStyle name="쉼표 [0] 7 8 10" xfId="1828"/>
    <cellStyle name="쉼표 [0] 7 8 11" xfId="1829"/>
    <cellStyle name="쉼표 [0] 7 8 12" xfId="1830"/>
    <cellStyle name="쉼표 [0] 7 8 13" xfId="1831"/>
    <cellStyle name="쉼표 [0] 7 8 2" xfId="1832"/>
    <cellStyle name="쉼표 [0] 7 8 3" xfId="1833"/>
    <cellStyle name="쉼표 [0] 7 8 4" xfId="1834"/>
    <cellStyle name="쉼표 [0] 7 8 5" xfId="1835"/>
    <cellStyle name="쉼표 [0] 7 8 6" xfId="1836"/>
    <cellStyle name="쉼표 [0] 7 8 7" xfId="1837"/>
    <cellStyle name="쉼표 [0] 7 8 8" xfId="1838"/>
    <cellStyle name="쉼표 [0] 7 8 9" xfId="1839"/>
    <cellStyle name="쉼표 [0] 7 9" xfId="1840"/>
    <cellStyle name="쉼표 [0] 7 9 10" xfId="1841"/>
    <cellStyle name="쉼표 [0] 7 9 11" xfId="1842"/>
    <cellStyle name="쉼표 [0] 7 9 12" xfId="1843"/>
    <cellStyle name="쉼표 [0] 7 9 13" xfId="1844"/>
    <cellStyle name="쉼표 [0] 7 9 2" xfId="1845"/>
    <cellStyle name="쉼표 [0] 7 9 3" xfId="1846"/>
    <cellStyle name="쉼표 [0] 7 9 4" xfId="1847"/>
    <cellStyle name="쉼표 [0] 7 9 5" xfId="1848"/>
    <cellStyle name="쉼표 [0] 7 9 6" xfId="1849"/>
    <cellStyle name="쉼표 [0] 7 9 7" xfId="1850"/>
    <cellStyle name="쉼표 [0] 7 9 8" xfId="1851"/>
    <cellStyle name="쉼표 [0] 7 9 9" xfId="1852"/>
    <cellStyle name="쉼표 [0] 71 2" xfId="1853"/>
    <cellStyle name="쉼표 [0] 71 3" xfId="1854"/>
    <cellStyle name="쉼표 [0] 71 4" xfId="1855"/>
    <cellStyle name="쉼표 [0] 74 2" xfId="1856"/>
    <cellStyle name="쉼표 [0] 74 3" xfId="1857"/>
    <cellStyle name="쉼표 [0] 74 4" xfId="1858"/>
    <cellStyle name="쉼표 [0] 77 2" xfId="1859"/>
    <cellStyle name="쉼표 [0] 77 3" xfId="1860"/>
    <cellStyle name="쉼표 [0] 77 4" xfId="1861"/>
    <cellStyle name="쉼표 [0] 8" xfId="1862"/>
    <cellStyle name="쉼표 [0] 8 10" xfId="1863"/>
    <cellStyle name="쉼표 [0] 8 10 2" xfId="1864"/>
    <cellStyle name="쉼표 [0] 8 11" xfId="1865"/>
    <cellStyle name="쉼표 [0] 8 12" xfId="1866"/>
    <cellStyle name="쉼표 [0] 8 13" xfId="1867"/>
    <cellStyle name="쉼표 [0] 8 14" xfId="1868"/>
    <cellStyle name="쉼표 [0] 8 15" xfId="1869"/>
    <cellStyle name="쉼표 [0] 8 16" xfId="1870"/>
    <cellStyle name="쉼표 [0] 8 17" xfId="1871"/>
    <cellStyle name="쉼표 [0] 8 18" xfId="1872"/>
    <cellStyle name="쉼표 [0] 8 19" xfId="1873"/>
    <cellStyle name="쉼표 [0] 8 2" xfId="1874"/>
    <cellStyle name="쉼표 [0] 8 2 10" xfId="1875"/>
    <cellStyle name="쉼표 [0] 8 2 11" xfId="1876"/>
    <cellStyle name="쉼표 [0] 8 2 12" xfId="1877"/>
    <cellStyle name="쉼표 [0] 8 2 13" xfId="1878"/>
    <cellStyle name="쉼표 [0] 8 2 2" xfId="1879"/>
    <cellStyle name="쉼표 [0] 8 2 3" xfId="1880"/>
    <cellStyle name="쉼표 [0] 8 2 4" xfId="1881"/>
    <cellStyle name="쉼표 [0] 8 2 5" xfId="1882"/>
    <cellStyle name="쉼표 [0] 8 2 6" xfId="1883"/>
    <cellStyle name="쉼표 [0] 8 2 7" xfId="1884"/>
    <cellStyle name="쉼표 [0] 8 2 8" xfId="1885"/>
    <cellStyle name="쉼표 [0] 8 2 9" xfId="1886"/>
    <cellStyle name="쉼표 [0] 8 20" xfId="1887"/>
    <cellStyle name="쉼표 [0] 8 21" xfId="1888"/>
    <cellStyle name="쉼표 [0] 8 22" xfId="1889"/>
    <cellStyle name="쉼표 [0] 8 23" xfId="1890"/>
    <cellStyle name="쉼표 [0] 8 24" xfId="1891"/>
    <cellStyle name="쉼표 [0] 8 25" xfId="1892"/>
    <cellStyle name="쉼표 [0] 8 26" xfId="1893"/>
    <cellStyle name="쉼표 [0] 8 27" xfId="1894"/>
    <cellStyle name="쉼표 [0] 8 28" xfId="1895"/>
    <cellStyle name="쉼표 [0] 8 3" xfId="1896"/>
    <cellStyle name="쉼표 [0] 8 3 10" xfId="1897"/>
    <cellStyle name="쉼표 [0] 8 3 11" xfId="1898"/>
    <cellStyle name="쉼표 [0] 8 3 12" xfId="1899"/>
    <cellStyle name="쉼표 [0] 8 3 13" xfId="1900"/>
    <cellStyle name="쉼표 [0] 8 3 2" xfId="1901"/>
    <cellStyle name="쉼표 [0] 8 3 3" xfId="1902"/>
    <cellStyle name="쉼표 [0] 8 3 4" xfId="1903"/>
    <cellStyle name="쉼표 [0] 8 3 5" xfId="1904"/>
    <cellStyle name="쉼표 [0] 8 3 6" xfId="1905"/>
    <cellStyle name="쉼표 [0] 8 3 7" xfId="1906"/>
    <cellStyle name="쉼표 [0] 8 3 8" xfId="1907"/>
    <cellStyle name="쉼표 [0] 8 3 9" xfId="1908"/>
    <cellStyle name="쉼표 [0] 8 4" xfId="1909"/>
    <cellStyle name="쉼표 [0] 8 4 10" xfId="1910"/>
    <cellStyle name="쉼표 [0] 8 4 11" xfId="1911"/>
    <cellStyle name="쉼표 [0] 8 4 12" xfId="1912"/>
    <cellStyle name="쉼표 [0] 8 4 13" xfId="1913"/>
    <cellStyle name="쉼표 [0] 8 4 2" xfId="1914"/>
    <cellStyle name="쉼표 [0] 8 4 3" xfId="1915"/>
    <cellStyle name="쉼표 [0] 8 4 4" xfId="1916"/>
    <cellStyle name="쉼표 [0] 8 4 5" xfId="1917"/>
    <cellStyle name="쉼표 [0] 8 4 6" xfId="1918"/>
    <cellStyle name="쉼표 [0] 8 4 7" xfId="1919"/>
    <cellStyle name="쉼표 [0] 8 4 8" xfId="1920"/>
    <cellStyle name="쉼표 [0] 8 4 9" xfId="1921"/>
    <cellStyle name="쉼표 [0] 8 5" xfId="1922"/>
    <cellStyle name="쉼표 [0] 8 5 10" xfId="1923"/>
    <cellStyle name="쉼표 [0] 8 5 11" xfId="1924"/>
    <cellStyle name="쉼표 [0] 8 5 12" xfId="1925"/>
    <cellStyle name="쉼표 [0] 8 5 13" xfId="1926"/>
    <cellStyle name="쉼표 [0] 8 5 2" xfId="1927"/>
    <cellStyle name="쉼표 [0] 8 5 3" xfId="1928"/>
    <cellStyle name="쉼표 [0] 8 5 4" xfId="1929"/>
    <cellStyle name="쉼표 [0] 8 5 5" xfId="1930"/>
    <cellStyle name="쉼표 [0] 8 5 6" xfId="1931"/>
    <cellStyle name="쉼표 [0] 8 5 7" xfId="1932"/>
    <cellStyle name="쉼표 [0] 8 5 8" xfId="1933"/>
    <cellStyle name="쉼표 [0] 8 5 9" xfId="1934"/>
    <cellStyle name="쉼표 [0] 8 6" xfId="1935"/>
    <cellStyle name="쉼표 [0] 8 6 10" xfId="1936"/>
    <cellStyle name="쉼표 [0] 8 6 11" xfId="1937"/>
    <cellStyle name="쉼표 [0] 8 6 12" xfId="1938"/>
    <cellStyle name="쉼표 [0] 8 6 13" xfId="1939"/>
    <cellStyle name="쉼표 [0] 8 6 2" xfId="1940"/>
    <cellStyle name="쉼표 [0] 8 6 3" xfId="1941"/>
    <cellStyle name="쉼표 [0] 8 6 4" xfId="1942"/>
    <cellStyle name="쉼표 [0] 8 6 5" xfId="1943"/>
    <cellStyle name="쉼표 [0] 8 6 6" xfId="1944"/>
    <cellStyle name="쉼표 [0] 8 6 7" xfId="1945"/>
    <cellStyle name="쉼표 [0] 8 6 8" xfId="1946"/>
    <cellStyle name="쉼표 [0] 8 6 9" xfId="1947"/>
    <cellStyle name="쉼표 [0] 8 7" xfId="1948"/>
    <cellStyle name="쉼표 [0] 8 7 10" xfId="1949"/>
    <cellStyle name="쉼표 [0] 8 7 11" xfId="1950"/>
    <cellStyle name="쉼표 [0] 8 7 12" xfId="1951"/>
    <cellStyle name="쉼표 [0] 8 7 13" xfId="1952"/>
    <cellStyle name="쉼표 [0] 8 7 2" xfId="1953"/>
    <cellStyle name="쉼표 [0] 8 7 3" xfId="1954"/>
    <cellStyle name="쉼표 [0] 8 7 4" xfId="1955"/>
    <cellStyle name="쉼표 [0] 8 7 5" xfId="1956"/>
    <cellStyle name="쉼표 [0] 8 7 6" xfId="1957"/>
    <cellStyle name="쉼표 [0] 8 7 7" xfId="1958"/>
    <cellStyle name="쉼표 [0] 8 7 8" xfId="1959"/>
    <cellStyle name="쉼표 [0] 8 7 9" xfId="1960"/>
    <cellStyle name="쉼표 [0] 8 8" xfId="1961"/>
    <cellStyle name="쉼표 [0] 8 8 10" xfId="1962"/>
    <cellStyle name="쉼표 [0] 8 8 11" xfId="1963"/>
    <cellStyle name="쉼표 [0] 8 8 12" xfId="1964"/>
    <cellStyle name="쉼표 [0] 8 8 13" xfId="1965"/>
    <cellStyle name="쉼표 [0] 8 8 2" xfId="1966"/>
    <cellStyle name="쉼표 [0] 8 8 3" xfId="1967"/>
    <cellStyle name="쉼표 [0] 8 8 4" xfId="1968"/>
    <cellStyle name="쉼표 [0] 8 8 5" xfId="1969"/>
    <cellStyle name="쉼표 [0] 8 8 6" xfId="1970"/>
    <cellStyle name="쉼표 [0] 8 8 7" xfId="1971"/>
    <cellStyle name="쉼표 [0] 8 8 8" xfId="1972"/>
    <cellStyle name="쉼표 [0] 8 8 9" xfId="1973"/>
    <cellStyle name="쉼표 [0] 8 9" xfId="1974"/>
    <cellStyle name="쉼표 [0] 8 9 10" xfId="1975"/>
    <cellStyle name="쉼표 [0] 8 9 11" xfId="1976"/>
    <cellStyle name="쉼표 [0] 8 9 12" xfId="1977"/>
    <cellStyle name="쉼표 [0] 8 9 13" xfId="1978"/>
    <cellStyle name="쉼표 [0] 8 9 2" xfId="1979"/>
    <cellStyle name="쉼표 [0] 8 9 3" xfId="1980"/>
    <cellStyle name="쉼표 [0] 8 9 4" xfId="1981"/>
    <cellStyle name="쉼표 [0] 8 9 5" xfId="1982"/>
    <cellStyle name="쉼표 [0] 8 9 6" xfId="1983"/>
    <cellStyle name="쉼표 [0] 8 9 7" xfId="1984"/>
    <cellStyle name="쉼표 [0] 8 9 8" xfId="1985"/>
    <cellStyle name="쉼표 [0] 8 9 9" xfId="1986"/>
    <cellStyle name="쉼표 [0] 80 2" xfId="1987"/>
    <cellStyle name="쉼표 [0] 80 3" xfId="1988"/>
    <cellStyle name="쉼표 [0] 80 4" xfId="1989"/>
    <cellStyle name="쉼표 [0] 83 2" xfId="1990"/>
    <cellStyle name="쉼표 [0] 83 3" xfId="1991"/>
    <cellStyle name="쉼표 [0] 83 4" xfId="1992"/>
    <cellStyle name="쉼표 [0] 86 2" xfId="1993"/>
    <cellStyle name="쉼표 [0] 86 3" xfId="1994"/>
    <cellStyle name="쉼표 [0] 86 4" xfId="1995"/>
    <cellStyle name="쉼표 [0] 89 2" xfId="1996"/>
    <cellStyle name="쉼표 [0] 89 3" xfId="1997"/>
    <cellStyle name="쉼표 [0] 89 4" xfId="1998"/>
    <cellStyle name="쉼표 [0] 9" xfId="1999"/>
    <cellStyle name="쉼표 [0] 9 10" xfId="2000"/>
    <cellStyle name="쉼표 [0] 9 10 2" xfId="2001"/>
    <cellStyle name="쉼표 [0] 9 10 3" xfId="2002"/>
    <cellStyle name="쉼표 [0] 9 10 4" xfId="2003"/>
    <cellStyle name="쉼표 [0] 9 10 5" xfId="2004"/>
    <cellStyle name="쉼표 [0] 9 10 6" xfId="2005"/>
    <cellStyle name="쉼표 [0] 9 10 7" xfId="2006"/>
    <cellStyle name="쉼표 [0] 9 10 8" xfId="2007"/>
    <cellStyle name="쉼표 [0] 9 10 9" xfId="2008"/>
    <cellStyle name="쉼표 [0] 9 11" xfId="2009"/>
    <cellStyle name="쉼표 [0] 9 12" xfId="2010"/>
    <cellStyle name="쉼표 [0] 9 13" xfId="2011"/>
    <cellStyle name="쉼표 [0] 9 14" xfId="2012"/>
    <cellStyle name="쉼표 [0] 9 15" xfId="2013"/>
    <cellStyle name="쉼표 [0] 9 16" xfId="2014"/>
    <cellStyle name="쉼표 [0] 9 17" xfId="2015"/>
    <cellStyle name="쉼표 [0] 9 18" xfId="2016"/>
    <cellStyle name="쉼표 [0] 9 19" xfId="2017"/>
    <cellStyle name="쉼표 [0] 9 2" xfId="2018"/>
    <cellStyle name="쉼표 [0] 9 2 10" xfId="2019"/>
    <cellStyle name="쉼표 [0] 9 2 11" xfId="2020"/>
    <cellStyle name="쉼표 [0] 9 2 12" xfId="2021"/>
    <cellStyle name="쉼표 [0] 9 2 13" xfId="2022"/>
    <cellStyle name="쉼표 [0] 9 2 2" xfId="2023"/>
    <cellStyle name="쉼표 [0] 9 2 3" xfId="2024"/>
    <cellStyle name="쉼표 [0] 9 2 4" xfId="2025"/>
    <cellStyle name="쉼표 [0] 9 2 5" xfId="2026"/>
    <cellStyle name="쉼표 [0] 9 2 6" xfId="2027"/>
    <cellStyle name="쉼표 [0] 9 2 7" xfId="2028"/>
    <cellStyle name="쉼표 [0] 9 2 8" xfId="2029"/>
    <cellStyle name="쉼표 [0] 9 2 9" xfId="2030"/>
    <cellStyle name="쉼표 [0] 9 20" xfId="2031"/>
    <cellStyle name="쉼표 [0] 9 21" xfId="2032"/>
    <cellStyle name="쉼표 [0] 9 22" xfId="2033"/>
    <cellStyle name="쉼표 [0] 9 23" xfId="2034"/>
    <cellStyle name="쉼표 [0] 9 24" xfId="2035"/>
    <cellStyle name="쉼표 [0] 9 25" xfId="2036"/>
    <cellStyle name="쉼표 [0] 9 26" xfId="2037"/>
    <cellStyle name="쉼표 [0] 9 27" xfId="2038"/>
    <cellStyle name="쉼표 [0] 9 28" xfId="2039"/>
    <cellStyle name="쉼표 [0] 9 29" xfId="2040"/>
    <cellStyle name="쉼표 [0] 9 3" xfId="2041"/>
    <cellStyle name="쉼표 [0] 9 3 10" xfId="2042"/>
    <cellStyle name="쉼표 [0] 9 3 11" xfId="2043"/>
    <cellStyle name="쉼표 [0] 9 3 12" xfId="2044"/>
    <cellStyle name="쉼표 [0] 9 3 13" xfId="2045"/>
    <cellStyle name="쉼표 [0] 9 3 2" xfId="2046"/>
    <cellStyle name="쉼표 [0] 9 3 3" xfId="2047"/>
    <cellStyle name="쉼표 [0] 9 3 4" xfId="2048"/>
    <cellStyle name="쉼표 [0] 9 3 5" xfId="2049"/>
    <cellStyle name="쉼표 [0] 9 3 6" xfId="2050"/>
    <cellStyle name="쉼표 [0] 9 3 7" xfId="2051"/>
    <cellStyle name="쉼표 [0] 9 3 8" xfId="2052"/>
    <cellStyle name="쉼표 [0] 9 3 9" xfId="2053"/>
    <cellStyle name="쉼표 [0] 9 30" xfId="2054"/>
    <cellStyle name="쉼표 [0] 9 4" xfId="2055"/>
    <cellStyle name="쉼표 [0] 9 4 10" xfId="2056"/>
    <cellStyle name="쉼표 [0] 9 4 11" xfId="2057"/>
    <cellStyle name="쉼표 [0] 9 4 12" xfId="2058"/>
    <cellStyle name="쉼표 [0] 9 4 13" xfId="2059"/>
    <cellStyle name="쉼표 [0] 9 4 2" xfId="2060"/>
    <cellStyle name="쉼표 [0] 9 4 3" xfId="2061"/>
    <cellStyle name="쉼표 [0] 9 4 4" xfId="2062"/>
    <cellStyle name="쉼표 [0] 9 4 5" xfId="2063"/>
    <cellStyle name="쉼표 [0] 9 4 6" xfId="2064"/>
    <cellStyle name="쉼표 [0] 9 4 7" xfId="2065"/>
    <cellStyle name="쉼표 [0] 9 4 8" xfId="2066"/>
    <cellStyle name="쉼표 [0] 9 4 9" xfId="2067"/>
    <cellStyle name="쉼표 [0] 9 5" xfId="2068"/>
    <cellStyle name="쉼표 [0] 9 5 10" xfId="2069"/>
    <cellStyle name="쉼표 [0] 9 5 11" xfId="2070"/>
    <cellStyle name="쉼표 [0] 9 5 12" xfId="2071"/>
    <cellStyle name="쉼표 [0] 9 5 13" xfId="2072"/>
    <cellStyle name="쉼표 [0] 9 5 2" xfId="2073"/>
    <cellStyle name="쉼표 [0] 9 5 3" xfId="2074"/>
    <cellStyle name="쉼표 [0] 9 5 4" xfId="2075"/>
    <cellStyle name="쉼표 [0] 9 5 5" xfId="2076"/>
    <cellStyle name="쉼표 [0] 9 5 6" xfId="2077"/>
    <cellStyle name="쉼표 [0] 9 5 7" xfId="2078"/>
    <cellStyle name="쉼표 [0] 9 5 8" xfId="2079"/>
    <cellStyle name="쉼표 [0] 9 5 9" xfId="2080"/>
    <cellStyle name="쉼표 [0] 9 6" xfId="2081"/>
    <cellStyle name="쉼표 [0] 9 6 10" xfId="2082"/>
    <cellStyle name="쉼표 [0] 9 6 11" xfId="2083"/>
    <cellStyle name="쉼표 [0] 9 6 12" xfId="2084"/>
    <cellStyle name="쉼표 [0] 9 6 13" xfId="2085"/>
    <cellStyle name="쉼표 [0] 9 6 2" xfId="2086"/>
    <cellStyle name="쉼표 [0] 9 6 3" xfId="2087"/>
    <cellStyle name="쉼표 [0] 9 6 4" xfId="2088"/>
    <cellStyle name="쉼표 [0] 9 6 5" xfId="2089"/>
    <cellStyle name="쉼표 [0] 9 6 6" xfId="2090"/>
    <cellStyle name="쉼표 [0] 9 6 7" xfId="2091"/>
    <cellStyle name="쉼표 [0] 9 6 8" xfId="2092"/>
    <cellStyle name="쉼표 [0] 9 6 9" xfId="2093"/>
    <cellStyle name="쉼표 [0] 9 7" xfId="2094"/>
    <cellStyle name="쉼표 [0] 9 7 10" xfId="2095"/>
    <cellStyle name="쉼표 [0] 9 7 11" xfId="2096"/>
    <cellStyle name="쉼표 [0] 9 7 12" xfId="2097"/>
    <cellStyle name="쉼표 [0] 9 7 13" xfId="2098"/>
    <cellStyle name="쉼표 [0] 9 7 2" xfId="2099"/>
    <cellStyle name="쉼표 [0] 9 7 3" xfId="2100"/>
    <cellStyle name="쉼표 [0] 9 7 4" xfId="2101"/>
    <cellStyle name="쉼표 [0] 9 7 5" xfId="2102"/>
    <cellStyle name="쉼표 [0] 9 7 6" xfId="2103"/>
    <cellStyle name="쉼표 [0] 9 7 7" xfId="2104"/>
    <cellStyle name="쉼표 [0] 9 7 8" xfId="2105"/>
    <cellStyle name="쉼표 [0] 9 7 9" xfId="2106"/>
    <cellStyle name="쉼표 [0] 9 8" xfId="2107"/>
    <cellStyle name="쉼표 [0] 9 8 10" xfId="2108"/>
    <cellStyle name="쉼표 [0] 9 8 11" xfId="2109"/>
    <cellStyle name="쉼표 [0] 9 8 12" xfId="2110"/>
    <cellStyle name="쉼표 [0] 9 8 13" xfId="2111"/>
    <cellStyle name="쉼표 [0] 9 8 2" xfId="2112"/>
    <cellStyle name="쉼표 [0] 9 8 3" xfId="2113"/>
    <cellStyle name="쉼표 [0] 9 8 4" xfId="2114"/>
    <cellStyle name="쉼표 [0] 9 8 5" xfId="2115"/>
    <cellStyle name="쉼표 [0] 9 8 6" xfId="2116"/>
    <cellStyle name="쉼표 [0] 9 8 7" xfId="2117"/>
    <cellStyle name="쉼표 [0] 9 8 8" xfId="2118"/>
    <cellStyle name="쉼표 [0] 9 8 9" xfId="2119"/>
    <cellStyle name="쉼표 [0] 9 9" xfId="2120"/>
    <cellStyle name="쉼표 [0] 9 9 2" xfId="2121"/>
    <cellStyle name="쉼표 [0] 9 9 3" xfId="2122"/>
    <cellStyle name="쉼표 [0] 9 9 4" xfId="2123"/>
    <cellStyle name="쉼표 [0] 9 9 5" xfId="2124"/>
    <cellStyle name="쉼표 [0] 9 9 6" xfId="2125"/>
    <cellStyle name="쉼표 [0] 9 9 7" xfId="2126"/>
    <cellStyle name="쉼표 [0] 9 9 8" xfId="2127"/>
    <cellStyle name="쉼표 [0] 9 9 9" xfId="2128"/>
    <cellStyle name="쉼표 [0] 92 2" xfId="2129"/>
    <cellStyle name="쉼표 [0] 92 3" xfId="2130"/>
    <cellStyle name="쉼표 [0] 92 4" xfId="2131"/>
    <cellStyle name="쉼표 [0] 95 2" xfId="2132"/>
    <cellStyle name="쉼표 [0] 95 3" xfId="2133"/>
    <cellStyle name="쉼표 [0] 95 4" xfId="2134"/>
    <cellStyle name="쉼표 [0] 98 2" xfId="2135"/>
    <cellStyle name="쉼표 [0] 98 3" xfId="2136"/>
    <cellStyle name="쉼표 [0] 98 4" xfId="2137"/>
    <cellStyle name="쉼표 [0] 99" xfId="2138"/>
    <cellStyle name="표준" xfId="0" builtinId="0"/>
    <cellStyle name="표준 10 10" xfId="2139"/>
    <cellStyle name="표준 10 2" xfId="2140"/>
    <cellStyle name="표준 10 2 2" xfId="2141"/>
    <cellStyle name="표준 10 3" xfId="2142"/>
    <cellStyle name="표준 10 4" xfId="2143"/>
    <cellStyle name="표준 10 5" xfId="2144"/>
    <cellStyle name="표준 10 6" xfId="2145"/>
    <cellStyle name="표준 10 7" xfId="2146"/>
    <cellStyle name="표준 10 8" xfId="2147"/>
    <cellStyle name="표준 10 9" xfId="2148"/>
    <cellStyle name="표준 11 10" xfId="2149"/>
    <cellStyle name="표준 11 11" xfId="2150"/>
    <cellStyle name="표준 11 2" xfId="2151"/>
    <cellStyle name="표준 11 2 2" xfId="2152"/>
    <cellStyle name="표준 11 3" xfId="2153"/>
    <cellStyle name="표준 11 3 2" xfId="2154"/>
    <cellStyle name="표준 11 4" xfId="2155"/>
    <cellStyle name="표준 11 4 2" xfId="2156"/>
    <cellStyle name="표준 11 5" xfId="2157"/>
    <cellStyle name="표준 11 6" xfId="2158"/>
    <cellStyle name="표준 11 7" xfId="2159"/>
    <cellStyle name="표준 11 8" xfId="2160"/>
    <cellStyle name="표준 11 9" xfId="2161"/>
    <cellStyle name="표준 12 2" xfId="2162"/>
    <cellStyle name="표준 12 3" xfId="2163"/>
    <cellStyle name="표준 12 3 2" xfId="2164"/>
    <cellStyle name="표준 12 4" xfId="2165"/>
    <cellStyle name="표준 12 5" xfId="2166"/>
    <cellStyle name="표준 12 6" xfId="2167"/>
    <cellStyle name="표준 13 2" xfId="2168"/>
    <cellStyle name="표준 14 2" xfId="2169"/>
    <cellStyle name="표준 15 2" xfId="2170"/>
    <cellStyle name="표준 15 3" xfId="2171"/>
    <cellStyle name="표준 16 2" xfId="2172"/>
    <cellStyle name="표준 16 3" xfId="2173"/>
    <cellStyle name="표준 17 2" xfId="2174"/>
    <cellStyle name="표준 17 3" xfId="2175"/>
    <cellStyle name="표준 18 2" xfId="2176"/>
    <cellStyle name="표준 18 3" xfId="2177"/>
    <cellStyle name="표준 19 2" xfId="2178"/>
    <cellStyle name="표준 19 3" xfId="2179"/>
    <cellStyle name="표준 2 10" xfId="2180"/>
    <cellStyle name="표준 2 11" xfId="2181"/>
    <cellStyle name="표준 2 12" xfId="2182"/>
    <cellStyle name="표준 2 13" xfId="2183"/>
    <cellStyle name="표준 2 14" xfId="2184"/>
    <cellStyle name="표준 2 15" xfId="2185"/>
    <cellStyle name="표준 2 16" xfId="2186"/>
    <cellStyle name="표준 2 16 2" xfId="2187"/>
    <cellStyle name="표준 2 16 3" xfId="2188"/>
    <cellStyle name="표준 2 17" xfId="2189"/>
    <cellStyle name="표준 2 17 2" xfId="2190"/>
    <cellStyle name="표준 2 17 3" xfId="2191"/>
    <cellStyle name="표준 2 18" xfId="2192"/>
    <cellStyle name="표준 2 18 2" xfId="2193"/>
    <cellStyle name="표준 2 18 3" xfId="2194"/>
    <cellStyle name="표준 2 19" xfId="2195"/>
    <cellStyle name="표준 2 19 2" xfId="2196"/>
    <cellStyle name="표준 2 19 3" xfId="2197"/>
    <cellStyle name="표준 2 2" xfId="2198"/>
    <cellStyle name="표준 2 2 2" xfId="2199"/>
    <cellStyle name="표준 2 2 2 2" xfId="2200"/>
    <cellStyle name="표준 2 2 2 2 2" xfId="2201"/>
    <cellStyle name="표준 2 2 2 2 2 2" xfId="2202"/>
    <cellStyle name="표준 2 2 2 3" xfId="2203"/>
    <cellStyle name="표준 2 2 3" xfId="2204"/>
    <cellStyle name="표준 2 20" xfId="2205"/>
    <cellStyle name="표준 2 20 2" xfId="2206"/>
    <cellStyle name="표준 2 21" xfId="2207"/>
    <cellStyle name="표준 2 22" xfId="2208"/>
    <cellStyle name="표준 2 23" xfId="2209"/>
    <cellStyle name="표준 2 24" xfId="2210"/>
    <cellStyle name="표준 2 25" xfId="2211"/>
    <cellStyle name="표준 2 26" xfId="2212"/>
    <cellStyle name="표준 2 27" xfId="2213"/>
    <cellStyle name="표준 2 28" xfId="2214"/>
    <cellStyle name="표준 2 29" xfId="2215"/>
    <cellStyle name="표준 2 3" xfId="2216"/>
    <cellStyle name="표준 2 30" xfId="2217"/>
    <cellStyle name="표준 2 31" xfId="2218"/>
    <cellStyle name="표준 2 32" xfId="2219"/>
    <cellStyle name="표준 2 33" xfId="2220"/>
    <cellStyle name="표준 2 34" xfId="2221"/>
    <cellStyle name="표준 2 35" xfId="2222"/>
    <cellStyle name="표준 2 36" xfId="2223"/>
    <cellStyle name="표준 2 37" xfId="2224"/>
    <cellStyle name="표준 2 38" xfId="2225"/>
    <cellStyle name="표준 2 39" xfId="2226"/>
    <cellStyle name="표준 2 4" xfId="2227"/>
    <cellStyle name="표준 2 40" xfId="2228"/>
    <cellStyle name="표준 2 41" xfId="2229"/>
    <cellStyle name="표준 2 42" xfId="2230"/>
    <cellStyle name="표준 2 43" xfId="2231"/>
    <cellStyle name="표준 2 44" xfId="2232"/>
    <cellStyle name="표준 2 45" xfId="2233"/>
    <cellStyle name="표준 2 46" xfId="2234"/>
    <cellStyle name="표준 2 47" xfId="2235"/>
    <cellStyle name="표준 2 48" xfId="2236"/>
    <cellStyle name="표준 2 49" xfId="2237"/>
    <cellStyle name="표준 2 5" xfId="2238"/>
    <cellStyle name="표준 2 50" xfId="2239"/>
    <cellStyle name="표준 2 51" xfId="2240"/>
    <cellStyle name="표준 2 52" xfId="2241"/>
    <cellStyle name="표준 2 53" xfId="2242"/>
    <cellStyle name="표준 2 54" xfId="2243"/>
    <cellStyle name="표준 2 55" xfId="2244"/>
    <cellStyle name="표준 2 56" xfId="2245"/>
    <cellStyle name="표준 2 57" xfId="2246"/>
    <cellStyle name="표준 2 58" xfId="2247"/>
    <cellStyle name="표준 2 59" xfId="2248"/>
    <cellStyle name="표준 2 6" xfId="2249"/>
    <cellStyle name="표준 2 60" xfId="2250"/>
    <cellStyle name="표준 2 61" xfId="2251"/>
    <cellStyle name="표준 2 62" xfId="2252"/>
    <cellStyle name="표준 2 63" xfId="2253"/>
    <cellStyle name="표준 2 64" xfId="2254"/>
    <cellStyle name="표준 2 65" xfId="2255"/>
    <cellStyle name="표준 2 66" xfId="2256"/>
    <cellStyle name="표준 2 67" xfId="2257"/>
    <cellStyle name="표준 2 68" xfId="2258"/>
    <cellStyle name="표준 2 69" xfId="2259"/>
    <cellStyle name="표준 2 7" xfId="2260"/>
    <cellStyle name="표준 2 70" xfId="2261"/>
    <cellStyle name="표준 2 71" xfId="2262"/>
    <cellStyle name="표준 2 72" xfId="2263"/>
    <cellStyle name="표준 2 73" xfId="2264"/>
    <cellStyle name="표준 2 74" xfId="2265"/>
    <cellStyle name="표준 2 75" xfId="2266"/>
    <cellStyle name="표준 2 76" xfId="2267"/>
    <cellStyle name="표준 2 77" xfId="2268"/>
    <cellStyle name="표준 2 78" xfId="2269"/>
    <cellStyle name="표준 2 79" xfId="2270"/>
    <cellStyle name="표준 2 8" xfId="2271"/>
    <cellStyle name="표준 2 80" xfId="2272"/>
    <cellStyle name="표준 2 81" xfId="2273"/>
    <cellStyle name="표준 2 82" xfId="2274"/>
    <cellStyle name="표준 2 9" xfId="2275"/>
    <cellStyle name="표준 2 9 2" xfId="2276"/>
    <cellStyle name="표준 2 9 2 2" xfId="2277"/>
    <cellStyle name="표준 2 9 3" xfId="2278"/>
    <cellStyle name="표준 2 9 4" xfId="2279"/>
    <cellStyle name="표준 2 9 5" xfId="2280"/>
    <cellStyle name="표준 2 9 6" xfId="2281"/>
    <cellStyle name="표준 20 2" xfId="2282"/>
    <cellStyle name="표준 21 2" xfId="2283"/>
    <cellStyle name="표준 21 3" xfId="2284"/>
    <cellStyle name="표준 21 4" xfId="2285"/>
    <cellStyle name="표준 22 2" xfId="2286"/>
    <cellStyle name="표준 23" xfId="2287"/>
    <cellStyle name="표준 23 2" xfId="2288"/>
    <cellStyle name="표준 24" xfId="2289"/>
    <cellStyle name="표준 25" xfId="2290"/>
    <cellStyle name="표준 26" xfId="2291"/>
    <cellStyle name="표준 26 2" xfId="2292"/>
    <cellStyle name="표준 27" xfId="2293"/>
    <cellStyle name="표준 28" xfId="2294"/>
    <cellStyle name="표준 29" xfId="2295"/>
    <cellStyle name="표준 3 10" xfId="2296"/>
    <cellStyle name="표준 3 11" xfId="2297"/>
    <cellStyle name="표준 3 12" xfId="2298"/>
    <cellStyle name="표준 3 13" xfId="2299"/>
    <cellStyle name="표준 3 14" xfId="2300"/>
    <cellStyle name="표준 3 15" xfId="2301"/>
    <cellStyle name="표준 3 16" xfId="2302"/>
    <cellStyle name="표준 3 2" xfId="2303"/>
    <cellStyle name="표준 3 2 2" xfId="2304"/>
    <cellStyle name="표준 3 2 3" xfId="2305"/>
    <cellStyle name="표준 3 2 4" xfId="2306"/>
    <cellStyle name="표준 3 3" xfId="2307"/>
    <cellStyle name="표준 3 3 10" xfId="2308"/>
    <cellStyle name="표준 3 3 11" xfId="2309"/>
    <cellStyle name="표준 3 3 12" xfId="2310"/>
    <cellStyle name="표준 3 3 13" xfId="2311"/>
    <cellStyle name="표준 3 3 2" xfId="2312"/>
    <cellStyle name="표준 3 3 3" xfId="2313"/>
    <cellStyle name="표준 3 3 4" xfId="2314"/>
    <cellStyle name="표준 3 3 5" xfId="2315"/>
    <cellStyle name="표준 3 3 6" xfId="2316"/>
    <cellStyle name="표준 3 3 7" xfId="2317"/>
    <cellStyle name="표준 3 3 8" xfId="2318"/>
    <cellStyle name="표준 3 3 9" xfId="2319"/>
    <cellStyle name="표준 3 4" xfId="2320"/>
    <cellStyle name="표준 3 4 2" xfId="2321"/>
    <cellStyle name="표준 3 4 3" xfId="2322"/>
    <cellStyle name="표준 3 4 4" xfId="2323"/>
    <cellStyle name="표준 3 4 5" xfId="2324"/>
    <cellStyle name="표준 3 4 6" xfId="2325"/>
    <cellStyle name="표준 3 4 7" xfId="2326"/>
    <cellStyle name="표준 3 5" xfId="2327"/>
    <cellStyle name="표준 3 6" xfId="2328"/>
    <cellStyle name="표준 3 6 2" xfId="2329"/>
    <cellStyle name="표준 3 7" xfId="2330"/>
    <cellStyle name="표준 3 7 2" xfId="2331"/>
    <cellStyle name="표준 3 7 3" xfId="2332"/>
    <cellStyle name="표준 3 8" xfId="2333"/>
    <cellStyle name="표준 3 8 2" xfId="2334"/>
    <cellStyle name="표준 3 9" xfId="2335"/>
    <cellStyle name="표준 3 9 2" xfId="2336"/>
    <cellStyle name="표준 30" xfId="2337"/>
    <cellStyle name="표준 31" xfId="2338"/>
    <cellStyle name="표준 31 2" xfId="2339"/>
    <cellStyle name="표준 32" xfId="2340"/>
    <cellStyle name="표준 32 2" xfId="2341"/>
    <cellStyle name="표준 33" xfId="2342"/>
    <cellStyle name="표준 33 2" xfId="2343"/>
    <cellStyle name="표준 34" xfId="2344"/>
    <cellStyle name="표준 34 2" xfId="2345"/>
    <cellStyle name="표준 35" xfId="2346"/>
    <cellStyle name="표준 36" xfId="2347"/>
    <cellStyle name="표준 37" xfId="2348"/>
    <cellStyle name="표준 38" xfId="2349"/>
    <cellStyle name="표준 39" xfId="2350"/>
    <cellStyle name="표준 4 2" xfId="2351"/>
    <cellStyle name="표준 4 2 2" xfId="2352"/>
    <cellStyle name="표준 4 3" xfId="2353"/>
    <cellStyle name="표준 4 3 2" xfId="2354"/>
    <cellStyle name="표준 4 4" xfId="2355"/>
    <cellStyle name="표준 4 5" xfId="2356"/>
    <cellStyle name="표준 4 6" xfId="2357"/>
    <cellStyle name="표준 4 7" xfId="2358"/>
    <cellStyle name="표준 4 8" xfId="2359"/>
    <cellStyle name="표준 4 9" xfId="2360"/>
    <cellStyle name="표준 40" xfId="2361"/>
    <cellStyle name="표준 41" xfId="2362"/>
    <cellStyle name="표준 42" xfId="2363"/>
    <cellStyle name="표준 43" xfId="2364"/>
    <cellStyle name="표준 44" xfId="2365"/>
    <cellStyle name="표준 45" xfId="2366"/>
    <cellStyle name="표준 46" xfId="2367"/>
    <cellStyle name="표준 47" xfId="2368"/>
    <cellStyle name="표준 48" xfId="2369"/>
    <cellStyle name="표준 49" xfId="2370"/>
    <cellStyle name="표준 5 2" xfId="2371"/>
    <cellStyle name="표준 5 3" xfId="2372"/>
    <cellStyle name="표준 5 4" xfId="2373"/>
    <cellStyle name="표준 5 5" xfId="2374"/>
    <cellStyle name="표준 5 6" xfId="2375"/>
    <cellStyle name="표준 5 7" xfId="2376"/>
    <cellStyle name="표준 5 8" xfId="2377"/>
    <cellStyle name="표준 5 9" xfId="2378"/>
    <cellStyle name="표준 50" xfId="2379"/>
    <cellStyle name="표준 51" xfId="2380"/>
    <cellStyle name="표준 6 2" xfId="2381"/>
    <cellStyle name="표준 6 2 2" xfId="2382"/>
    <cellStyle name="표준 6 3" xfId="2383"/>
    <cellStyle name="표준 6 3 2" xfId="2384"/>
    <cellStyle name="표준 6 4" xfId="2385"/>
    <cellStyle name="표준 6 5" xfId="2386"/>
    <cellStyle name="표준 6 6" xfId="2387"/>
    <cellStyle name="표준 6 7" xfId="2388"/>
    <cellStyle name="표준 6 8" xfId="2389"/>
    <cellStyle name="표준 6 9" xfId="2390"/>
    <cellStyle name="표준 60" xfId="2391"/>
    <cellStyle name="표준 60 2" xfId="2392"/>
    <cellStyle name="표준 63" xfId="2393"/>
    <cellStyle name="표준 63 2" xfId="2394"/>
    <cellStyle name="표준 64" xfId="2395"/>
    <cellStyle name="표준 7 10" xfId="2396"/>
    <cellStyle name="표준 7 10 2" xfId="2397"/>
    <cellStyle name="표준 7 11" xfId="2398"/>
    <cellStyle name="표준 7 12" xfId="2399"/>
    <cellStyle name="표준 7 2" xfId="2400"/>
    <cellStyle name="표준 7 2 2" xfId="2401"/>
    <cellStyle name="표준 7 2 3" xfId="2402"/>
    <cellStyle name="표준 7 3" xfId="2403"/>
    <cellStyle name="표준 7 3 2" xfId="2404"/>
    <cellStyle name="표준 7 3 3" xfId="2405"/>
    <cellStyle name="표준 7 4" xfId="2406"/>
    <cellStyle name="표준 7 4 2" xfId="2407"/>
    <cellStyle name="표준 7 4 3" xfId="2408"/>
    <cellStyle name="표준 7 5" xfId="2409"/>
    <cellStyle name="표준 7 5 2" xfId="2410"/>
    <cellStyle name="표준 7 6" xfId="2411"/>
    <cellStyle name="표준 7 6 2" xfId="2412"/>
    <cellStyle name="표준 7 7" xfId="2413"/>
    <cellStyle name="표준 7 7 2" xfId="2414"/>
    <cellStyle name="표준 7 8" xfId="2415"/>
    <cellStyle name="표준 7 8 2" xfId="2416"/>
    <cellStyle name="표준 7 9" xfId="2417"/>
    <cellStyle name="표준 8 10" xfId="2418"/>
    <cellStyle name="표준 8 10 2" xfId="2419"/>
    <cellStyle name="표준 8 11" xfId="2420"/>
    <cellStyle name="표준 8 12" xfId="2421"/>
    <cellStyle name="표준 8 2" xfId="2422"/>
    <cellStyle name="표준 8 2 2" xfId="2423"/>
    <cellStyle name="표준 8 2 3" xfId="2424"/>
    <cellStyle name="표준 8 3" xfId="2425"/>
    <cellStyle name="표준 8 3 2" xfId="2426"/>
    <cellStyle name="표준 8 3 3" xfId="2427"/>
    <cellStyle name="표준 8 4" xfId="2428"/>
    <cellStyle name="표준 8 4 2" xfId="2429"/>
    <cellStyle name="표준 8 4 3" xfId="2430"/>
    <cellStyle name="표준 8 5" xfId="2431"/>
    <cellStyle name="표준 8 5 2" xfId="2432"/>
    <cellStyle name="표준 8 6" xfId="2433"/>
    <cellStyle name="표준 8 6 2" xfId="2434"/>
    <cellStyle name="표준 8 7" xfId="2435"/>
    <cellStyle name="표준 8 7 2" xfId="2436"/>
    <cellStyle name="표준 8 8" xfId="2437"/>
    <cellStyle name="표준 8 8 2" xfId="2438"/>
    <cellStyle name="표준 8 9" xfId="2439"/>
    <cellStyle name="표준 9 10" xfId="2440"/>
    <cellStyle name="표준 9 2" xfId="2441"/>
    <cellStyle name="표준 9 2 2" xfId="2442"/>
    <cellStyle name="표준 9 3" xfId="2443"/>
    <cellStyle name="표준 9 4" xfId="2444"/>
    <cellStyle name="표준 9 5" xfId="2445"/>
    <cellStyle name="표준 9 6" xfId="2446"/>
    <cellStyle name="표준 9 7" xfId="2447"/>
    <cellStyle name="표준 9 8" xfId="2448"/>
    <cellStyle name="표준 9 9" xfId="24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B5" sqref="B5"/>
    </sheetView>
  </sheetViews>
  <sheetFormatPr defaultRowHeight="13.5" x14ac:dyDescent="0.15"/>
  <cols>
    <col min="1" max="1" width="18.77734375" customWidth="1"/>
    <col min="2" max="2" width="19.109375" style="8" bestFit="1" customWidth="1"/>
    <col min="3" max="3" width="11.5546875" style="9" bestFit="1" customWidth="1"/>
    <col min="4" max="4" width="18.33203125" bestFit="1" customWidth="1"/>
    <col min="5" max="5" width="13.33203125" bestFit="1" customWidth="1"/>
  </cols>
  <sheetData>
    <row r="1" spans="1:6" ht="42" customHeight="1" x14ac:dyDescent="0.15">
      <c r="A1" s="18" t="s">
        <v>90</v>
      </c>
      <c r="B1" s="18"/>
      <c r="C1" s="18"/>
      <c r="F1" s="35"/>
    </row>
    <row r="2" spans="1:6" ht="15" customHeight="1" x14ac:dyDescent="0.15">
      <c r="A2" s="46" t="s">
        <v>84</v>
      </c>
      <c r="B2" s="48" t="s">
        <v>30</v>
      </c>
      <c r="C2" s="49"/>
    </row>
    <row r="3" spans="1:6" ht="15" customHeight="1" x14ac:dyDescent="0.15">
      <c r="A3" s="47"/>
      <c r="B3" s="10" t="s">
        <v>3</v>
      </c>
      <c r="C3" s="11" t="s">
        <v>88</v>
      </c>
    </row>
    <row r="4" spans="1:6" ht="15" customHeight="1" x14ac:dyDescent="0.15">
      <c r="A4" s="3" t="s">
        <v>81</v>
      </c>
      <c r="B4" s="16">
        <f>SUM(B5:B22)</f>
        <v>16830139322.500002</v>
      </c>
      <c r="C4" s="17">
        <f>SUM(C5:C22)</f>
        <v>2706148</v>
      </c>
    </row>
    <row r="5" spans="1:6" ht="15" customHeight="1" x14ac:dyDescent="0.15">
      <c r="A5" s="5" t="s">
        <v>63</v>
      </c>
      <c r="B5" s="39">
        <v>1116409316.3</v>
      </c>
      <c r="C5" s="40">
        <v>250203</v>
      </c>
    </row>
    <row r="6" spans="1:6" ht="15" customHeight="1" x14ac:dyDescent="0.15">
      <c r="A6" s="5" t="s">
        <v>64</v>
      </c>
      <c r="B6" s="39">
        <v>868281603.29999995</v>
      </c>
      <c r="C6" s="40">
        <v>272700</v>
      </c>
    </row>
    <row r="7" spans="1:6" ht="15" customHeight="1" x14ac:dyDescent="0.15">
      <c r="A7" s="5" t="s">
        <v>65</v>
      </c>
      <c r="B7" s="39">
        <v>1040677544.5</v>
      </c>
      <c r="C7" s="40">
        <v>235162</v>
      </c>
    </row>
    <row r="8" spans="1:6" ht="15" customHeight="1" x14ac:dyDescent="0.15">
      <c r="A8" s="5" t="s">
        <v>66</v>
      </c>
      <c r="B8" s="39">
        <v>180304737.30000001</v>
      </c>
      <c r="C8" s="40">
        <v>59540</v>
      </c>
    </row>
    <row r="9" spans="1:6" ht="15" customHeight="1" x14ac:dyDescent="0.15">
      <c r="A9" s="5" t="s">
        <v>67</v>
      </c>
      <c r="B9" s="39">
        <v>303443266.80000001</v>
      </c>
      <c r="C9" s="40">
        <v>34011</v>
      </c>
    </row>
    <row r="10" spans="1:6" ht="15" customHeight="1" x14ac:dyDescent="0.15">
      <c r="A10" s="5" t="s">
        <v>68</v>
      </c>
      <c r="B10" s="39">
        <v>105769531.90000001</v>
      </c>
      <c r="C10" s="40">
        <v>40106</v>
      </c>
    </row>
    <row r="11" spans="1:6" ht="15" customHeight="1" x14ac:dyDescent="0.15">
      <c r="A11" s="5" t="s">
        <v>69</v>
      </c>
      <c r="B11" s="39">
        <v>1187827623.5999999</v>
      </c>
      <c r="C11" s="40">
        <v>151150</v>
      </c>
    </row>
    <row r="12" spans="1:6" ht="15" customHeight="1" x14ac:dyDescent="0.15">
      <c r="A12" s="5" t="s">
        <v>70</v>
      </c>
      <c r="B12" s="39">
        <v>1820581130.9000001</v>
      </c>
      <c r="C12" s="40">
        <v>259111</v>
      </c>
    </row>
    <row r="13" spans="1:6" ht="15" customHeight="1" x14ac:dyDescent="0.15">
      <c r="A13" s="5" t="s">
        <v>71</v>
      </c>
      <c r="B13" s="39">
        <v>997941905</v>
      </c>
      <c r="C13" s="40">
        <v>210019</v>
      </c>
    </row>
    <row r="14" spans="1:6" ht="15" customHeight="1" x14ac:dyDescent="0.15">
      <c r="A14" s="5" t="s">
        <v>72</v>
      </c>
      <c r="B14" s="39">
        <v>1127330773.0999999</v>
      </c>
      <c r="C14" s="40">
        <v>145707</v>
      </c>
    </row>
    <row r="15" spans="1:6" ht="15" customHeight="1" x14ac:dyDescent="0.15">
      <c r="A15" s="5" t="s">
        <v>73</v>
      </c>
      <c r="B15" s="39">
        <v>1464186612.9000001</v>
      </c>
      <c r="C15" s="40">
        <v>213739</v>
      </c>
    </row>
    <row r="16" spans="1:6" ht="15" customHeight="1" x14ac:dyDescent="0.15">
      <c r="A16" s="5" t="s">
        <v>74</v>
      </c>
      <c r="B16" s="39">
        <v>1219878440.5</v>
      </c>
      <c r="C16" s="40">
        <v>129311</v>
      </c>
    </row>
    <row r="17" spans="1:3" ht="15" customHeight="1" x14ac:dyDescent="0.15">
      <c r="A17" s="5" t="s">
        <v>75</v>
      </c>
      <c r="B17" s="39">
        <v>889702639.60000002</v>
      </c>
      <c r="C17" s="40">
        <v>176582</v>
      </c>
    </row>
    <row r="18" spans="1:3" ht="15" customHeight="1" x14ac:dyDescent="0.15">
      <c r="A18" s="5" t="s">
        <v>76</v>
      </c>
      <c r="B18" s="39">
        <v>909111995.20000005</v>
      </c>
      <c r="C18" s="40">
        <v>89099</v>
      </c>
    </row>
    <row r="19" spans="1:3" ht="15" customHeight="1" x14ac:dyDescent="0.15">
      <c r="A19" s="5" t="s">
        <v>77</v>
      </c>
      <c r="B19" s="39">
        <v>661981910.5</v>
      </c>
      <c r="C19" s="40">
        <v>94818</v>
      </c>
    </row>
    <row r="20" spans="1:3" ht="15" customHeight="1" x14ac:dyDescent="0.15">
      <c r="A20" s="5" t="s">
        <v>78</v>
      </c>
      <c r="B20" s="39">
        <v>1646193854.2</v>
      </c>
      <c r="C20" s="40">
        <v>118709</v>
      </c>
    </row>
    <row r="21" spans="1:3" ht="15" customHeight="1" x14ac:dyDescent="0.15">
      <c r="A21" s="5" t="s">
        <v>79</v>
      </c>
      <c r="B21" s="39">
        <v>660766036.39999998</v>
      </c>
      <c r="C21" s="40">
        <v>105897</v>
      </c>
    </row>
    <row r="22" spans="1:3" ht="15" customHeight="1" x14ac:dyDescent="0.15">
      <c r="A22" s="5" t="s">
        <v>80</v>
      </c>
      <c r="B22" s="39">
        <v>629750400.5</v>
      </c>
      <c r="C22" s="40">
        <v>120284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"/>
  <sheetViews>
    <sheetView zoomScale="85" zoomScaleNormal="85" workbookViewId="0">
      <selection activeCell="M27" sqref="M27"/>
    </sheetView>
  </sheetViews>
  <sheetFormatPr defaultRowHeight="15" customHeight="1" x14ac:dyDescent="0.15"/>
  <cols>
    <col min="1" max="2" width="8.77734375" customWidth="1"/>
    <col min="3" max="3" width="10.77734375" customWidth="1"/>
    <col min="4" max="4" width="22.21875" style="8" bestFit="1" customWidth="1"/>
    <col min="5" max="5" width="18.5546875" style="21" bestFit="1" customWidth="1"/>
    <col min="6" max="6" width="19.21875" style="8" bestFit="1" customWidth="1"/>
    <col min="7" max="7" width="15.77734375" style="21" bestFit="1" customWidth="1"/>
    <col min="8" max="8" width="19.33203125" style="8" bestFit="1" customWidth="1"/>
    <col min="9" max="9" width="15.77734375" style="21" bestFit="1" customWidth="1"/>
    <col min="10" max="10" width="16.21875" style="8" bestFit="1" customWidth="1"/>
    <col min="11" max="11" width="12.44140625" style="21" bestFit="1" customWidth="1"/>
    <col min="12" max="12" width="16.21875" style="8" bestFit="1" customWidth="1"/>
    <col min="13" max="13" width="14.109375" style="21" bestFit="1" customWidth="1"/>
    <col min="14" max="14" width="20.44140625" style="8" bestFit="1" customWidth="1"/>
    <col min="15" max="15" width="15.77734375" style="21" bestFit="1" customWidth="1"/>
    <col min="16" max="16" width="10.44140625" style="8" bestFit="1" customWidth="1"/>
    <col min="17" max="17" width="8.88671875" style="21" bestFit="1" customWidth="1"/>
    <col min="18" max="18" width="16.21875" style="8" bestFit="1" customWidth="1"/>
    <col min="19" max="19" width="9.5546875" style="21" bestFit="1" customWidth="1"/>
    <col min="20" max="20" width="18.109375" style="8" bestFit="1" customWidth="1"/>
    <col min="21" max="21" width="15.77734375" style="21" bestFit="1" customWidth="1"/>
    <col min="22" max="22" width="16.21875" style="8" bestFit="1" customWidth="1"/>
    <col min="23" max="23" width="12.44140625" style="21" bestFit="1" customWidth="1"/>
    <col min="24" max="24" width="16.21875" style="8" bestFit="1" customWidth="1"/>
    <col min="25" max="25" width="12.44140625" style="21" bestFit="1" customWidth="1"/>
    <col min="26" max="26" width="14.88671875" style="8" bestFit="1" customWidth="1"/>
    <col min="27" max="27" width="12.44140625" style="21" bestFit="1" customWidth="1"/>
    <col min="28" max="28" width="14.88671875" style="8" bestFit="1" customWidth="1"/>
    <col min="29" max="29" width="12.44140625" style="21" bestFit="1" customWidth="1"/>
    <col min="30" max="30" width="15" style="8" bestFit="1" customWidth="1"/>
    <col min="31" max="31" width="12.44140625" style="21" bestFit="1" customWidth="1"/>
    <col min="32" max="32" width="18.109375" style="8" bestFit="1" customWidth="1"/>
    <col min="33" max="33" width="15.77734375" style="21" bestFit="1" customWidth="1"/>
    <col min="34" max="34" width="16.21875" style="8" bestFit="1" customWidth="1"/>
    <col min="35" max="35" width="14.109375" style="21" bestFit="1" customWidth="1"/>
    <col min="36" max="36" width="16.21875" style="8" bestFit="1" customWidth="1"/>
    <col min="37" max="37" width="14.109375" style="21" bestFit="1" customWidth="1"/>
    <col min="38" max="38" width="18.109375" style="8" bestFit="1" customWidth="1"/>
    <col min="39" max="39" width="14.109375" style="21" bestFit="1" customWidth="1"/>
    <col min="40" max="40" width="18.109375" style="8" bestFit="1" customWidth="1"/>
    <col min="41" max="41" width="14.109375" style="21" bestFit="1" customWidth="1"/>
    <col min="42" max="42" width="18.109375" style="8" bestFit="1" customWidth="1"/>
    <col min="43" max="43" width="14.109375" style="21" bestFit="1" customWidth="1"/>
    <col min="44" max="44" width="13.77734375" style="8" bestFit="1" customWidth="1"/>
    <col min="45" max="45" width="10.21875" style="21" bestFit="1" customWidth="1"/>
    <col min="46" max="46" width="15" style="8" bestFit="1" customWidth="1"/>
    <col min="47" max="47" width="12.44140625" style="21" bestFit="1" customWidth="1"/>
    <col min="48" max="48" width="15" style="8" bestFit="1" customWidth="1"/>
    <col min="49" max="49" width="12.44140625" style="21" bestFit="1" customWidth="1"/>
    <col min="50" max="50" width="16.21875" style="8" bestFit="1" customWidth="1"/>
    <col min="51" max="51" width="12.44140625" style="21" bestFit="1" customWidth="1"/>
    <col min="52" max="52" width="15" style="8" bestFit="1" customWidth="1"/>
    <col min="53" max="53" width="10.21875" style="21" bestFit="1" customWidth="1"/>
    <col min="54" max="54" width="15" style="8" bestFit="1" customWidth="1"/>
    <col min="55" max="55" width="12.44140625" style="21" bestFit="1" customWidth="1"/>
    <col min="56" max="56" width="15" style="8" bestFit="1" customWidth="1"/>
    <col min="57" max="57" width="10.21875" style="21" bestFit="1" customWidth="1"/>
    <col min="58" max="58" width="16.21875" style="8" bestFit="1" customWidth="1"/>
    <col min="59" max="59" width="12.44140625" style="21" bestFit="1" customWidth="1"/>
    <col min="60" max="60" width="17.33203125" style="8" bestFit="1" customWidth="1"/>
    <col min="61" max="61" width="14.109375" style="21" bestFit="1" customWidth="1"/>
  </cols>
  <sheetData>
    <row r="1" spans="1:61" ht="42" customHeight="1" x14ac:dyDescent="0.15">
      <c r="A1" s="50" t="s">
        <v>91</v>
      </c>
      <c r="B1" s="50"/>
      <c r="C1" s="50"/>
      <c r="D1" s="50"/>
      <c r="E1" s="50"/>
      <c r="F1" s="50"/>
      <c r="H1" s="38"/>
      <c r="BI1" s="33" t="s">
        <v>111</v>
      </c>
    </row>
    <row r="2" spans="1:61" s="1" customFormat="1" ht="15" customHeight="1" x14ac:dyDescent="0.15">
      <c r="A2" s="51" t="s">
        <v>85</v>
      </c>
      <c r="B2" s="52"/>
      <c r="C2" s="53"/>
      <c r="D2" s="48" t="s">
        <v>87</v>
      </c>
      <c r="E2" s="49"/>
      <c r="F2" s="48" t="s">
        <v>32</v>
      </c>
      <c r="G2" s="49"/>
      <c r="H2" s="48" t="s">
        <v>33</v>
      </c>
      <c r="I2" s="49"/>
      <c r="J2" s="48" t="s">
        <v>34</v>
      </c>
      <c r="K2" s="49"/>
      <c r="L2" s="48" t="s">
        <v>35</v>
      </c>
      <c r="M2" s="49"/>
      <c r="N2" s="48" t="s">
        <v>36</v>
      </c>
      <c r="O2" s="49"/>
      <c r="P2" s="48" t="s">
        <v>37</v>
      </c>
      <c r="Q2" s="49"/>
      <c r="R2" s="48" t="s">
        <v>38</v>
      </c>
      <c r="S2" s="49"/>
      <c r="T2" s="48" t="s">
        <v>39</v>
      </c>
      <c r="U2" s="49"/>
      <c r="V2" s="48" t="s">
        <v>40</v>
      </c>
      <c r="W2" s="49"/>
      <c r="X2" s="48" t="s">
        <v>41</v>
      </c>
      <c r="Y2" s="49"/>
      <c r="Z2" s="48" t="s">
        <v>42</v>
      </c>
      <c r="AA2" s="49"/>
      <c r="AB2" s="48" t="s">
        <v>43</v>
      </c>
      <c r="AC2" s="49"/>
      <c r="AD2" s="48" t="s">
        <v>44</v>
      </c>
      <c r="AE2" s="49"/>
      <c r="AF2" s="48" t="s">
        <v>45</v>
      </c>
      <c r="AG2" s="49"/>
      <c r="AH2" s="48" t="s">
        <v>46</v>
      </c>
      <c r="AI2" s="49"/>
      <c r="AJ2" s="48" t="s">
        <v>47</v>
      </c>
      <c r="AK2" s="49"/>
      <c r="AL2" s="48" t="s">
        <v>48</v>
      </c>
      <c r="AM2" s="49"/>
      <c r="AN2" s="48" t="s">
        <v>49</v>
      </c>
      <c r="AO2" s="49"/>
      <c r="AP2" s="48" t="s">
        <v>50</v>
      </c>
      <c r="AQ2" s="49"/>
      <c r="AR2" s="48" t="s">
        <v>51</v>
      </c>
      <c r="AS2" s="49"/>
      <c r="AT2" s="48" t="s">
        <v>52</v>
      </c>
      <c r="AU2" s="49"/>
      <c r="AV2" s="48" t="s">
        <v>53</v>
      </c>
      <c r="AW2" s="49"/>
      <c r="AX2" s="48" t="s">
        <v>54</v>
      </c>
      <c r="AY2" s="49"/>
      <c r="AZ2" s="48" t="s">
        <v>55</v>
      </c>
      <c r="BA2" s="49"/>
      <c r="BB2" s="48" t="s">
        <v>56</v>
      </c>
      <c r="BC2" s="49"/>
      <c r="BD2" s="48" t="s">
        <v>57</v>
      </c>
      <c r="BE2" s="49"/>
      <c r="BF2" s="48" t="s">
        <v>58</v>
      </c>
      <c r="BG2" s="49"/>
      <c r="BH2" s="48" t="s">
        <v>59</v>
      </c>
      <c r="BI2" s="49"/>
    </row>
    <row r="3" spans="1:61" s="1" customFormat="1" ht="15" customHeight="1" x14ac:dyDescent="0.15">
      <c r="A3" s="54"/>
      <c r="B3" s="55"/>
      <c r="C3" s="56"/>
      <c r="D3" s="10" t="s">
        <v>60</v>
      </c>
      <c r="E3" s="19" t="s">
        <v>89</v>
      </c>
      <c r="F3" s="10" t="s">
        <v>60</v>
      </c>
      <c r="G3" s="19" t="s">
        <v>89</v>
      </c>
      <c r="H3" s="10" t="s">
        <v>60</v>
      </c>
      <c r="I3" s="19" t="s">
        <v>89</v>
      </c>
      <c r="J3" s="10" t="s">
        <v>60</v>
      </c>
      <c r="K3" s="19" t="s">
        <v>89</v>
      </c>
      <c r="L3" s="10" t="s">
        <v>60</v>
      </c>
      <c r="M3" s="19" t="s">
        <v>89</v>
      </c>
      <c r="N3" s="10" t="s">
        <v>60</v>
      </c>
      <c r="O3" s="19" t="s">
        <v>89</v>
      </c>
      <c r="P3" s="10" t="s">
        <v>60</v>
      </c>
      <c r="Q3" s="19" t="s">
        <v>89</v>
      </c>
      <c r="R3" s="10" t="s">
        <v>60</v>
      </c>
      <c r="S3" s="19" t="s">
        <v>89</v>
      </c>
      <c r="T3" s="10" t="s">
        <v>60</v>
      </c>
      <c r="U3" s="19" t="s">
        <v>89</v>
      </c>
      <c r="V3" s="10" t="s">
        <v>60</v>
      </c>
      <c r="W3" s="19" t="s">
        <v>89</v>
      </c>
      <c r="X3" s="10" t="s">
        <v>60</v>
      </c>
      <c r="Y3" s="19" t="s">
        <v>89</v>
      </c>
      <c r="Z3" s="10" t="s">
        <v>60</v>
      </c>
      <c r="AA3" s="19" t="s">
        <v>89</v>
      </c>
      <c r="AB3" s="10" t="s">
        <v>60</v>
      </c>
      <c r="AC3" s="19" t="s">
        <v>89</v>
      </c>
      <c r="AD3" s="10" t="s">
        <v>60</v>
      </c>
      <c r="AE3" s="19" t="s">
        <v>89</v>
      </c>
      <c r="AF3" s="10" t="s">
        <v>60</v>
      </c>
      <c r="AG3" s="19" t="s">
        <v>89</v>
      </c>
      <c r="AH3" s="10" t="s">
        <v>60</v>
      </c>
      <c r="AI3" s="19" t="s">
        <v>89</v>
      </c>
      <c r="AJ3" s="10" t="s">
        <v>60</v>
      </c>
      <c r="AK3" s="19" t="s">
        <v>89</v>
      </c>
      <c r="AL3" s="10" t="s">
        <v>60</v>
      </c>
      <c r="AM3" s="19" t="s">
        <v>89</v>
      </c>
      <c r="AN3" s="10" t="s">
        <v>60</v>
      </c>
      <c r="AO3" s="19" t="s">
        <v>89</v>
      </c>
      <c r="AP3" s="10" t="s">
        <v>60</v>
      </c>
      <c r="AQ3" s="19" t="s">
        <v>89</v>
      </c>
      <c r="AR3" s="10" t="s">
        <v>60</v>
      </c>
      <c r="AS3" s="19" t="s">
        <v>89</v>
      </c>
      <c r="AT3" s="10" t="s">
        <v>60</v>
      </c>
      <c r="AU3" s="19" t="s">
        <v>89</v>
      </c>
      <c r="AV3" s="10" t="s">
        <v>60</v>
      </c>
      <c r="AW3" s="19" t="s">
        <v>89</v>
      </c>
      <c r="AX3" s="10" t="s">
        <v>60</v>
      </c>
      <c r="AY3" s="19" t="s">
        <v>89</v>
      </c>
      <c r="AZ3" s="10" t="s">
        <v>60</v>
      </c>
      <c r="BA3" s="19" t="s">
        <v>89</v>
      </c>
      <c r="BB3" s="10" t="s">
        <v>60</v>
      </c>
      <c r="BC3" s="19" t="s">
        <v>89</v>
      </c>
      <c r="BD3" s="10" t="s">
        <v>60</v>
      </c>
      <c r="BE3" s="19" t="s">
        <v>89</v>
      </c>
      <c r="BF3" s="10" t="s">
        <v>60</v>
      </c>
      <c r="BG3" s="19" t="s">
        <v>89</v>
      </c>
      <c r="BH3" s="10" t="s">
        <v>60</v>
      </c>
      <c r="BI3" s="19" t="s">
        <v>89</v>
      </c>
    </row>
    <row r="4" spans="1:61" ht="15" customHeight="1" x14ac:dyDescent="0.15">
      <c r="A4" s="70" t="s">
        <v>110</v>
      </c>
      <c r="B4" s="57" t="s">
        <v>108</v>
      </c>
      <c r="C4" s="29" t="s">
        <v>98</v>
      </c>
      <c r="D4" s="43">
        <v>1735969301.9000001</v>
      </c>
      <c r="E4" s="44">
        <v>1394639</v>
      </c>
      <c r="F4" s="43">
        <v>828497245.60000002</v>
      </c>
      <c r="G4" s="44">
        <v>536580</v>
      </c>
      <c r="H4" s="43">
        <v>456139338.69999999</v>
      </c>
      <c r="I4" s="44">
        <v>280628</v>
      </c>
      <c r="J4" s="43">
        <v>8834115.0999999996</v>
      </c>
      <c r="K4" s="44">
        <v>4767</v>
      </c>
      <c r="L4" s="43">
        <v>15360511.9</v>
      </c>
      <c r="M4" s="44">
        <v>9260</v>
      </c>
      <c r="N4" s="43">
        <v>221645896.90000001</v>
      </c>
      <c r="O4" s="44">
        <v>107421</v>
      </c>
      <c r="P4" s="43">
        <v>2408</v>
      </c>
      <c r="Q4" s="44">
        <v>8</v>
      </c>
      <c r="R4" s="43">
        <v>0</v>
      </c>
      <c r="S4" s="44">
        <v>0</v>
      </c>
      <c r="T4" s="43">
        <v>151215592.09999999</v>
      </c>
      <c r="U4" s="44">
        <v>357092</v>
      </c>
      <c r="V4" s="43">
        <v>4463656.8</v>
      </c>
      <c r="W4" s="44">
        <v>2203</v>
      </c>
      <c r="X4" s="43">
        <v>336551.7</v>
      </c>
      <c r="Y4" s="44">
        <v>438</v>
      </c>
      <c r="Z4" s="43">
        <v>787841.6</v>
      </c>
      <c r="AA4" s="44">
        <v>1152</v>
      </c>
      <c r="AB4" s="43">
        <v>673750.2</v>
      </c>
      <c r="AC4" s="44">
        <v>852</v>
      </c>
      <c r="AD4" s="43">
        <v>4854353.7</v>
      </c>
      <c r="AE4" s="44">
        <v>7065</v>
      </c>
      <c r="AF4" s="43">
        <v>8158208.5</v>
      </c>
      <c r="AG4" s="44">
        <v>47369</v>
      </c>
      <c r="AH4" s="43">
        <v>200590.4</v>
      </c>
      <c r="AI4" s="44">
        <v>694</v>
      </c>
      <c r="AJ4" s="43">
        <v>467124.2</v>
      </c>
      <c r="AK4" s="44">
        <v>1852</v>
      </c>
      <c r="AL4" s="43">
        <v>4507651</v>
      </c>
      <c r="AM4" s="44">
        <v>7481</v>
      </c>
      <c r="AN4" s="43">
        <v>708909.8</v>
      </c>
      <c r="AO4" s="44">
        <v>2790</v>
      </c>
      <c r="AP4" s="43">
        <v>2974606.6</v>
      </c>
      <c r="AQ4" s="44">
        <v>2682</v>
      </c>
      <c r="AR4" s="43">
        <v>538797.9</v>
      </c>
      <c r="AS4" s="44">
        <v>436</v>
      </c>
      <c r="AT4" s="43">
        <v>10055.6</v>
      </c>
      <c r="AU4" s="44">
        <v>55</v>
      </c>
      <c r="AV4" s="43">
        <v>133173.70000000001</v>
      </c>
      <c r="AW4" s="44">
        <v>71</v>
      </c>
      <c r="AX4" s="43">
        <v>538151.80000000005</v>
      </c>
      <c r="AY4" s="44">
        <v>265</v>
      </c>
      <c r="AZ4" s="43">
        <v>2032473.3</v>
      </c>
      <c r="BA4" s="44">
        <v>1333</v>
      </c>
      <c r="BB4" s="43">
        <v>709767</v>
      </c>
      <c r="BC4" s="44">
        <v>773</v>
      </c>
      <c r="BD4" s="43">
        <v>1815</v>
      </c>
      <c r="BE4" s="44">
        <v>7</v>
      </c>
      <c r="BF4" s="43">
        <v>1749974.3</v>
      </c>
      <c r="BG4" s="44">
        <v>2976</v>
      </c>
      <c r="BH4" s="43">
        <v>20426740.5</v>
      </c>
      <c r="BI4" s="44">
        <v>18389</v>
      </c>
    </row>
    <row r="5" spans="1:61" ht="15" customHeight="1" x14ac:dyDescent="0.15">
      <c r="A5" s="70"/>
      <c r="B5" s="57"/>
      <c r="C5" s="29" t="s">
        <v>99</v>
      </c>
      <c r="D5" s="43">
        <v>1002742955.9</v>
      </c>
      <c r="E5" s="44">
        <v>496759</v>
      </c>
      <c r="F5" s="43">
        <v>80453569.5</v>
      </c>
      <c r="G5" s="44">
        <v>59122</v>
      </c>
      <c r="H5" s="43">
        <v>25474935.100000001</v>
      </c>
      <c r="I5" s="44">
        <v>32194</v>
      </c>
      <c r="J5" s="43">
        <v>361182</v>
      </c>
      <c r="K5" s="44">
        <v>257</v>
      </c>
      <c r="L5" s="43">
        <v>1512283.8</v>
      </c>
      <c r="M5" s="44">
        <v>346</v>
      </c>
      <c r="N5" s="43">
        <v>145094218.19999999</v>
      </c>
      <c r="O5" s="44">
        <v>23468</v>
      </c>
      <c r="P5" s="43">
        <v>0</v>
      </c>
      <c r="Q5" s="44">
        <v>0</v>
      </c>
      <c r="R5" s="43">
        <v>0</v>
      </c>
      <c r="S5" s="44">
        <v>0</v>
      </c>
      <c r="T5" s="43">
        <v>9129953.1999999993</v>
      </c>
      <c r="U5" s="44">
        <v>18530</v>
      </c>
      <c r="V5" s="43">
        <v>643483.4</v>
      </c>
      <c r="W5" s="44">
        <v>296</v>
      </c>
      <c r="X5" s="43">
        <v>3215198.3</v>
      </c>
      <c r="Y5" s="44">
        <v>791</v>
      </c>
      <c r="Z5" s="43">
        <v>131052.3</v>
      </c>
      <c r="AA5" s="44">
        <v>111</v>
      </c>
      <c r="AB5" s="43">
        <v>12900</v>
      </c>
      <c r="AC5" s="44">
        <v>54</v>
      </c>
      <c r="AD5" s="43">
        <v>90490.8</v>
      </c>
      <c r="AE5" s="44">
        <v>195</v>
      </c>
      <c r="AF5" s="43">
        <v>128383898.09999999</v>
      </c>
      <c r="AG5" s="44">
        <v>193381</v>
      </c>
      <c r="AH5" s="43">
        <v>10526267.800000001</v>
      </c>
      <c r="AI5" s="44">
        <v>11458</v>
      </c>
      <c r="AJ5" s="43">
        <v>13755285.199999999</v>
      </c>
      <c r="AK5" s="44">
        <v>22986</v>
      </c>
      <c r="AL5" s="43">
        <v>304572801</v>
      </c>
      <c r="AM5" s="44">
        <v>37420</v>
      </c>
      <c r="AN5" s="43">
        <v>114969873.5</v>
      </c>
      <c r="AO5" s="44">
        <v>51739</v>
      </c>
      <c r="AP5" s="43">
        <v>65823270.5</v>
      </c>
      <c r="AQ5" s="44">
        <v>15483</v>
      </c>
      <c r="AR5" s="43">
        <v>16062</v>
      </c>
      <c r="AS5" s="44">
        <v>14</v>
      </c>
      <c r="AT5" s="43">
        <v>380132.5</v>
      </c>
      <c r="AU5" s="44">
        <v>635</v>
      </c>
      <c r="AV5" s="43">
        <v>117388.1</v>
      </c>
      <c r="AW5" s="44">
        <v>141</v>
      </c>
      <c r="AX5" s="43">
        <v>666102.19999999995</v>
      </c>
      <c r="AY5" s="44">
        <v>227</v>
      </c>
      <c r="AZ5" s="43">
        <v>226117</v>
      </c>
      <c r="BA5" s="44">
        <v>33</v>
      </c>
      <c r="BB5" s="43">
        <v>135280.9</v>
      </c>
      <c r="BC5" s="44">
        <v>115</v>
      </c>
      <c r="BD5" s="43">
        <v>57932.4</v>
      </c>
      <c r="BE5" s="44">
        <v>27</v>
      </c>
      <c r="BF5" s="43">
        <v>748486.1</v>
      </c>
      <c r="BG5" s="44">
        <v>1336</v>
      </c>
      <c r="BH5" s="43">
        <v>96244792</v>
      </c>
      <c r="BI5" s="44">
        <v>26400</v>
      </c>
    </row>
    <row r="6" spans="1:61" ht="15" customHeight="1" x14ac:dyDescent="0.15">
      <c r="A6" s="70"/>
      <c r="B6" s="57"/>
      <c r="C6" s="29" t="s">
        <v>100</v>
      </c>
      <c r="D6" s="43">
        <v>56926753.799999997</v>
      </c>
      <c r="E6" s="44">
        <v>58496</v>
      </c>
      <c r="F6" s="43">
        <v>11017032.4</v>
      </c>
      <c r="G6" s="44">
        <v>11660</v>
      </c>
      <c r="H6" s="43">
        <v>6081871.9000000004</v>
      </c>
      <c r="I6" s="44">
        <v>9501</v>
      </c>
      <c r="J6" s="43">
        <v>77519</v>
      </c>
      <c r="K6" s="44">
        <v>45</v>
      </c>
      <c r="L6" s="43">
        <v>1288182.1000000001</v>
      </c>
      <c r="M6" s="44">
        <v>151</v>
      </c>
      <c r="N6" s="43">
        <v>6382873.9000000004</v>
      </c>
      <c r="O6" s="44">
        <v>1694</v>
      </c>
      <c r="P6" s="43">
        <v>0</v>
      </c>
      <c r="Q6" s="44">
        <v>0</v>
      </c>
      <c r="R6" s="43">
        <v>0</v>
      </c>
      <c r="S6" s="44">
        <v>0</v>
      </c>
      <c r="T6" s="43">
        <v>2897681.8</v>
      </c>
      <c r="U6" s="44">
        <v>4262</v>
      </c>
      <c r="V6" s="43">
        <v>272901.40000000002</v>
      </c>
      <c r="W6" s="44">
        <v>60</v>
      </c>
      <c r="X6" s="43">
        <v>11666555.199999999</v>
      </c>
      <c r="Y6" s="44">
        <v>2079</v>
      </c>
      <c r="Z6" s="43">
        <v>37440.800000000003</v>
      </c>
      <c r="AA6" s="44">
        <v>40</v>
      </c>
      <c r="AB6" s="43">
        <v>2415</v>
      </c>
      <c r="AC6" s="44">
        <v>8</v>
      </c>
      <c r="AD6" s="43">
        <v>41410.9</v>
      </c>
      <c r="AE6" s="44">
        <v>58</v>
      </c>
      <c r="AF6" s="43">
        <v>9302199.8000000007</v>
      </c>
      <c r="AG6" s="44">
        <v>21457</v>
      </c>
      <c r="AH6" s="43">
        <v>12070</v>
      </c>
      <c r="AI6" s="44">
        <v>29</v>
      </c>
      <c r="AJ6" s="43">
        <v>1250829.5</v>
      </c>
      <c r="AK6" s="44">
        <v>2444</v>
      </c>
      <c r="AL6" s="43">
        <v>3857490</v>
      </c>
      <c r="AM6" s="44">
        <v>3116</v>
      </c>
      <c r="AN6" s="43">
        <v>270369.59999999998</v>
      </c>
      <c r="AO6" s="44">
        <v>605</v>
      </c>
      <c r="AP6" s="43">
        <v>209418.3</v>
      </c>
      <c r="AQ6" s="44">
        <v>178</v>
      </c>
      <c r="AR6" s="43">
        <v>5466</v>
      </c>
      <c r="AS6" s="44">
        <v>11</v>
      </c>
      <c r="AT6" s="43">
        <v>5871.9</v>
      </c>
      <c r="AU6" s="44">
        <v>16</v>
      </c>
      <c r="AV6" s="43">
        <v>181977.9</v>
      </c>
      <c r="AW6" s="44">
        <v>77</v>
      </c>
      <c r="AX6" s="43">
        <v>599337.9</v>
      </c>
      <c r="AY6" s="44">
        <v>59</v>
      </c>
      <c r="AZ6" s="43">
        <v>241572</v>
      </c>
      <c r="BA6" s="44">
        <v>56</v>
      </c>
      <c r="BB6" s="43">
        <v>4867.8</v>
      </c>
      <c r="BC6" s="44">
        <v>16</v>
      </c>
      <c r="BD6" s="43">
        <v>702</v>
      </c>
      <c r="BE6" s="44">
        <v>1</v>
      </c>
      <c r="BF6" s="43">
        <v>16664.3</v>
      </c>
      <c r="BG6" s="44">
        <v>43</v>
      </c>
      <c r="BH6" s="43">
        <v>1202032.3999999999</v>
      </c>
      <c r="BI6" s="44">
        <v>830</v>
      </c>
    </row>
    <row r="7" spans="1:61" ht="15" customHeight="1" x14ac:dyDescent="0.15">
      <c r="A7" s="70"/>
      <c r="B7" s="57"/>
      <c r="C7" s="29" t="s">
        <v>101</v>
      </c>
      <c r="D7" s="43">
        <v>183164610.69999999</v>
      </c>
      <c r="E7" s="44">
        <v>266012</v>
      </c>
      <c r="F7" s="43">
        <v>28055345.300000001</v>
      </c>
      <c r="G7" s="44">
        <v>42287</v>
      </c>
      <c r="H7" s="43">
        <v>14597817.6</v>
      </c>
      <c r="I7" s="44">
        <v>29870</v>
      </c>
      <c r="J7" s="43">
        <v>388448.1</v>
      </c>
      <c r="K7" s="44">
        <v>393</v>
      </c>
      <c r="L7" s="43">
        <v>632852.4</v>
      </c>
      <c r="M7" s="44">
        <v>380</v>
      </c>
      <c r="N7" s="43">
        <v>29587472.699999999</v>
      </c>
      <c r="O7" s="44">
        <v>11987</v>
      </c>
      <c r="P7" s="43">
        <v>0</v>
      </c>
      <c r="Q7" s="44">
        <v>0</v>
      </c>
      <c r="R7" s="43">
        <v>0</v>
      </c>
      <c r="S7" s="44">
        <v>0</v>
      </c>
      <c r="T7" s="43">
        <v>11243645.800000001</v>
      </c>
      <c r="U7" s="44">
        <v>33639</v>
      </c>
      <c r="V7" s="43">
        <v>1263524.7</v>
      </c>
      <c r="W7" s="44">
        <v>578</v>
      </c>
      <c r="X7" s="43">
        <v>828471.6</v>
      </c>
      <c r="Y7" s="44">
        <v>619</v>
      </c>
      <c r="Z7" s="43">
        <v>951337.1</v>
      </c>
      <c r="AA7" s="44">
        <v>822</v>
      </c>
      <c r="AB7" s="43">
        <v>9523.4</v>
      </c>
      <c r="AC7" s="44">
        <v>50</v>
      </c>
      <c r="AD7" s="43">
        <v>334408.09999999998</v>
      </c>
      <c r="AE7" s="44">
        <v>405</v>
      </c>
      <c r="AF7" s="43">
        <v>53897033.5</v>
      </c>
      <c r="AG7" s="44">
        <v>112162</v>
      </c>
      <c r="AH7" s="43">
        <v>387565.6</v>
      </c>
      <c r="AI7" s="44">
        <v>673</v>
      </c>
      <c r="AJ7" s="43">
        <v>3005018.3</v>
      </c>
      <c r="AK7" s="44">
        <v>7073</v>
      </c>
      <c r="AL7" s="43">
        <v>7743653</v>
      </c>
      <c r="AM7" s="44">
        <v>10143</v>
      </c>
      <c r="AN7" s="43">
        <v>1028286.5</v>
      </c>
      <c r="AO7" s="44">
        <v>3236</v>
      </c>
      <c r="AP7" s="43">
        <v>2922431.7</v>
      </c>
      <c r="AQ7" s="44">
        <v>1226</v>
      </c>
      <c r="AR7" s="43">
        <v>10993.4</v>
      </c>
      <c r="AS7" s="44">
        <v>20</v>
      </c>
      <c r="AT7" s="43">
        <v>1199692.6000000001</v>
      </c>
      <c r="AU7" s="44">
        <v>765</v>
      </c>
      <c r="AV7" s="43">
        <v>6680612.5999999996</v>
      </c>
      <c r="AW7" s="44">
        <v>2136</v>
      </c>
      <c r="AX7" s="43">
        <v>6468335</v>
      </c>
      <c r="AY7" s="44">
        <v>830</v>
      </c>
      <c r="AZ7" s="43">
        <v>1111282.5</v>
      </c>
      <c r="BA7" s="44">
        <v>231</v>
      </c>
      <c r="BB7" s="43">
        <v>77808</v>
      </c>
      <c r="BC7" s="44">
        <v>209</v>
      </c>
      <c r="BD7" s="43">
        <v>216874.4</v>
      </c>
      <c r="BE7" s="44">
        <v>189</v>
      </c>
      <c r="BF7" s="43">
        <v>1407149.5</v>
      </c>
      <c r="BG7" s="44">
        <v>337</v>
      </c>
      <c r="BH7" s="43">
        <v>9115027.3000000007</v>
      </c>
      <c r="BI7" s="44">
        <v>5752</v>
      </c>
    </row>
    <row r="8" spans="1:61" ht="15" customHeight="1" x14ac:dyDescent="0.15">
      <c r="A8" s="70"/>
      <c r="B8" s="57"/>
      <c r="C8" s="29" t="s">
        <v>102</v>
      </c>
      <c r="D8" s="43">
        <v>241217711.69999999</v>
      </c>
      <c r="E8" s="44">
        <v>100112</v>
      </c>
      <c r="F8" s="43">
        <v>33600483.600000001</v>
      </c>
      <c r="G8" s="44">
        <v>18107</v>
      </c>
      <c r="H8" s="43">
        <v>19082208</v>
      </c>
      <c r="I8" s="44">
        <v>12232</v>
      </c>
      <c r="J8" s="43">
        <v>415448</v>
      </c>
      <c r="K8" s="44">
        <v>223</v>
      </c>
      <c r="L8" s="43">
        <v>3643500.7</v>
      </c>
      <c r="M8" s="44">
        <v>762</v>
      </c>
      <c r="N8" s="43">
        <v>44227125.100000001</v>
      </c>
      <c r="O8" s="44">
        <v>11027</v>
      </c>
      <c r="P8" s="43">
        <v>21</v>
      </c>
      <c r="Q8" s="44">
        <v>4</v>
      </c>
      <c r="R8" s="43">
        <v>0</v>
      </c>
      <c r="S8" s="44">
        <v>0</v>
      </c>
      <c r="T8" s="43">
        <v>22294987.399999999</v>
      </c>
      <c r="U8" s="44">
        <v>19829</v>
      </c>
      <c r="V8" s="43">
        <v>23393208.300000001</v>
      </c>
      <c r="W8" s="44">
        <v>3743</v>
      </c>
      <c r="X8" s="43">
        <v>3930875.8</v>
      </c>
      <c r="Y8" s="44">
        <v>531</v>
      </c>
      <c r="Z8" s="43">
        <v>577487.80000000005</v>
      </c>
      <c r="AA8" s="44">
        <v>417</v>
      </c>
      <c r="AB8" s="43">
        <v>440917.4</v>
      </c>
      <c r="AC8" s="44">
        <v>401</v>
      </c>
      <c r="AD8" s="43">
        <v>1613294.9</v>
      </c>
      <c r="AE8" s="44">
        <v>925</v>
      </c>
      <c r="AF8" s="43">
        <v>4800651.5999999996</v>
      </c>
      <c r="AG8" s="44">
        <v>6690</v>
      </c>
      <c r="AH8" s="43">
        <v>839239.7</v>
      </c>
      <c r="AI8" s="44">
        <v>933</v>
      </c>
      <c r="AJ8" s="43">
        <v>309111.8</v>
      </c>
      <c r="AK8" s="44">
        <v>416</v>
      </c>
      <c r="AL8" s="43">
        <v>2122023.2000000002</v>
      </c>
      <c r="AM8" s="44">
        <v>722</v>
      </c>
      <c r="AN8" s="43">
        <v>3810014.2</v>
      </c>
      <c r="AO8" s="44">
        <v>6928</v>
      </c>
      <c r="AP8" s="43">
        <v>18324708.300000001</v>
      </c>
      <c r="AQ8" s="44">
        <v>4954</v>
      </c>
      <c r="AR8" s="43">
        <v>59436.1</v>
      </c>
      <c r="AS8" s="44">
        <v>35</v>
      </c>
      <c r="AT8" s="43">
        <v>30751</v>
      </c>
      <c r="AU8" s="44">
        <v>38</v>
      </c>
      <c r="AV8" s="43">
        <v>200989.3</v>
      </c>
      <c r="AW8" s="44">
        <v>103</v>
      </c>
      <c r="AX8" s="43">
        <v>36028829.299999997</v>
      </c>
      <c r="AY8" s="44">
        <v>2369</v>
      </c>
      <c r="AZ8" s="43">
        <v>1725922.7</v>
      </c>
      <c r="BA8" s="44">
        <v>359</v>
      </c>
      <c r="BB8" s="43">
        <v>1783249.1</v>
      </c>
      <c r="BC8" s="44">
        <v>1316</v>
      </c>
      <c r="BD8" s="43">
        <v>793</v>
      </c>
      <c r="BE8" s="44">
        <v>1</v>
      </c>
      <c r="BF8" s="43">
        <v>575567</v>
      </c>
      <c r="BG8" s="44">
        <v>154</v>
      </c>
      <c r="BH8" s="43">
        <v>17386867.399999999</v>
      </c>
      <c r="BI8" s="44">
        <v>6893</v>
      </c>
    </row>
    <row r="9" spans="1:61" ht="15" customHeight="1" x14ac:dyDescent="0.15">
      <c r="A9" s="70"/>
      <c r="B9" s="57"/>
      <c r="C9" s="29" t="s">
        <v>103</v>
      </c>
      <c r="D9" s="43">
        <v>35045858.899999999</v>
      </c>
      <c r="E9" s="44">
        <v>17521</v>
      </c>
      <c r="F9" s="43">
        <v>12149990</v>
      </c>
      <c r="G9" s="44">
        <v>6403</v>
      </c>
      <c r="H9" s="43">
        <v>7248131.2000000002</v>
      </c>
      <c r="I9" s="44">
        <v>4451</v>
      </c>
      <c r="J9" s="43">
        <v>139684</v>
      </c>
      <c r="K9" s="44">
        <v>33</v>
      </c>
      <c r="L9" s="43">
        <v>97376</v>
      </c>
      <c r="M9" s="44">
        <v>64</v>
      </c>
      <c r="N9" s="43">
        <v>12798485.300000001</v>
      </c>
      <c r="O9" s="44">
        <v>1851</v>
      </c>
      <c r="P9" s="43">
        <v>0</v>
      </c>
      <c r="Q9" s="44">
        <v>0</v>
      </c>
      <c r="R9" s="43">
        <v>0</v>
      </c>
      <c r="S9" s="44">
        <v>0</v>
      </c>
      <c r="T9" s="43">
        <v>1405681.9</v>
      </c>
      <c r="U9" s="44">
        <v>3051</v>
      </c>
      <c r="V9" s="43">
        <v>26432</v>
      </c>
      <c r="W9" s="44">
        <v>9</v>
      </c>
      <c r="X9" s="43">
        <v>67</v>
      </c>
      <c r="Y9" s="44">
        <v>1</v>
      </c>
      <c r="Z9" s="43">
        <v>29309</v>
      </c>
      <c r="AA9" s="44">
        <v>33</v>
      </c>
      <c r="AB9" s="43">
        <v>1680</v>
      </c>
      <c r="AC9" s="44">
        <v>2</v>
      </c>
      <c r="AD9" s="43">
        <v>25450</v>
      </c>
      <c r="AE9" s="44">
        <v>35</v>
      </c>
      <c r="AF9" s="43">
        <v>116387.2</v>
      </c>
      <c r="AG9" s="44">
        <v>584</v>
      </c>
      <c r="AH9" s="43">
        <v>3500</v>
      </c>
      <c r="AI9" s="44">
        <v>9</v>
      </c>
      <c r="AJ9" s="43">
        <v>7214</v>
      </c>
      <c r="AK9" s="44">
        <v>26</v>
      </c>
      <c r="AL9" s="43">
        <v>76467.199999999997</v>
      </c>
      <c r="AM9" s="44">
        <v>103</v>
      </c>
      <c r="AN9" s="43">
        <v>14291</v>
      </c>
      <c r="AO9" s="44">
        <v>50</v>
      </c>
      <c r="AP9" s="43">
        <v>40852</v>
      </c>
      <c r="AQ9" s="44">
        <v>39</v>
      </c>
      <c r="AR9" s="43">
        <v>0</v>
      </c>
      <c r="AS9" s="44">
        <v>0</v>
      </c>
      <c r="AT9" s="43">
        <v>188</v>
      </c>
      <c r="AU9" s="44">
        <v>1</v>
      </c>
      <c r="AV9" s="43">
        <v>0</v>
      </c>
      <c r="AW9" s="44">
        <v>0</v>
      </c>
      <c r="AX9" s="43">
        <v>20658</v>
      </c>
      <c r="AY9" s="44">
        <v>8</v>
      </c>
      <c r="AZ9" s="43">
        <v>2755</v>
      </c>
      <c r="BA9" s="44">
        <v>3</v>
      </c>
      <c r="BB9" s="43">
        <v>113658.3</v>
      </c>
      <c r="BC9" s="44">
        <v>191</v>
      </c>
      <c r="BD9" s="43">
        <v>62483</v>
      </c>
      <c r="BE9" s="44">
        <v>12</v>
      </c>
      <c r="BF9" s="43">
        <v>358522.8</v>
      </c>
      <c r="BG9" s="44">
        <v>396</v>
      </c>
      <c r="BH9" s="43">
        <v>306596</v>
      </c>
      <c r="BI9" s="44">
        <v>166</v>
      </c>
    </row>
    <row r="10" spans="1:61" ht="15" customHeight="1" x14ac:dyDescent="0.15">
      <c r="A10" s="70"/>
      <c r="B10" s="57"/>
      <c r="C10" s="29" t="s">
        <v>104</v>
      </c>
      <c r="D10" s="43">
        <v>9416814.8000000007</v>
      </c>
      <c r="E10" s="44">
        <v>6445</v>
      </c>
      <c r="F10" s="43">
        <v>2095310.5</v>
      </c>
      <c r="G10" s="44">
        <v>1232</v>
      </c>
      <c r="H10" s="43">
        <v>1262325.6000000001</v>
      </c>
      <c r="I10" s="44">
        <v>644</v>
      </c>
      <c r="J10" s="43">
        <v>7993</v>
      </c>
      <c r="K10" s="44">
        <v>11</v>
      </c>
      <c r="L10" s="43">
        <v>25791</v>
      </c>
      <c r="M10" s="44">
        <v>24</v>
      </c>
      <c r="N10" s="43">
        <v>2489448.2000000002</v>
      </c>
      <c r="O10" s="44">
        <v>902</v>
      </c>
      <c r="P10" s="43">
        <v>0</v>
      </c>
      <c r="Q10" s="44">
        <v>0</v>
      </c>
      <c r="R10" s="43">
        <v>0</v>
      </c>
      <c r="S10" s="44">
        <v>0</v>
      </c>
      <c r="T10" s="43">
        <v>1160661.2</v>
      </c>
      <c r="U10" s="44">
        <v>1899</v>
      </c>
      <c r="V10" s="43">
        <v>19867</v>
      </c>
      <c r="W10" s="44">
        <v>17</v>
      </c>
      <c r="X10" s="43">
        <v>24444</v>
      </c>
      <c r="Y10" s="44">
        <v>7</v>
      </c>
      <c r="Z10" s="43">
        <v>54714.9</v>
      </c>
      <c r="AA10" s="44">
        <v>61</v>
      </c>
      <c r="AB10" s="43">
        <v>0</v>
      </c>
      <c r="AC10" s="44">
        <v>0</v>
      </c>
      <c r="AD10" s="43">
        <v>23389</v>
      </c>
      <c r="AE10" s="44">
        <v>36</v>
      </c>
      <c r="AF10" s="43">
        <v>95279.3</v>
      </c>
      <c r="AG10" s="44">
        <v>315</v>
      </c>
      <c r="AH10" s="43">
        <v>593</v>
      </c>
      <c r="AI10" s="44">
        <v>2</v>
      </c>
      <c r="AJ10" s="43">
        <v>4176</v>
      </c>
      <c r="AK10" s="44">
        <v>10</v>
      </c>
      <c r="AL10" s="43">
        <v>20299.7</v>
      </c>
      <c r="AM10" s="44">
        <v>28</v>
      </c>
      <c r="AN10" s="43">
        <v>8820</v>
      </c>
      <c r="AO10" s="44">
        <v>41</v>
      </c>
      <c r="AP10" s="43">
        <v>3652</v>
      </c>
      <c r="AQ10" s="44">
        <v>3</v>
      </c>
      <c r="AR10" s="43">
        <v>0</v>
      </c>
      <c r="AS10" s="44">
        <v>0</v>
      </c>
      <c r="AT10" s="43">
        <v>185</v>
      </c>
      <c r="AU10" s="44">
        <v>1</v>
      </c>
      <c r="AV10" s="43">
        <v>0</v>
      </c>
      <c r="AW10" s="44">
        <v>0</v>
      </c>
      <c r="AX10" s="43">
        <v>74946</v>
      </c>
      <c r="AY10" s="44">
        <v>12</v>
      </c>
      <c r="AZ10" s="43">
        <v>67586.3</v>
      </c>
      <c r="BA10" s="44">
        <v>16</v>
      </c>
      <c r="BB10" s="43">
        <v>1777582.4</v>
      </c>
      <c r="BC10" s="44">
        <v>990</v>
      </c>
      <c r="BD10" s="43">
        <v>0</v>
      </c>
      <c r="BE10" s="44">
        <v>0</v>
      </c>
      <c r="BF10" s="43">
        <v>14272</v>
      </c>
      <c r="BG10" s="44">
        <v>16</v>
      </c>
      <c r="BH10" s="43">
        <v>185478.7</v>
      </c>
      <c r="BI10" s="44">
        <v>178</v>
      </c>
    </row>
    <row r="11" spans="1:61" ht="15" customHeight="1" x14ac:dyDescent="0.15">
      <c r="A11" s="70"/>
      <c r="B11" s="57"/>
      <c r="C11" s="29" t="s">
        <v>105</v>
      </c>
      <c r="D11" s="43">
        <v>4709410.4000000004</v>
      </c>
      <c r="E11" s="44">
        <v>6098</v>
      </c>
      <c r="F11" s="43">
        <v>416740.8</v>
      </c>
      <c r="G11" s="44">
        <v>549</v>
      </c>
      <c r="H11" s="43">
        <v>366753.8</v>
      </c>
      <c r="I11" s="44">
        <v>333</v>
      </c>
      <c r="J11" s="43">
        <v>982</v>
      </c>
      <c r="K11" s="44">
        <v>5</v>
      </c>
      <c r="L11" s="43">
        <v>39070</v>
      </c>
      <c r="M11" s="44">
        <v>17</v>
      </c>
      <c r="N11" s="43">
        <v>1364220.1</v>
      </c>
      <c r="O11" s="44">
        <v>587</v>
      </c>
      <c r="P11" s="43">
        <v>0</v>
      </c>
      <c r="Q11" s="44">
        <v>0</v>
      </c>
      <c r="R11" s="43">
        <v>0</v>
      </c>
      <c r="S11" s="44">
        <v>0</v>
      </c>
      <c r="T11" s="43">
        <v>1345524.7</v>
      </c>
      <c r="U11" s="44">
        <v>3085</v>
      </c>
      <c r="V11" s="43">
        <v>21414</v>
      </c>
      <c r="W11" s="44">
        <v>13</v>
      </c>
      <c r="X11" s="43">
        <v>59790</v>
      </c>
      <c r="Y11" s="44">
        <v>33</v>
      </c>
      <c r="Z11" s="43">
        <v>13620.5</v>
      </c>
      <c r="AA11" s="44">
        <v>25</v>
      </c>
      <c r="AB11" s="43">
        <v>0</v>
      </c>
      <c r="AC11" s="44">
        <v>0</v>
      </c>
      <c r="AD11" s="43">
        <v>249846.5</v>
      </c>
      <c r="AE11" s="44">
        <v>397</v>
      </c>
      <c r="AF11" s="43">
        <v>210922.6</v>
      </c>
      <c r="AG11" s="44">
        <v>429</v>
      </c>
      <c r="AH11" s="43">
        <v>5442</v>
      </c>
      <c r="AI11" s="44">
        <v>6</v>
      </c>
      <c r="AJ11" s="43">
        <v>4889</v>
      </c>
      <c r="AK11" s="44">
        <v>8</v>
      </c>
      <c r="AL11" s="43">
        <v>41381</v>
      </c>
      <c r="AM11" s="44">
        <v>52</v>
      </c>
      <c r="AN11" s="43">
        <v>13052.2</v>
      </c>
      <c r="AO11" s="44">
        <v>36</v>
      </c>
      <c r="AP11" s="43">
        <v>173690</v>
      </c>
      <c r="AQ11" s="44">
        <v>93</v>
      </c>
      <c r="AR11" s="43">
        <v>1534</v>
      </c>
      <c r="AS11" s="44">
        <v>2</v>
      </c>
      <c r="AT11" s="43">
        <v>2530</v>
      </c>
      <c r="AU11" s="44">
        <v>9</v>
      </c>
      <c r="AV11" s="43">
        <v>1839.3</v>
      </c>
      <c r="AW11" s="44">
        <v>3</v>
      </c>
      <c r="AX11" s="43">
        <v>49837.5</v>
      </c>
      <c r="AY11" s="44">
        <v>63</v>
      </c>
      <c r="AZ11" s="43">
        <v>20724</v>
      </c>
      <c r="BA11" s="44">
        <v>8</v>
      </c>
      <c r="BB11" s="43">
        <v>23605</v>
      </c>
      <c r="BC11" s="44">
        <v>28</v>
      </c>
      <c r="BD11" s="43">
        <v>0</v>
      </c>
      <c r="BE11" s="44">
        <v>0</v>
      </c>
      <c r="BF11" s="43">
        <v>54557</v>
      </c>
      <c r="BG11" s="44">
        <v>19</v>
      </c>
      <c r="BH11" s="43">
        <v>227444.4</v>
      </c>
      <c r="BI11" s="44">
        <v>298</v>
      </c>
    </row>
    <row r="12" spans="1:61" ht="15" customHeight="1" x14ac:dyDescent="0.15">
      <c r="A12" s="70"/>
      <c r="B12" s="57"/>
      <c r="C12" s="34" t="s">
        <v>113</v>
      </c>
      <c r="D12" s="43">
        <v>41543961.799999997</v>
      </c>
      <c r="E12" s="44">
        <v>15161</v>
      </c>
      <c r="F12" s="43">
        <v>26876890.899999999</v>
      </c>
      <c r="G12" s="44">
        <v>7574</v>
      </c>
      <c r="H12" s="43">
        <v>6353844</v>
      </c>
      <c r="I12" s="44">
        <v>2473</v>
      </c>
      <c r="J12" s="43">
        <v>10340</v>
      </c>
      <c r="K12" s="44">
        <v>7</v>
      </c>
      <c r="L12" s="43">
        <v>12513</v>
      </c>
      <c r="M12" s="44">
        <v>11</v>
      </c>
      <c r="N12" s="43">
        <v>5826525.5999999996</v>
      </c>
      <c r="O12" s="44">
        <v>1355</v>
      </c>
      <c r="P12" s="43">
        <v>0</v>
      </c>
      <c r="Q12" s="44">
        <v>0</v>
      </c>
      <c r="R12" s="43">
        <v>0</v>
      </c>
      <c r="S12" s="44">
        <v>0</v>
      </c>
      <c r="T12" s="43">
        <v>921749.4</v>
      </c>
      <c r="U12" s="44">
        <v>1817</v>
      </c>
      <c r="V12" s="43">
        <v>38092.400000000001</v>
      </c>
      <c r="W12" s="44">
        <v>7</v>
      </c>
      <c r="X12" s="43">
        <v>7070</v>
      </c>
      <c r="Y12" s="44">
        <v>6</v>
      </c>
      <c r="Z12" s="43">
        <v>545.6</v>
      </c>
      <c r="AA12" s="44">
        <v>2</v>
      </c>
      <c r="AB12" s="43">
        <v>0</v>
      </c>
      <c r="AC12" s="44">
        <v>0</v>
      </c>
      <c r="AD12" s="43">
        <v>5000</v>
      </c>
      <c r="AE12" s="44">
        <v>6</v>
      </c>
      <c r="AF12" s="43">
        <v>207341.3</v>
      </c>
      <c r="AG12" s="44">
        <v>839</v>
      </c>
      <c r="AH12" s="43">
        <v>35639</v>
      </c>
      <c r="AI12" s="44">
        <v>53</v>
      </c>
      <c r="AJ12" s="43">
        <v>62018</v>
      </c>
      <c r="AK12" s="44">
        <v>157</v>
      </c>
      <c r="AL12" s="43">
        <v>718146.3</v>
      </c>
      <c r="AM12" s="44">
        <v>469</v>
      </c>
      <c r="AN12" s="43">
        <v>165885.29999999999</v>
      </c>
      <c r="AO12" s="44">
        <v>133</v>
      </c>
      <c r="AP12" s="43">
        <v>78681</v>
      </c>
      <c r="AQ12" s="44">
        <v>70</v>
      </c>
      <c r="AR12" s="43">
        <v>4454</v>
      </c>
      <c r="AS12" s="44">
        <v>1</v>
      </c>
      <c r="AT12" s="43">
        <v>61</v>
      </c>
      <c r="AU12" s="44">
        <v>2</v>
      </c>
      <c r="AV12" s="43">
        <v>0</v>
      </c>
      <c r="AW12" s="44">
        <v>0</v>
      </c>
      <c r="AX12" s="43">
        <v>1550</v>
      </c>
      <c r="AY12" s="44">
        <v>1</v>
      </c>
      <c r="AZ12" s="43">
        <v>14864</v>
      </c>
      <c r="BA12" s="44">
        <v>3</v>
      </c>
      <c r="BB12" s="43">
        <v>7969</v>
      </c>
      <c r="BC12" s="44">
        <v>9</v>
      </c>
      <c r="BD12" s="43">
        <v>8376</v>
      </c>
      <c r="BE12" s="44">
        <v>1</v>
      </c>
      <c r="BF12" s="43">
        <v>104560</v>
      </c>
      <c r="BG12" s="44">
        <v>102</v>
      </c>
      <c r="BH12" s="43">
        <v>81846</v>
      </c>
      <c r="BI12" s="44">
        <v>63</v>
      </c>
    </row>
    <row r="13" spans="1:61" ht="15" customHeight="1" x14ac:dyDescent="0.15">
      <c r="A13" s="70"/>
      <c r="B13" s="58"/>
      <c r="C13" s="29" t="s">
        <v>107</v>
      </c>
      <c r="D13" s="26">
        <f t="shared" ref="D13:AI13" si="0">SUM(D4:D12)</f>
        <v>3310737379.9000006</v>
      </c>
      <c r="E13" s="22">
        <f t="shared" si="0"/>
        <v>2361243</v>
      </c>
      <c r="F13" s="26">
        <f t="shared" si="0"/>
        <v>1023162608.5999999</v>
      </c>
      <c r="G13" s="22">
        <f t="shared" si="0"/>
        <v>683514</v>
      </c>
      <c r="H13" s="26">
        <f t="shared" si="0"/>
        <v>536607225.90000004</v>
      </c>
      <c r="I13" s="22">
        <f t="shared" si="0"/>
        <v>372326</v>
      </c>
      <c r="J13" s="26">
        <f t="shared" si="0"/>
        <v>10235711.199999999</v>
      </c>
      <c r="K13" s="22">
        <f t="shared" si="0"/>
        <v>5741</v>
      </c>
      <c r="L13" s="26">
        <f t="shared" si="0"/>
        <v>22612080.899999999</v>
      </c>
      <c r="M13" s="22">
        <f t="shared" si="0"/>
        <v>11015</v>
      </c>
      <c r="N13" s="26">
        <f t="shared" si="0"/>
        <v>469416266.00000006</v>
      </c>
      <c r="O13" s="22">
        <f t="shared" si="0"/>
        <v>160292</v>
      </c>
      <c r="P13" s="26">
        <f t="shared" si="0"/>
        <v>2429</v>
      </c>
      <c r="Q13" s="22">
        <f t="shared" si="0"/>
        <v>12</v>
      </c>
      <c r="R13" s="26">
        <f t="shared" si="0"/>
        <v>0</v>
      </c>
      <c r="S13" s="22">
        <f t="shared" si="0"/>
        <v>0</v>
      </c>
      <c r="T13" s="26">
        <f t="shared" si="0"/>
        <v>201615477.5</v>
      </c>
      <c r="U13" s="22">
        <f t="shared" si="0"/>
        <v>443204</v>
      </c>
      <c r="V13" s="26">
        <f t="shared" si="0"/>
        <v>30142580</v>
      </c>
      <c r="W13" s="22">
        <f t="shared" si="0"/>
        <v>6926</v>
      </c>
      <c r="X13" s="26">
        <f t="shared" si="0"/>
        <v>20069023.599999998</v>
      </c>
      <c r="Y13" s="22">
        <f t="shared" si="0"/>
        <v>4505</v>
      </c>
      <c r="Z13" s="26">
        <f t="shared" si="0"/>
        <v>2583349.6</v>
      </c>
      <c r="AA13" s="22">
        <f t="shared" si="0"/>
        <v>2663</v>
      </c>
      <c r="AB13" s="26">
        <f t="shared" si="0"/>
        <v>1141186</v>
      </c>
      <c r="AC13" s="22">
        <f t="shared" si="0"/>
        <v>1367</v>
      </c>
      <c r="AD13" s="26">
        <f t="shared" si="0"/>
        <v>7237643.9000000004</v>
      </c>
      <c r="AE13" s="22">
        <f t="shared" si="0"/>
        <v>9122</v>
      </c>
      <c r="AF13" s="26">
        <f t="shared" si="0"/>
        <v>205171921.90000001</v>
      </c>
      <c r="AG13" s="22">
        <f t="shared" si="0"/>
        <v>383226</v>
      </c>
      <c r="AH13" s="26">
        <f t="shared" si="0"/>
        <v>12010907.5</v>
      </c>
      <c r="AI13" s="22">
        <f t="shared" si="0"/>
        <v>13857</v>
      </c>
      <c r="AJ13" s="26">
        <f t="shared" ref="AJ13:BI13" si="1">SUM(AJ4:AJ12)</f>
        <v>18865666</v>
      </c>
      <c r="AK13" s="22">
        <f t="shared" si="1"/>
        <v>34972</v>
      </c>
      <c r="AL13" s="26">
        <f t="shared" si="1"/>
        <v>323659912.39999998</v>
      </c>
      <c r="AM13" s="22">
        <f t="shared" si="1"/>
        <v>59534</v>
      </c>
      <c r="AN13" s="26">
        <f t="shared" si="1"/>
        <v>120989502.09999999</v>
      </c>
      <c r="AO13" s="22">
        <f t="shared" si="1"/>
        <v>65558</v>
      </c>
      <c r="AP13" s="26">
        <f t="shared" si="1"/>
        <v>90551310.399999991</v>
      </c>
      <c r="AQ13" s="22">
        <f t="shared" si="1"/>
        <v>24728</v>
      </c>
      <c r="AR13" s="26">
        <f t="shared" si="1"/>
        <v>636743.4</v>
      </c>
      <c r="AS13" s="22">
        <f t="shared" si="1"/>
        <v>519</v>
      </c>
      <c r="AT13" s="26">
        <f t="shared" si="1"/>
        <v>1629467.6</v>
      </c>
      <c r="AU13" s="22">
        <f t="shared" si="1"/>
        <v>1522</v>
      </c>
      <c r="AV13" s="26">
        <f t="shared" si="1"/>
        <v>7315980.8999999994</v>
      </c>
      <c r="AW13" s="22">
        <f t="shared" si="1"/>
        <v>2531</v>
      </c>
      <c r="AX13" s="26">
        <f t="shared" si="1"/>
        <v>44447747.699999996</v>
      </c>
      <c r="AY13" s="22">
        <f t="shared" si="1"/>
        <v>3834</v>
      </c>
      <c r="AZ13" s="26">
        <f t="shared" si="1"/>
        <v>5443296.7999999998</v>
      </c>
      <c r="BA13" s="22">
        <f t="shared" si="1"/>
        <v>2042</v>
      </c>
      <c r="BB13" s="26">
        <f t="shared" si="1"/>
        <v>4633787.5</v>
      </c>
      <c r="BC13" s="22">
        <f t="shared" si="1"/>
        <v>3647</v>
      </c>
      <c r="BD13" s="26">
        <f t="shared" si="1"/>
        <v>348975.8</v>
      </c>
      <c r="BE13" s="22">
        <f t="shared" si="1"/>
        <v>238</v>
      </c>
      <c r="BF13" s="26">
        <f t="shared" si="1"/>
        <v>5029752.9999999991</v>
      </c>
      <c r="BG13" s="22">
        <f t="shared" si="1"/>
        <v>5379</v>
      </c>
      <c r="BH13" s="26">
        <f t="shared" si="1"/>
        <v>145176824.69999999</v>
      </c>
      <c r="BI13" s="22">
        <f t="shared" si="1"/>
        <v>58969</v>
      </c>
    </row>
    <row r="14" spans="1:61" ht="15" customHeight="1" x14ac:dyDescent="0.15">
      <c r="A14" s="70"/>
      <c r="B14" s="57" t="s">
        <v>109</v>
      </c>
      <c r="C14" s="30" t="s">
        <v>98</v>
      </c>
      <c r="D14" s="43">
        <v>3396936059</v>
      </c>
      <c r="E14" s="44">
        <v>203862</v>
      </c>
      <c r="F14" s="43">
        <v>201470</v>
      </c>
      <c r="G14" s="44">
        <v>55</v>
      </c>
      <c r="H14" s="43">
        <v>19165</v>
      </c>
      <c r="I14" s="44">
        <v>16</v>
      </c>
      <c r="J14" s="43">
        <v>193814</v>
      </c>
      <c r="K14" s="44">
        <v>20</v>
      </c>
      <c r="L14" s="43">
        <v>20184628</v>
      </c>
      <c r="M14" s="44">
        <v>1435</v>
      </c>
      <c r="N14" s="43">
        <v>3373325047</v>
      </c>
      <c r="O14" s="44">
        <v>199155</v>
      </c>
      <c r="P14" s="43">
        <v>0</v>
      </c>
      <c r="Q14" s="44">
        <v>0</v>
      </c>
      <c r="R14" s="43">
        <v>0</v>
      </c>
      <c r="S14" s="44">
        <v>0</v>
      </c>
      <c r="T14" s="43">
        <v>4131</v>
      </c>
      <c r="U14" s="44">
        <v>13</v>
      </c>
      <c r="V14" s="43">
        <v>0</v>
      </c>
      <c r="W14" s="44">
        <v>0</v>
      </c>
      <c r="X14" s="43">
        <v>0</v>
      </c>
      <c r="Y14" s="44">
        <v>0</v>
      </c>
      <c r="Z14" s="43">
        <v>0</v>
      </c>
      <c r="AA14" s="44">
        <v>0</v>
      </c>
      <c r="AB14" s="43">
        <v>0</v>
      </c>
      <c r="AC14" s="44">
        <v>0</v>
      </c>
      <c r="AD14" s="43">
        <v>0</v>
      </c>
      <c r="AE14" s="44">
        <v>0</v>
      </c>
      <c r="AF14" s="43">
        <v>1772106</v>
      </c>
      <c r="AG14" s="44">
        <v>2362</v>
      </c>
      <c r="AH14" s="43">
        <v>115568</v>
      </c>
      <c r="AI14" s="44">
        <v>100</v>
      </c>
      <c r="AJ14" s="43">
        <v>2548</v>
      </c>
      <c r="AK14" s="44">
        <v>12</v>
      </c>
      <c r="AL14" s="43">
        <v>13614</v>
      </c>
      <c r="AM14" s="44">
        <v>17</v>
      </c>
      <c r="AN14" s="43">
        <v>60495</v>
      </c>
      <c r="AO14" s="44">
        <v>151</v>
      </c>
      <c r="AP14" s="43">
        <v>594906</v>
      </c>
      <c r="AQ14" s="44">
        <v>234</v>
      </c>
      <c r="AR14" s="43">
        <v>0</v>
      </c>
      <c r="AS14" s="44">
        <v>0</v>
      </c>
      <c r="AT14" s="43">
        <v>3063</v>
      </c>
      <c r="AU14" s="44">
        <v>7</v>
      </c>
      <c r="AV14" s="43">
        <v>0</v>
      </c>
      <c r="AW14" s="44">
        <v>0</v>
      </c>
      <c r="AX14" s="43">
        <v>0</v>
      </c>
      <c r="AY14" s="44">
        <v>0</v>
      </c>
      <c r="AZ14" s="43">
        <v>0</v>
      </c>
      <c r="BA14" s="44">
        <v>0</v>
      </c>
      <c r="BB14" s="43">
        <v>2609</v>
      </c>
      <c r="BC14" s="44">
        <v>4</v>
      </c>
      <c r="BD14" s="43">
        <v>98</v>
      </c>
      <c r="BE14" s="44">
        <v>1</v>
      </c>
      <c r="BF14" s="43">
        <v>324354</v>
      </c>
      <c r="BG14" s="44">
        <v>271</v>
      </c>
      <c r="BH14" s="43">
        <v>118443</v>
      </c>
      <c r="BI14" s="44">
        <v>9</v>
      </c>
    </row>
    <row r="15" spans="1:61" ht="15" customHeight="1" x14ac:dyDescent="0.15">
      <c r="A15" s="70"/>
      <c r="B15" s="57"/>
      <c r="C15" s="30" t="s">
        <v>99</v>
      </c>
      <c r="D15" s="43">
        <v>7985203536.6000004</v>
      </c>
      <c r="E15" s="44">
        <v>72471</v>
      </c>
      <c r="F15" s="43">
        <v>29648</v>
      </c>
      <c r="G15" s="44">
        <v>5</v>
      </c>
      <c r="H15" s="43">
        <v>1145</v>
      </c>
      <c r="I15" s="44">
        <v>3</v>
      </c>
      <c r="J15" s="43">
        <v>12496</v>
      </c>
      <c r="K15" s="44">
        <v>1</v>
      </c>
      <c r="L15" s="43">
        <v>10919421</v>
      </c>
      <c r="M15" s="44">
        <v>131</v>
      </c>
      <c r="N15" s="43">
        <v>7809226567.6999998</v>
      </c>
      <c r="O15" s="44">
        <v>39002</v>
      </c>
      <c r="P15" s="43">
        <v>0</v>
      </c>
      <c r="Q15" s="44">
        <v>0</v>
      </c>
      <c r="R15" s="43">
        <v>0</v>
      </c>
      <c r="S15" s="44">
        <v>0</v>
      </c>
      <c r="T15" s="43">
        <v>8044</v>
      </c>
      <c r="U15" s="44">
        <v>7</v>
      </c>
      <c r="V15" s="43">
        <v>1984</v>
      </c>
      <c r="W15" s="44">
        <v>2</v>
      </c>
      <c r="X15" s="43">
        <v>300</v>
      </c>
      <c r="Y15" s="44">
        <v>1</v>
      </c>
      <c r="Z15" s="43">
        <v>0</v>
      </c>
      <c r="AA15" s="44">
        <v>0</v>
      </c>
      <c r="AB15" s="43">
        <v>0</v>
      </c>
      <c r="AC15" s="44">
        <v>0</v>
      </c>
      <c r="AD15" s="43">
        <v>0</v>
      </c>
      <c r="AE15" s="44">
        <v>0</v>
      </c>
      <c r="AF15" s="43">
        <v>54152744.899999999</v>
      </c>
      <c r="AG15" s="44">
        <v>22737</v>
      </c>
      <c r="AH15" s="43">
        <v>4078849</v>
      </c>
      <c r="AI15" s="44">
        <v>2017</v>
      </c>
      <c r="AJ15" s="43">
        <v>142884</v>
      </c>
      <c r="AK15" s="44">
        <v>180</v>
      </c>
      <c r="AL15" s="43">
        <v>52395047</v>
      </c>
      <c r="AM15" s="44">
        <v>2419</v>
      </c>
      <c r="AN15" s="43">
        <v>17098606</v>
      </c>
      <c r="AO15" s="44">
        <v>3673</v>
      </c>
      <c r="AP15" s="43">
        <v>35238094</v>
      </c>
      <c r="AQ15" s="44">
        <v>1943</v>
      </c>
      <c r="AR15" s="43">
        <v>0</v>
      </c>
      <c r="AS15" s="44">
        <v>0</v>
      </c>
      <c r="AT15" s="43">
        <v>198665</v>
      </c>
      <c r="AU15" s="44">
        <v>65</v>
      </c>
      <c r="AV15" s="43">
        <v>0</v>
      </c>
      <c r="AW15" s="44">
        <v>0</v>
      </c>
      <c r="AX15" s="43">
        <v>19123</v>
      </c>
      <c r="AY15" s="44">
        <v>9</v>
      </c>
      <c r="AZ15" s="43">
        <v>0</v>
      </c>
      <c r="BA15" s="44">
        <v>0</v>
      </c>
      <c r="BB15" s="43">
        <v>12047</v>
      </c>
      <c r="BC15" s="44">
        <v>3</v>
      </c>
      <c r="BD15" s="43">
        <v>41019</v>
      </c>
      <c r="BE15" s="44">
        <v>4</v>
      </c>
      <c r="BF15" s="43">
        <v>611558</v>
      </c>
      <c r="BG15" s="44">
        <v>198</v>
      </c>
      <c r="BH15" s="43">
        <v>1015294</v>
      </c>
      <c r="BI15" s="44">
        <v>71</v>
      </c>
    </row>
    <row r="16" spans="1:61" ht="15" customHeight="1" x14ac:dyDescent="0.15">
      <c r="A16" s="70"/>
      <c r="B16" s="57"/>
      <c r="C16" s="30" t="s">
        <v>100</v>
      </c>
      <c r="D16" s="43">
        <v>310719906</v>
      </c>
      <c r="E16" s="44">
        <v>7150</v>
      </c>
      <c r="F16" s="43">
        <v>10585</v>
      </c>
      <c r="G16" s="44">
        <v>2</v>
      </c>
      <c r="H16" s="43">
        <v>1297</v>
      </c>
      <c r="I16" s="44">
        <v>3</v>
      </c>
      <c r="J16" s="43">
        <v>24</v>
      </c>
      <c r="K16" s="44">
        <v>2</v>
      </c>
      <c r="L16" s="43">
        <v>245926</v>
      </c>
      <c r="M16" s="44">
        <v>41</v>
      </c>
      <c r="N16" s="43">
        <v>303882350</v>
      </c>
      <c r="O16" s="44">
        <v>3551</v>
      </c>
      <c r="P16" s="43">
        <v>0</v>
      </c>
      <c r="Q16" s="44">
        <v>0</v>
      </c>
      <c r="R16" s="43">
        <v>0</v>
      </c>
      <c r="S16" s="44">
        <v>0</v>
      </c>
      <c r="T16" s="43">
        <v>514</v>
      </c>
      <c r="U16" s="44">
        <v>1</v>
      </c>
      <c r="V16" s="43">
        <v>0</v>
      </c>
      <c r="W16" s="44">
        <v>0</v>
      </c>
      <c r="X16" s="43">
        <v>8406</v>
      </c>
      <c r="Y16" s="44">
        <v>2</v>
      </c>
      <c r="Z16" s="43">
        <v>0</v>
      </c>
      <c r="AA16" s="44">
        <v>0</v>
      </c>
      <c r="AB16" s="43">
        <v>0</v>
      </c>
      <c r="AC16" s="44">
        <v>0</v>
      </c>
      <c r="AD16" s="43">
        <v>0</v>
      </c>
      <c r="AE16" s="44">
        <v>0</v>
      </c>
      <c r="AF16" s="43">
        <v>6281669</v>
      </c>
      <c r="AG16" s="44">
        <v>3418</v>
      </c>
      <c r="AH16" s="43">
        <v>4253</v>
      </c>
      <c r="AI16" s="44">
        <v>13</v>
      </c>
      <c r="AJ16" s="43">
        <v>22737</v>
      </c>
      <c r="AK16" s="44">
        <v>31</v>
      </c>
      <c r="AL16" s="43">
        <v>138115</v>
      </c>
      <c r="AM16" s="44">
        <v>50</v>
      </c>
      <c r="AN16" s="43">
        <v>36686</v>
      </c>
      <c r="AO16" s="44">
        <v>13</v>
      </c>
      <c r="AP16" s="43">
        <v>69169</v>
      </c>
      <c r="AQ16" s="44">
        <v>17</v>
      </c>
      <c r="AR16" s="43">
        <v>0</v>
      </c>
      <c r="AS16" s="44">
        <v>0</v>
      </c>
      <c r="AT16" s="43">
        <v>0</v>
      </c>
      <c r="AU16" s="44">
        <v>0</v>
      </c>
      <c r="AV16" s="43">
        <v>0</v>
      </c>
      <c r="AW16" s="44">
        <v>0</v>
      </c>
      <c r="AX16" s="43">
        <v>12298</v>
      </c>
      <c r="AY16" s="44">
        <v>1</v>
      </c>
      <c r="AZ16" s="43">
        <v>1303</v>
      </c>
      <c r="BA16" s="44">
        <v>3</v>
      </c>
      <c r="BB16" s="43">
        <v>0</v>
      </c>
      <c r="BC16" s="44">
        <v>0</v>
      </c>
      <c r="BD16" s="43">
        <v>0</v>
      </c>
      <c r="BE16" s="44">
        <v>0</v>
      </c>
      <c r="BF16" s="43">
        <v>4461</v>
      </c>
      <c r="BG16" s="44">
        <v>1</v>
      </c>
      <c r="BH16" s="43">
        <v>113</v>
      </c>
      <c r="BI16" s="44">
        <v>1</v>
      </c>
    </row>
    <row r="17" spans="1:61" ht="15" customHeight="1" x14ac:dyDescent="0.15">
      <c r="A17" s="70"/>
      <c r="B17" s="57"/>
      <c r="C17" s="30" t="s">
        <v>101</v>
      </c>
      <c r="D17" s="43">
        <v>698332376</v>
      </c>
      <c r="E17" s="44">
        <v>27963</v>
      </c>
      <c r="F17" s="43">
        <v>688</v>
      </c>
      <c r="G17" s="44">
        <v>1</v>
      </c>
      <c r="H17" s="43">
        <v>0</v>
      </c>
      <c r="I17" s="44">
        <v>0</v>
      </c>
      <c r="J17" s="43">
        <v>24634</v>
      </c>
      <c r="K17" s="44">
        <v>10</v>
      </c>
      <c r="L17" s="43">
        <v>2133687</v>
      </c>
      <c r="M17" s="44">
        <v>101</v>
      </c>
      <c r="N17" s="43">
        <v>673915671</v>
      </c>
      <c r="O17" s="44">
        <v>16791</v>
      </c>
      <c r="P17" s="43">
        <v>0</v>
      </c>
      <c r="Q17" s="44">
        <v>0</v>
      </c>
      <c r="R17" s="43">
        <v>0</v>
      </c>
      <c r="S17" s="44">
        <v>0</v>
      </c>
      <c r="T17" s="43">
        <v>0</v>
      </c>
      <c r="U17" s="44">
        <v>0</v>
      </c>
      <c r="V17" s="43">
        <v>0</v>
      </c>
      <c r="W17" s="44">
        <v>0</v>
      </c>
      <c r="X17" s="43">
        <v>0</v>
      </c>
      <c r="Y17" s="44">
        <v>0</v>
      </c>
      <c r="Z17" s="43">
        <v>5698</v>
      </c>
      <c r="AA17" s="44">
        <v>1</v>
      </c>
      <c r="AB17" s="43">
        <v>0</v>
      </c>
      <c r="AC17" s="44">
        <v>0</v>
      </c>
      <c r="AD17" s="43">
        <v>0</v>
      </c>
      <c r="AE17" s="44">
        <v>0</v>
      </c>
      <c r="AF17" s="43">
        <v>15216553</v>
      </c>
      <c r="AG17" s="44">
        <v>9956</v>
      </c>
      <c r="AH17" s="43">
        <v>118061</v>
      </c>
      <c r="AI17" s="44">
        <v>85</v>
      </c>
      <c r="AJ17" s="43">
        <v>38333</v>
      </c>
      <c r="AK17" s="44">
        <v>74</v>
      </c>
      <c r="AL17" s="43">
        <v>655271</v>
      </c>
      <c r="AM17" s="44">
        <v>266</v>
      </c>
      <c r="AN17" s="43">
        <v>59038</v>
      </c>
      <c r="AO17" s="44">
        <v>114</v>
      </c>
      <c r="AP17" s="43">
        <v>3398294</v>
      </c>
      <c r="AQ17" s="44">
        <v>126</v>
      </c>
      <c r="AR17" s="43">
        <v>0</v>
      </c>
      <c r="AS17" s="44">
        <v>0</v>
      </c>
      <c r="AT17" s="43">
        <v>127421</v>
      </c>
      <c r="AU17" s="44">
        <v>61</v>
      </c>
      <c r="AV17" s="43">
        <v>1029</v>
      </c>
      <c r="AW17" s="44">
        <v>1</v>
      </c>
      <c r="AX17" s="43">
        <v>29115</v>
      </c>
      <c r="AY17" s="44">
        <v>6</v>
      </c>
      <c r="AZ17" s="43">
        <v>5945</v>
      </c>
      <c r="BA17" s="44">
        <v>3</v>
      </c>
      <c r="BB17" s="43">
        <v>0</v>
      </c>
      <c r="BC17" s="44">
        <v>0</v>
      </c>
      <c r="BD17" s="43">
        <v>4760</v>
      </c>
      <c r="BE17" s="44">
        <v>4</v>
      </c>
      <c r="BF17" s="43">
        <v>2560254</v>
      </c>
      <c r="BG17" s="44">
        <v>346</v>
      </c>
      <c r="BH17" s="43">
        <v>37924</v>
      </c>
      <c r="BI17" s="44">
        <v>17</v>
      </c>
    </row>
    <row r="18" spans="1:61" ht="15" customHeight="1" x14ac:dyDescent="0.15">
      <c r="A18" s="70"/>
      <c r="B18" s="57"/>
      <c r="C18" s="30" t="s">
        <v>102</v>
      </c>
      <c r="D18" s="43">
        <v>520145494</v>
      </c>
      <c r="E18" s="44">
        <v>18244</v>
      </c>
      <c r="F18" s="43">
        <v>0</v>
      </c>
      <c r="G18" s="44">
        <v>0</v>
      </c>
      <c r="H18" s="43">
        <v>0</v>
      </c>
      <c r="I18" s="44">
        <v>0</v>
      </c>
      <c r="J18" s="43">
        <v>0</v>
      </c>
      <c r="K18" s="44">
        <v>0</v>
      </c>
      <c r="L18" s="43">
        <v>6858357</v>
      </c>
      <c r="M18" s="44">
        <v>174</v>
      </c>
      <c r="N18" s="43">
        <v>501752240</v>
      </c>
      <c r="O18" s="44">
        <v>15630</v>
      </c>
      <c r="P18" s="43">
        <v>0</v>
      </c>
      <c r="Q18" s="44">
        <v>0</v>
      </c>
      <c r="R18" s="43">
        <v>0</v>
      </c>
      <c r="S18" s="44">
        <v>0</v>
      </c>
      <c r="T18" s="43">
        <v>13950</v>
      </c>
      <c r="U18" s="44">
        <v>2</v>
      </c>
      <c r="V18" s="43">
        <v>0</v>
      </c>
      <c r="W18" s="44">
        <v>0</v>
      </c>
      <c r="X18" s="43">
        <v>694</v>
      </c>
      <c r="Y18" s="44">
        <v>2</v>
      </c>
      <c r="Z18" s="43">
        <v>0</v>
      </c>
      <c r="AA18" s="44">
        <v>0</v>
      </c>
      <c r="AB18" s="43">
        <v>0</v>
      </c>
      <c r="AC18" s="44">
        <v>0</v>
      </c>
      <c r="AD18" s="43">
        <v>0</v>
      </c>
      <c r="AE18" s="44">
        <v>0</v>
      </c>
      <c r="AF18" s="43">
        <v>1974701</v>
      </c>
      <c r="AG18" s="44">
        <v>777</v>
      </c>
      <c r="AH18" s="43">
        <v>109211</v>
      </c>
      <c r="AI18" s="44">
        <v>70</v>
      </c>
      <c r="AJ18" s="43">
        <v>31881</v>
      </c>
      <c r="AK18" s="44">
        <v>11</v>
      </c>
      <c r="AL18" s="43">
        <v>206980</v>
      </c>
      <c r="AM18" s="44">
        <v>23</v>
      </c>
      <c r="AN18" s="43">
        <v>792888</v>
      </c>
      <c r="AO18" s="44">
        <v>868</v>
      </c>
      <c r="AP18" s="43">
        <v>4816389</v>
      </c>
      <c r="AQ18" s="44">
        <v>580</v>
      </c>
      <c r="AR18" s="43">
        <v>0</v>
      </c>
      <c r="AS18" s="44">
        <v>0</v>
      </c>
      <c r="AT18" s="43">
        <v>0</v>
      </c>
      <c r="AU18" s="44">
        <v>0</v>
      </c>
      <c r="AV18" s="43">
        <v>0</v>
      </c>
      <c r="AW18" s="44">
        <v>0</v>
      </c>
      <c r="AX18" s="43">
        <v>2801142</v>
      </c>
      <c r="AY18" s="44">
        <v>38</v>
      </c>
      <c r="AZ18" s="43">
        <v>0</v>
      </c>
      <c r="BA18" s="44">
        <v>0</v>
      </c>
      <c r="BB18" s="43">
        <v>7521</v>
      </c>
      <c r="BC18" s="44">
        <v>3</v>
      </c>
      <c r="BD18" s="43">
        <v>0</v>
      </c>
      <c r="BE18" s="44">
        <v>0</v>
      </c>
      <c r="BF18" s="43">
        <v>769261</v>
      </c>
      <c r="BG18" s="44">
        <v>57</v>
      </c>
      <c r="BH18" s="43">
        <v>10279</v>
      </c>
      <c r="BI18" s="44">
        <v>9</v>
      </c>
    </row>
    <row r="19" spans="1:61" ht="15" customHeight="1" x14ac:dyDescent="0.15">
      <c r="A19" s="70"/>
      <c r="B19" s="57"/>
      <c r="C19" s="30" t="s">
        <v>103</v>
      </c>
      <c r="D19" s="43">
        <v>348692447</v>
      </c>
      <c r="E19" s="44">
        <v>11204</v>
      </c>
      <c r="F19" s="43">
        <v>5752</v>
      </c>
      <c r="G19" s="44">
        <v>1</v>
      </c>
      <c r="H19" s="43">
        <v>0</v>
      </c>
      <c r="I19" s="44">
        <v>0</v>
      </c>
      <c r="J19" s="43">
        <v>0</v>
      </c>
      <c r="K19" s="44">
        <v>0</v>
      </c>
      <c r="L19" s="43">
        <v>338805</v>
      </c>
      <c r="M19" s="44">
        <v>11</v>
      </c>
      <c r="N19" s="43">
        <v>348115542</v>
      </c>
      <c r="O19" s="44">
        <v>10946</v>
      </c>
      <c r="P19" s="43">
        <v>0</v>
      </c>
      <c r="Q19" s="44">
        <v>0</v>
      </c>
      <c r="R19" s="43">
        <v>0</v>
      </c>
      <c r="S19" s="44">
        <v>0</v>
      </c>
      <c r="T19" s="43">
        <v>0</v>
      </c>
      <c r="U19" s="44">
        <v>0</v>
      </c>
      <c r="V19" s="43">
        <v>0</v>
      </c>
      <c r="W19" s="44">
        <v>0</v>
      </c>
      <c r="X19" s="43">
        <v>0</v>
      </c>
      <c r="Y19" s="44">
        <v>0</v>
      </c>
      <c r="Z19" s="43">
        <v>0</v>
      </c>
      <c r="AA19" s="44">
        <v>0</v>
      </c>
      <c r="AB19" s="43">
        <v>0</v>
      </c>
      <c r="AC19" s="44">
        <v>0</v>
      </c>
      <c r="AD19" s="43">
        <v>0</v>
      </c>
      <c r="AE19" s="44">
        <v>0</v>
      </c>
      <c r="AF19" s="43">
        <v>96776</v>
      </c>
      <c r="AG19" s="44">
        <v>150</v>
      </c>
      <c r="AH19" s="43">
        <v>19584</v>
      </c>
      <c r="AI19" s="44">
        <v>3</v>
      </c>
      <c r="AJ19" s="43">
        <v>850</v>
      </c>
      <c r="AK19" s="44">
        <v>3</v>
      </c>
      <c r="AL19" s="43">
        <v>0</v>
      </c>
      <c r="AM19" s="44">
        <v>0</v>
      </c>
      <c r="AN19" s="43">
        <v>10424</v>
      </c>
      <c r="AO19" s="44">
        <v>17</v>
      </c>
      <c r="AP19" s="43">
        <v>54426</v>
      </c>
      <c r="AQ19" s="44">
        <v>18</v>
      </c>
      <c r="AR19" s="43">
        <v>0</v>
      </c>
      <c r="AS19" s="44">
        <v>0</v>
      </c>
      <c r="AT19" s="43">
        <v>0</v>
      </c>
      <c r="AU19" s="44">
        <v>0</v>
      </c>
      <c r="AV19" s="43">
        <v>0</v>
      </c>
      <c r="AW19" s="44">
        <v>0</v>
      </c>
      <c r="AX19" s="43">
        <v>0</v>
      </c>
      <c r="AY19" s="44">
        <v>0</v>
      </c>
      <c r="AZ19" s="43">
        <v>0</v>
      </c>
      <c r="BA19" s="44">
        <v>0</v>
      </c>
      <c r="BB19" s="43">
        <v>0</v>
      </c>
      <c r="BC19" s="44">
        <v>0</v>
      </c>
      <c r="BD19" s="43">
        <v>0</v>
      </c>
      <c r="BE19" s="44">
        <v>0</v>
      </c>
      <c r="BF19" s="43">
        <v>47320</v>
      </c>
      <c r="BG19" s="44">
        <v>53</v>
      </c>
      <c r="BH19" s="43">
        <v>2968</v>
      </c>
      <c r="BI19" s="44">
        <v>2</v>
      </c>
    </row>
    <row r="20" spans="1:61" ht="15" customHeight="1" x14ac:dyDescent="0.15">
      <c r="A20" s="70"/>
      <c r="B20" s="57"/>
      <c r="C20" s="30" t="s">
        <v>104</v>
      </c>
      <c r="D20" s="43">
        <v>188637343</v>
      </c>
      <c r="E20" s="44">
        <v>1012</v>
      </c>
      <c r="F20" s="43">
        <v>0</v>
      </c>
      <c r="G20" s="44">
        <v>0</v>
      </c>
      <c r="H20" s="43">
        <v>0</v>
      </c>
      <c r="I20" s="44">
        <v>0</v>
      </c>
      <c r="J20" s="43">
        <v>0</v>
      </c>
      <c r="K20" s="44">
        <v>0</v>
      </c>
      <c r="L20" s="43">
        <v>777594</v>
      </c>
      <c r="M20" s="44">
        <v>21</v>
      </c>
      <c r="N20" s="43">
        <v>187766805</v>
      </c>
      <c r="O20" s="44">
        <v>946</v>
      </c>
      <c r="P20" s="43">
        <v>0</v>
      </c>
      <c r="Q20" s="44">
        <v>0</v>
      </c>
      <c r="R20" s="43">
        <v>0</v>
      </c>
      <c r="S20" s="44">
        <v>0</v>
      </c>
      <c r="T20" s="43">
        <v>0</v>
      </c>
      <c r="U20" s="44">
        <v>0</v>
      </c>
      <c r="V20" s="43">
        <v>0</v>
      </c>
      <c r="W20" s="44">
        <v>0</v>
      </c>
      <c r="X20" s="43">
        <v>0</v>
      </c>
      <c r="Y20" s="44">
        <v>0</v>
      </c>
      <c r="Z20" s="43">
        <v>0</v>
      </c>
      <c r="AA20" s="44">
        <v>0</v>
      </c>
      <c r="AB20" s="43">
        <v>0</v>
      </c>
      <c r="AC20" s="44">
        <v>0</v>
      </c>
      <c r="AD20" s="43">
        <v>0</v>
      </c>
      <c r="AE20" s="44">
        <v>0</v>
      </c>
      <c r="AF20" s="43">
        <v>54085</v>
      </c>
      <c r="AG20" s="44">
        <v>25</v>
      </c>
      <c r="AH20" s="43">
        <v>1218</v>
      </c>
      <c r="AI20" s="44">
        <v>1</v>
      </c>
      <c r="AJ20" s="43">
        <v>0</v>
      </c>
      <c r="AK20" s="44">
        <v>0</v>
      </c>
      <c r="AL20" s="43">
        <v>0</v>
      </c>
      <c r="AM20" s="44">
        <v>0</v>
      </c>
      <c r="AN20" s="43">
        <v>0</v>
      </c>
      <c r="AO20" s="44">
        <v>0</v>
      </c>
      <c r="AP20" s="43">
        <v>0</v>
      </c>
      <c r="AQ20" s="44">
        <v>0</v>
      </c>
      <c r="AR20" s="43">
        <v>0</v>
      </c>
      <c r="AS20" s="44">
        <v>0</v>
      </c>
      <c r="AT20" s="43">
        <v>0</v>
      </c>
      <c r="AU20" s="44">
        <v>0</v>
      </c>
      <c r="AV20" s="43">
        <v>0</v>
      </c>
      <c r="AW20" s="44">
        <v>0</v>
      </c>
      <c r="AX20" s="43">
        <v>0</v>
      </c>
      <c r="AY20" s="44">
        <v>0</v>
      </c>
      <c r="AZ20" s="43">
        <v>0</v>
      </c>
      <c r="BA20" s="44">
        <v>0</v>
      </c>
      <c r="BB20" s="43">
        <v>27646</v>
      </c>
      <c r="BC20" s="44">
        <v>17</v>
      </c>
      <c r="BD20" s="43">
        <v>0</v>
      </c>
      <c r="BE20" s="44">
        <v>0</v>
      </c>
      <c r="BF20" s="43">
        <v>9995</v>
      </c>
      <c r="BG20" s="44">
        <v>2</v>
      </c>
      <c r="BH20" s="43">
        <v>0</v>
      </c>
      <c r="BI20" s="44">
        <v>0</v>
      </c>
    </row>
    <row r="21" spans="1:61" ht="15" customHeight="1" x14ac:dyDescent="0.15">
      <c r="A21" s="70"/>
      <c r="B21" s="57"/>
      <c r="C21" s="30" t="s">
        <v>105</v>
      </c>
      <c r="D21" s="43">
        <v>37925714</v>
      </c>
      <c r="E21" s="44">
        <v>983</v>
      </c>
      <c r="F21" s="43">
        <v>0</v>
      </c>
      <c r="G21" s="44">
        <v>0</v>
      </c>
      <c r="H21" s="43">
        <v>0</v>
      </c>
      <c r="I21" s="44">
        <v>0</v>
      </c>
      <c r="J21" s="43">
        <v>0</v>
      </c>
      <c r="K21" s="44">
        <v>0</v>
      </c>
      <c r="L21" s="43">
        <v>0</v>
      </c>
      <c r="M21" s="44">
        <v>0</v>
      </c>
      <c r="N21" s="43">
        <v>37869389</v>
      </c>
      <c r="O21" s="44">
        <v>949</v>
      </c>
      <c r="P21" s="43">
        <v>0</v>
      </c>
      <c r="Q21" s="44">
        <v>0</v>
      </c>
      <c r="R21" s="43">
        <v>0</v>
      </c>
      <c r="S21" s="44">
        <v>0</v>
      </c>
      <c r="T21" s="43">
        <v>0</v>
      </c>
      <c r="U21" s="44">
        <v>0</v>
      </c>
      <c r="V21" s="43">
        <v>0</v>
      </c>
      <c r="W21" s="44">
        <v>0</v>
      </c>
      <c r="X21" s="43">
        <v>0</v>
      </c>
      <c r="Y21" s="44">
        <v>0</v>
      </c>
      <c r="Z21" s="43">
        <v>0</v>
      </c>
      <c r="AA21" s="44">
        <v>0</v>
      </c>
      <c r="AB21" s="43">
        <v>0</v>
      </c>
      <c r="AC21" s="44">
        <v>0</v>
      </c>
      <c r="AD21" s="43">
        <v>0</v>
      </c>
      <c r="AE21" s="44">
        <v>0</v>
      </c>
      <c r="AF21" s="43">
        <v>17285</v>
      </c>
      <c r="AG21" s="44">
        <v>24</v>
      </c>
      <c r="AH21" s="43">
        <v>0</v>
      </c>
      <c r="AI21" s="44">
        <v>0</v>
      </c>
      <c r="AJ21" s="43">
        <v>0</v>
      </c>
      <c r="AK21" s="44">
        <v>0</v>
      </c>
      <c r="AL21" s="43">
        <v>0</v>
      </c>
      <c r="AM21" s="44">
        <v>0</v>
      </c>
      <c r="AN21" s="43">
        <v>163</v>
      </c>
      <c r="AO21" s="44">
        <v>1</v>
      </c>
      <c r="AP21" s="43">
        <v>4724</v>
      </c>
      <c r="AQ21" s="44">
        <v>4</v>
      </c>
      <c r="AR21" s="43">
        <v>0</v>
      </c>
      <c r="AS21" s="44">
        <v>0</v>
      </c>
      <c r="AT21" s="43">
        <v>0</v>
      </c>
      <c r="AU21" s="44">
        <v>0</v>
      </c>
      <c r="AV21" s="43">
        <v>0</v>
      </c>
      <c r="AW21" s="44">
        <v>0</v>
      </c>
      <c r="AX21" s="43">
        <v>0</v>
      </c>
      <c r="AY21" s="44">
        <v>0</v>
      </c>
      <c r="AZ21" s="43">
        <v>0</v>
      </c>
      <c r="BA21" s="44">
        <v>0</v>
      </c>
      <c r="BB21" s="43">
        <v>0</v>
      </c>
      <c r="BC21" s="44">
        <v>0</v>
      </c>
      <c r="BD21" s="43">
        <v>0</v>
      </c>
      <c r="BE21" s="44">
        <v>0</v>
      </c>
      <c r="BF21" s="43">
        <v>34153</v>
      </c>
      <c r="BG21" s="44">
        <v>5</v>
      </c>
      <c r="BH21" s="43">
        <v>0</v>
      </c>
      <c r="BI21" s="44">
        <v>0</v>
      </c>
    </row>
    <row r="22" spans="1:61" ht="15" customHeight="1" x14ac:dyDescent="0.15">
      <c r="A22" s="70"/>
      <c r="B22" s="57"/>
      <c r="C22" s="34" t="s">
        <v>113</v>
      </c>
      <c r="D22" s="43">
        <v>32809067</v>
      </c>
      <c r="E22" s="44">
        <v>2016</v>
      </c>
      <c r="F22" s="43">
        <v>0</v>
      </c>
      <c r="G22" s="44">
        <v>0</v>
      </c>
      <c r="H22" s="43">
        <v>0</v>
      </c>
      <c r="I22" s="44">
        <v>0</v>
      </c>
      <c r="J22" s="43">
        <v>0</v>
      </c>
      <c r="K22" s="44">
        <v>0</v>
      </c>
      <c r="L22" s="43">
        <v>117769</v>
      </c>
      <c r="M22" s="44">
        <v>6</v>
      </c>
      <c r="N22" s="43">
        <v>30617668</v>
      </c>
      <c r="O22" s="44">
        <v>1861</v>
      </c>
      <c r="P22" s="43">
        <v>0</v>
      </c>
      <c r="Q22" s="44">
        <v>0</v>
      </c>
      <c r="R22" s="43">
        <v>0</v>
      </c>
      <c r="S22" s="44">
        <v>0</v>
      </c>
      <c r="T22" s="43">
        <v>0</v>
      </c>
      <c r="U22" s="44">
        <v>0</v>
      </c>
      <c r="V22" s="43">
        <v>0</v>
      </c>
      <c r="W22" s="44">
        <v>0</v>
      </c>
      <c r="X22" s="43">
        <v>0</v>
      </c>
      <c r="Y22" s="44">
        <v>0</v>
      </c>
      <c r="Z22" s="43">
        <v>3850</v>
      </c>
      <c r="AA22" s="44">
        <v>1</v>
      </c>
      <c r="AB22" s="43">
        <v>0</v>
      </c>
      <c r="AC22" s="44">
        <v>0</v>
      </c>
      <c r="AD22" s="43">
        <v>0</v>
      </c>
      <c r="AE22" s="44">
        <v>0</v>
      </c>
      <c r="AF22" s="43">
        <v>144729</v>
      </c>
      <c r="AG22" s="44">
        <v>90</v>
      </c>
      <c r="AH22" s="43">
        <v>1289</v>
      </c>
      <c r="AI22" s="44">
        <v>1</v>
      </c>
      <c r="AJ22" s="43">
        <v>0</v>
      </c>
      <c r="AK22" s="44">
        <v>0</v>
      </c>
      <c r="AL22" s="43">
        <v>1759396</v>
      </c>
      <c r="AM22" s="44">
        <v>19</v>
      </c>
      <c r="AN22" s="43">
        <v>70020</v>
      </c>
      <c r="AO22" s="44">
        <v>18</v>
      </c>
      <c r="AP22" s="43">
        <v>20926</v>
      </c>
      <c r="AQ22" s="44">
        <v>1</v>
      </c>
      <c r="AR22" s="43">
        <v>0</v>
      </c>
      <c r="AS22" s="44">
        <v>0</v>
      </c>
      <c r="AT22" s="43">
        <v>0</v>
      </c>
      <c r="AU22" s="44">
        <v>0</v>
      </c>
      <c r="AV22" s="43">
        <v>0</v>
      </c>
      <c r="AW22" s="44">
        <v>0</v>
      </c>
      <c r="AX22" s="43">
        <v>0</v>
      </c>
      <c r="AY22" s="44">
        <v>0</v>
      </c>
      <c r="AZ22" s="43">
        <v>0</v>
      </c>
      <c r="BA22" s="44">
        <v>0</v>
      </c>
      <c r="BB22" s="43">
        <v>0</v>
      </c>
      <c r="BC22" s="44">
        <v>0</v>
      </c>
      <c r="BD22" s="43">
        <v>14795</v>
      </c>
      <c r="BE22" s="44">
        <v>1</v>
      </c>
      <c r="BF22" s="43">
        <v>26927</v>
      </c>
      <c r="BG22" s="44">
        <v>8</v>
      </c>
      <c r="BH22" s="43">
        <v>31698</v>
      </c>
      <c r="BI22" s="44">
        <v>10</v>
      </c>
    </row>
    <row r="23" spans="1:61" ht="15" customHeight="1" x14ac:dyDescent="0.15">
      <c r="A23" s="70"/>
      <c r="B23" s="58"/>
      <c r="C23" s="30" t="s">
        <v>107</v>
      </c>
      <c r="D23" s="26">
        <f t="shared" ref="D23:AI23" si="2">SUM(D14:D22)</f>
        <v>13519401942.6</v>
      </c>
      <c r="E23" s="22">
        <f t="shared" si="2"/>
        <v>344905</v>
      </c>
      <c r="F23" s="26">
        <f t="shared" si="2"/>
        <v>248143</v>
      </c>
      <c r="G23" s="22">
        <f t="shared" si="2"/>
        <v>64</v>
      </c>
      <c r="H23" s="26">
        <f t="shared" si="2"/>
        <v>21607</v>
      </c>
      <c r="I23" s="22">
        <f t="shared" si="2"/>
        <v>22</v>
      </c>
      <c r="J23" s="26">
        <f t="shared" si="2"/>
        <v>230968</v>
      </c>
      <c r="K23" s="22">
        <f t="shared" si="2"/>
        <v>33</v>
      </c>
      <c r="L23" s="26">
        <f t="shared" si="2"/>
        <v>41576187</v>
      </c>
      <c r="M23" s="22">
        <f t="shared" si="2"/>
        <v>1920</v>
      </c>
      <c r="N23" s="26">
        <f t="shared" si="2"/>
        <v>13266471279.700001</v>
      </c>
      <c r="O23" s="22">
        <f t="shared" si="2"/>
        <v>288831</v>
      </c>
      <c r="P23" s="26">
        <f t="shared" si="2"/>
        <v>0</v>
      </c>
      <c r="Q23" s="22">
        <f t="shared" si="2"/>
        <v>0</v>
      </c>
      <c r="R23" s="26">
        <f t="shared" si="2"/>
        <v>0</v>
      </c>
      <c r="S23" s="22">
        <f t="shared" si="2"/>
        <v>0</v>
      </c>
      <c r="T23" s="26">
        <f t="shared" si="2"/>
        <v>26639</v>
      </c>
      <c r="U23" s="22">
        <f t="shared" si="2"/>
        <v>23</v>
      </c>
      <c r="V23" s="26">
        <f t="shared" si="2"/>
        <v>1984</v>
      </c>
      <c r="W23" s="22">
        <f t="shared" si="2"/>
        <v>2</v>
      </c>
      <c r="X23" s="26">
        <f t="shared" si="2"/>
        <v>9400</v>
      </c>
      <c r="Y23" s="22">
        <f t="shared" si="2"/>
        <v>5</v>
      </c>
      <c r="Z23" s="26">
        <f t="shared" si="2"/>
        <v>9548</v>
      </c>
      <c r="AA23" s="22">
        <f t="shared" si="2"/>
        <v>2</v>
      </c>
      <c r="AB23" s="26">
        <f t="shared" si="2"/>
        <v>0</v>
      </c>
      <c r="AC23" s="22">
        <f t="shared" si="2"/>
        <v>0</v>
      </c>
      <c r="AD23" s="26">
        <f t="shared" si="2"/>
        <v>0</v>
      </c>
      <c r="AE23" s="22">
        <f t="shared" si="2"/>
        <v>0</v>
      </c>
      <c r="AF23" s="26">
        <f t="shared" si="2"/>
        <v>79710648.900000006</v>
      </c>
      <c r="AG23" s="22">
        <f t="shared" si="2"/>
        <v>39539</v>
      </c>
      <c r="AH23" s="26">
        <f t="shared" si="2"/>
        <v>4448033</v>
      </c>
      <c r="AI23" s="22">
        <f t="shared" si="2"/>
        <v>2290</v>
      </c>
      <c r="AJ23" s="26">
        <f t="shared" ref="AJ23:BI23" si="3">SUM(AJ14:AJ22)</f>
        <v>239233</v>
      </c>
      <c r="AK23" s="22">
        <f t="shared" si="3"/>
        <v>311</v>
      </c>
      <c r="AL23" s="26">
        <f t="shared" si="3"/>
        <v>55168423</v>
      </c>
      <c r="AM23" s="22">
        <f t="shared" si="3"/>
        <v>2794</v>
      </c>
      <c r="AN23" s="26">
        <f t="shared" si="3"/>
        <v>18128320</v>
      </c>
      <c r="AO23" s="22">
        <f t="shared" si="3"/>
        <v>4855</v>
      </c>
      <c r="AP23" s="26">
        <f t="shared" si="3"/>
        <v>44196928</v>
      </c>
      <c r="AQ23" s="22">
        <f t="shared" si="3"/>
        <v>2923</v>
      </c>
      <c r="AR23" s="26">
        <f t="shared" si="3"/>
        <v>0</v>
      </c>
      <c r="AS23" s="22">
        <f t="shared" si="3"/>
        <v>0</v>
      </c>
      <c r="AT23" s="26">
        <f t="shared" si="3"/>
        <v>329149</v>
      </c>
      <c r="AU23" s="22">
        <f t="shared" si="3"/>
        <v>133</v>
      </c>
      <c r="AV23" s="26">
        <f t="shared" si="3"/>
        <v>1029</v>
      </c>
      <c r="AW23" s="22">
        <f t="shared" si="3"/>
        <v>1</v>
      </c>
      <c r="AX23" s="26">
        <f t="shared" si="3"/>
        <v>2861678</v>
      </c>
      <c r="AY23" s="22">
        <f t="shared" si="3"/>
        <v>54</v>
      </c>
      <c r="AZ23" s="26">
        <f t="shared" si="3"/>
        <v>7248</v>
      </c>
      <c r="BA23" s="22">
        <f t="shared" si="3"/>
        <v>6</v>
      </c>
      <c r="BB23" s="26">
        <f t="shared" si="3"/>
        <v>49823</v>
      </c>
      <c r="BC23" s="22">
        <f t="shared" si="3"/>
        <v>27</v>
      </c>
      <c r="BD23" s="26">
        <f t="shared" si="3"/>
        <v>60672</v>
      </c>
      <c r="BE23" s="22">
        <f t="shared" si="3"/>
        <v>10</v>
      </c>
      <c r="BF23" s="26">
        <f t="shared" si="3"/>
        <v>4388283</v>
      </c>
      <c r="BG23" s="22">
        <f t="shared" si="3"/>
        <v>941</v>
      </c>
      <c r="BH23" s="26">
        <f t="shared" si="3"/>
        <v>1216719</v>
      </c>
      <c r="BI23" s="22">
        <f t="shared" si="3"/>
        <v>119</v>
      </c>
    </row>
    <row r="24" spans="1:61" ht="15" customHeight="1" x14ac:dyDescent="0.15">
      <c r="A24" s="70"/>
      <c r="B24" s="68" t="s">
        <v>61</v>
      </c>
      <c r="C24" s="30" t="s">
        <v>98</v>
      </c>
      <c r="D24" s="26">
        <f t="shared" ref="D24:AI24" si="4">SUM(D4,D14)</f>
        <v>5132905360.8999996</v>
      </c>
      <c r="E24" s="22">
        <f t="shared" si="4"/>
        <v>1598501</v>
      </c>
      <c r="F24" s="26">
        <f t="shared" si="4"/>
        <v>828698715.60000002</v>
      </c>
      <c r="G24" s="22">
        <f t="shared" si="4"/>
        <v>536635</v>
      </c>
      <c r="H24" s="26">
        <f t="shared" si="4"/>
        <v>456158503.69999999</v>
      </c>
      <c r="I24" s="22">
        <f t="shared" si="4"/>
        <v>280644</v>
      </c>
      <c r="J24" s="26">
        <f t="shared" si="4"/>
        <v>9027929.0999999996</v>
      </c>
      <c r="K24" s="22">
        <f t="shared" si="4"/>
        <v>4787</v>
      </c>
      <c r="L24" s="26">
        <f t="shared" si="4"/>
        <v>35545139.899999999</v>
      </c>
      <c r="M24" s="22">
        <f t="shared" si="4"/>
        <v>10695</v>
      </c>
      <c r="N24" s="26">
        <f t="shared" si="4"/>
        <v>3594970943.9000001</v>
      </c>
      <c r="O24" s="22">
        <f t="shared" si="4"/>
        <v>306576</v>
      </c>
      <c r="P24" s="26">
        <f t="shared" si="4"/>
        <v>2408</v>
      </c>
      <c r="Q24" s="22">
        <f t="shared" si="4"/>
        <v>8</v>
      </c>
      <c r="R24" s="26">
        <f t="shared" si="4"/>
        <v>0</v>
      </c>
      <c r="S24" s="22">
        <f t="shared" si="4"/>
        <v>0</v>
      </c>
      <c r="T24" s="26">
        <f t="shared" si="4"/>
        <v>151219723.09999999</v>
      </c>
      <c r="U24" s="22">
        <f t="shared" si="4"/>
        <v>357105</v>
      </c>
      <c r="V24" s="26">
        <f t="shared" si="4"/>
        <v>4463656.8</v>
      </c>
      <c r="W24" s="22">
        <f t="shared" si="4"/>
        <v>2203</v>
      </c>
      <c r="X24" s="26">
        <f t="shared" si="4"/>
        <v>336551.7</v>
      </c>
      <c r="Y24" s="22">
        <f t="shared" si="4"/>
        <v>438</v>
      </c>
      <c r="Z24" s="26">
        <f t="shared" si="4"/>
        <v>787841.6</v>
      </c>
      <c r="AA24" s="22">
        <f t="shared" si="4"/>
        <v>1152</v>
      </c>
      <c r="AB24" s="26">
        <f t="shared" si="4"/>
        <v>673750.2</v>
      </c>
      <c r="AC24" s="22">
        <f t="shared" si="4"/>
        <v>852</v>
      </c>
      <c r="AD24" s="26">
        <f t="shared" si="4"/>
        <v>4854353.7</v>
      </c>
      <c r="AE24" s="22">
        <f t="shared" si="4"/>
        <v>7065</v>
      </c>
      <c r="AF24" s="26">
        <f t="shared" si="4"/>
        <v>9930314.5</v>
      </c>
      <c r="AG24" s="22">
        <f t="shared" si="4"/>
        <v>49731</v>
      </c>
      <c r="AH24" s="26">
        <f t="shared" si="4"/>
        <v>316158.40000000002</v>
      </c>
      <c r="AI24" s="22">
        <f t="shared" si="4"/>
        <v>794</v>
      </c>
      <c r="AJ24" s="26">
        <f t="shared" ref="AJ24:BI24" si="5">SUM(AJ4,AJ14)</f>
        <v>469672.2</v>
      </c>
      <c r="AK24" s="22">
        <f t="shared" si="5"/>
        <v>1864</v>
      </c>
      <c r="AL24" s="26">
        <f t="shared" si="5"/>
        <v>4521265</v>
      </c>
      <c r="AM24" s="22">
        <f t="shared" si="5"/>
        <v>7498</v>
      </c>
      <c r="AN24" s="26">
        <f t="shared" si="5"/>
        <v>769404.8</v>
      </c>
      <c r="AO24" s="22">
        <f t="shared" si="5"/>
        <v>2941</v>
      </c>
      <c r="AP24" s="26">
        <f t="shared" si="5"/>
        <v>3569512.6</v>
      </c>
      <c r="AQ24" s="22">
        <f t="shared" si="5"/>
        <v>2916</v>
      </c>
      <c r="AR24" s="26">
        <f t="shared" si="5"/>
        <v>538797.9</v>
      </c>
      <c r="AS24" s="22">
        <f t="shared" si="5"/>
        <v>436</v>
      </c>
      <c r="AT24" s="26">
        <f t="shared" si="5"/>
        <v>13118.6</v>
      </c>
      <c r="AU24" s="22">
        <f t="shared" si="5"/>
        <v>62</v>
      </c>
      <c r="AV24" s="26">
        <f t="shared" si="5"/>
        <v>133173.70000000001</v>
      </c>
      <c r="AW24" s="22">
        <f t="shared" si="5"/>
        <v>71</v>
      </c>
      <c r="AX24" s="26">
        <f t="shared" si="5"/>
        <v>538151.80000000005</v>
      </c>
      <c r="AY24" s="22">
        <f t="shared" si="5"/>
        <v>265</v>
      </c>
      <c r="AZ24" s="26">
        <f t="shared" si="5"/>
        <v>2032473.3</v>
      </c>
      <c r="BA24" s="22">
        <f t="shared" si="5"/>
        <v>1333</v>
      </c>
      <c r="BB24" s="26">
        <f t="shared" si="5"/>
        <v>712376</v>
      </c>
      <c r="BC24" s="22">
        <f t="shared" si="5"/>
        <v>777</v>
      </c>
      <c r="BD24" s="26">
        <f t="shared" si="5"/>
        <v>1913</v>
      </c>
      <c r="BE24" s="22">
        <f t="shared" si="5"/>
        <v>8</v>
      </c>
      <c r="BF24" s="26">
        <f t="shared" si="5"/>
        <v>2074328.3</v>
      </c>
      <c r="BG24" s="22">
        <f t="shared" si="5"/>
        <v>3247</v>
      </c>
      <c r="BH24" s="26">
        <f t="shared" si="5"/>
        <v>20545183.5</v>
      </c>
      <c r="BI24" s="22">
        <f t="shared" si="5"/>
        <v>18398</v>
      </c>
    </row>
    <row r="25" spans="1:61" ht="15" customHeight="1" x14ac:dyDescent="0.15">
      <c r="A25" s="70"/>
      <c r="B25" s="69"/>
      <c r="C25" s="30" t="s">
        <v>99</v>
      </c>
      <c r="D25" s="26">
        <f t="shared" ref="D25:AI25" si="6">SUM(D5,D15)</f>
        <v>8987946492.5</v>
      </c>
      <c r="E25" s="22">
        <f t="shared" si="6"/>
        <v>569230</v>
      </c>
      <c r="F25" s="26">
        <f t="shared" si="6"/>
        <v>80483217.5</v>
      </c>
      <c r="G25" s="22">
        <f t="shared" si="6"/>
        <v>59127</v>
      </c>
      <c r="H25" s="26">
        <f t="shared" si="6"/>
        <v>25476080.100000001</v>
      </c>
      <c r="I25" s="22">
        <f t="shared" si="6"/>
        <v>32197</v>
      </c>
      <c r="J25" s="26">
        <f t="shared" si="6"/>
        <v>373678</v>
      </c>
      <c r="K25" s="22">
        <f t="shared" si="6"/>
        <v>258</v>
      </c>
      <c r="L25" s="26">
        <f t="shared" si="6"/>
        <v>12431704.800000001</v>
      </c>
      <c r="M25" s="22">
        <f t="shared" si="6"/>
        <v>477</v>
      </c>
      <c r="N25" s="26">
        <f t="shared" si="6"/>
        <v>7954320785.8999996</v>
      </c>
      <c r="O25" s="22">
        <f t="shared" si="6"/>
        <v>62470</v>
      </c>
      <c r="P25" s="26">
        <f t="shared" si="6"/>
        <v>0</v>
      </c>
      <c r="Q25" s="22">
        <f t="shared" si="6"/>
        <v>0</v>
      </c>
      <c r="R25" s="26">
        <f t="shared" si="6"/>
        <v>0</v>
      </c>
      <c r="S25" s="22">
        <f t="shared" si="6"/>
        <v>0</v>
      </c>
      <c r="T25" s="26">
        <f t="shared" si="6"/>
        <v>9137997.1999999993</v>
      </c>
      <c r="U25" s="22">
        <f t="shared" si="6"/>
        <v>18537</v>
      </c>
      <c r="V25" s="26">
        <f t="shared" si="6"/>
        <v>645467.4</v>
      </c>
      <c r="W25" s="22">
        <f t="shared" si="6"/>
        <v>298</v>
      </c>
      <c r="X25" s="26">
        <f t="shared" si="6"/>
        <v>3215498.3</v>
      </c>
      <c r="Y25" s="22">
        <f t="shared" si="6"/>
        <v>792</v>
      </c>
      <c r="Z25" s="26">
        <f t="shared" si="6"/>
        <v>131052.3</v>
      </c>
      <c r="AA25" s="22">
        <f t="shared" si="6"/>
        <v>111</v>
      </c>
      <c r="AB25" s="26">
        <f t="shared" si="6"/>
        <v>12900</v>
      </c>
      <c r="AC25" s="22">
        <f t="shared" si="6"/>
        <v>54</v>
      </c>
      <c r="AD25" s="26">
        <f t="shared" si="6"/>
        <v>90490.8</v>
      </c>
      <c r="AE25" s="22">
        <f t="shared" si="6"/>
        <v>195</v>
      </c>
      <c r="AF25" s="26">
        <f t="shared" si="6"/>
        <v>182536643</v>
      </c>
      <c r="AG25" s="22">
        <f t="shared" si="6"/>
        <v>216118</v>
      </c>
      <c r="AH25" s="26">
        <f t="shared" si="6"/>
        <v>14605116.800000001</v>
      </c>
      <c r="AI25" s="22">
        <f t="shared" si="6"/>
        <v>13475</v>
      </c>
      <c r="AJ25" s="26">
        <f t="shared" ref="AJ25:BI25" si="7">SUM(AJ5,AJ15)</f>
        <v>13898169.199999999</v>
      </c>
      <c r="AK25" s="22">
        <f t="shared" si="7"/>
        <v>23166</v>
      </c>
      <c r="AL25" s="26">
        <f t="shared" si="7"/>
        <v>356967848</v>
      </c>
      <c r="AM25" s="22">
        <f t="shared" si="7"/>
        <v>39839</v>
      </c>
      <c r="AN25" s="26">
        <f t="shared" si="7"/>
        <v>132068479.5</v>
      </c>
      <c r="AO25" s="22">
        <f t="shared" si="7"/>
        <v>55412</v>
      </c>
      <c r="AP25" s="26">
        <f t="shared" si="7"/>
        <v>101061364.5</v>
      </c>
      <c r="AQ25" s="22">
        <f t="shared" si="7"/>
        <v>17426</v>
      </c>
      <c r="AR25" s="26">
        <f t="shared" si="7"/>
        <v>16062</v>
      </c>
      <c r="AS25" s="22">
        <f t="shared" si="7"/>
        <v>14</v>
      </c>
      <c r="AT25" s="26">
        <f t="shared" si="7"/>
        <v>578797.5</v>
      </c>
      <c r="AU25" s="22">
        <f t="shared" si="7"/>
        <v>700</v>
      </c>
      <c r="AV25" s="26">
        <f t="shared" si="7"/>
        <v>117388.1</v>
      </c>
      <c r="AW25" s="22">
        <f t="shared" si="7"/>
        <v>141</v>
      </c>
      <c r="AX25" s="26">
        <f t="shared" si="7"/>
        <v>685225.2</v>
      </c>
      <c r="AY25" s="22">
        <f t="shared" si="7"/>
        <v>236</v>
      </c>
      <c r="AZ25" s="26">
        <f t="shared" si="7"/>
        <v>226117</v>
      </c>
      <c r="BA25" s="22">
        <f t="shared" si="7"/>
        <v>33</v>
      </c>
      <c r="BB25" s="26">
        <f t="shared" si="7"/>
        <v>147327.9</v>
      </c>
      <c r="BC25" s="22">
        <f t="shared" si="7"/>
        <v>118</v>
      </c>
      <c r="BD25" s="26">
        <f t="shared" si="7"/>
        <v>98951.4</v>
      </c>
      <c r="BE25" s="22">
        <f t="shared" si="7"/>
        <v>31</v>
      </c>
      <c r="BF25" s="26">
        <f t="shared" si="7"/>
        <v>1360044.1</v>
      </c>
      <c r="BG25" s="22">
        <f t="shared" si="7"/>
        <v>1534</v>
      </c>
      <c r="BH25" s="26">
        <f t="shared" si="7"/>
        <v>97260086</v>
      </c>
      <c r="BI25" s="22">
        <f t="shared" si="7"/>
        <v>26471</v>
      </c>
    </row>
    <row r="26" spans="1:61" ht="15" customHeight="1" x14ac:dyDescent="0.15">
      <c r="A26" s="70"/>
      <c r="B26" s="69"/>
      <c r="C26" s="30" t="s">
        <v>100</v>
      </c>
      <c r="D26" s="26">
        <f t="shared" ref="D26:AI26" si="8">SUM(D6,D16)</f>
        <v>367646659.80000001</v>
      </c>
      <c r="E26" s="22">
        <f t="shared" si="8"/>
        <v>65646</v>
      </c>
      <c r="F26" s="26">
        <f t="shared" si="8"/>
        <v>11027617.4</v>
      </c>
      <c r="G26" s="22">
        <f t="shared" si="8"/>
        <v>11662</v>
      </c>
      <c r="H26" s="26">
        <f t="shared" si="8"/>
        <v>6083168.9000000004</v>
      </c>
      <c r="I26" s="22">
        <f t="shared" si="8"/>
        <v>9504</v>
      </c>
      <c r="J26" s="26">
        <f t="shared" si="8"/>
        <v>77543</v>
      </c>
      <c r="K26" s="22">
        <f t="shared" si="8"/>
        <v>47</v>
      </c>
      <c r="L26" s="26">
        <f t="shared" si="8"/>
        <v>1534108.1</v>
      </c>
      <c r="M26" s="22">
        <f t="shared" si="8"/>
        <v>192</v>
      </c>
      <c r="N26" s="26">
        <f t="shared" si="8"/>
        <v>310265223.89999998</v>
      </c>
      <c r="O26" s="22">
        <f t="shared" si="8"/>
        <v>5245</v>
      </c>
      <c r="P26" s="26">
        <f t="shared" si="8"/>
        <v>0</v>
      </c>
      <c r="Q26" s="22">
        <f t="shared" si="8"/>
        <v>0</v>
      </c>
      <c r="R26" s="26">
        <f t="shared" si="8"/>
        <v>0</v>
      </c>
      <c r="S26" s="22">
        <f t="shared" si="8"/>
        <v>0</v>
      </c>
      <c r="T26" s="26">
        <f t="shared" si="8"/>
        <v>2898195.8</v>
      </c>
      <c r="U26" s="22">
        <f t="shared" si="8"/>
        <v>4263</v>
      </c>
      <c r="V26" s="26">
        <f t="shared" si="8"/>
        <v>272901.40000000002</v>
      </c>
      <c r="W26" s="22">
        <f t="shared" si="8"/>
        <v>60</v>
      </c>
      <c r="X26" s="26">
        <f t="shared" si="8"/>
        <v>11674961.199999999</v>
      </c>
      <c r="Y26" s="22">
        <f t="shared" si="8"/>
        <v>2081</v>
      </c>
      <c r="Z26" s="26">
        <f t="shared" si="8"/>
        <v>37440.800000000003</v>
      </c>
      <c r="AA26" s="22">
        <f t="shared" si="8"/>
        <v>40</v>
      </c>
      <c r="AB26" s="26">
        <f t="shared" si="8"/>
        <v>2415</v>
      </c>
      <c r="AC26" s="22">
        <f t="shared" si="8"/>
        <v>8</v>
      </c>
      <c r="AD26" s="26">
        <f t="shared" si="8"/>
        <v>41410.9</v>
      </c>
      <c r="AE26" s="22">
        <f t="shared" si="8"/>
        <v>58</v>
      </c>
      <c r="AF26" s="26">
        <f t="shared" si="8"/>
        <v>15583868.800000001</v>
      </c>
      <c r="AG26" s="22">
        <f t="shared" si="8"/>
        <v>24875</v>
      </c>
      <c r="AH26" s="26">
        <f t="shared" si="8"/>
        <v>16323</v>
      </c>
      <c r="AI26" s="22">
        <f t="shared" si="8"/>
        <v>42</v>
      </c>
      <c r="AJ26" s="26">
        <f t="shared" ref="AJ26:BI26" si="9">SUM(AJ6,AJ16)</f>
        <v>1273566.5</v>
      </c>
      <c r="AK26" s="22">
        <f t="shared" si="9"/>
        <v>2475</v>
      </c>
      <c r="AL26" s="26">
        <f t="shared" si="9"/>
        <v>3995605</v>
      </c>
      <c r="AM26" s="22">
        <f t="shared" si="9"/>
        <v>3166</v>
      </c>
      <c r="AN26" s="26">
        <f t="shared" si="9"/>
        <v>307055.59999999998</v>
      </c>
      <c r="AO26" s="22">
        <f t="shared" si="9"/>
        <v>618</v>
      </c>
      <c r="AP26" s="26">
        <f t="shared" si="9"/>
        <v>278587.3</v>
      </c>
      <c r="AQ26" s="22">
        <f t="shared" si="9"/>
        <v>195</v>
      </c>
      <c r="AR26" s="26">
        <f t="shared" si="9"/>
        <v>5466</v>
      </c>
      <c r="AS26" s="22">
        <f t="shared" si="9"/>
        <v>11</v>
      </c>
      <c r="AT26" s="26">
        <f t="shared" si="9"/>
        <v>5871.9</v>
      </c>
      <c r="AU26" s="22">
        <f t="shared" si="9"/>
        <v>16</v>
      </c>
      <c r="AV26" s="26">
        <f t="shared" si="9"/>
        <v>181977.9</v>
      </c>
      <c r="AW26" s="22">
        <f t="shared" si="9"/>
        <v>77</v>
      </c>
      <c r="AX26" s="26">
        <f t="shared" si="9"/>
        <v>611635.9</v>
      </c>
      <c r="AY26" s="22">
        <f t="shared" si="9"/>
        <v>60</v>
      </c>
      <c r="AZ26" s="26">
        <f t="shared" si="9"/>
        <v>242875</v>
      </c>
      <c r="BA26" s="22">
        <f t="shared" si="9"/>
        <v>59</v>
      </c>
      <c r="BB26" s="26">
        <f t="shared" si="9"/>
        <v>4867.8</v>
      </c>
      <c r="BC26" s="22">
        <f t="shared" si="9"/>
        <v>16</v>
      </c>
      <c r="BD26" s="26">
        <f t="shared" si="9"/>
        <v>702</v>
      </c>
      <c r="BE26" s="22">
        <f t="shared" si="9"/>
        <v>1</v>
      </c>
      <c r="BF26" s="26">
        <f t="shared" si="9"/>
        <v>21125.3</v>
      </c>
      <c r="BG26" s="22">
        <f t="shared" si="9"/>
        <v>44</v>
      </c>
      <c r="BH26" s="26">
        <f t="shared" si="9"/>
        <v>1202145.3999999999</v>
      </c>
      <c r="BI26" s="22">
        <f t="shared" si="9"/>
        <v>831</v>
      </c>
    </row>
    <row r="27" spans="1:61" ht="15" customHeight="1" x14ac:dyDescent="0.15">
      <c r="A27" s="70"/>
      <c r="B27" s="69"/>
      <c r="C27" s="30" t="s">
        <v>101</v>
      </c>
      <c r="D27" s="26">
        <f t="shared" ref="D27:AI27" si="10">SUM(D7,D17)</f>
        <v>881496986.70000005</v>
      </c>
      <c r="E27" s="22">
        <f t="shared" si="10"/>
        <v>293975</v>
      </c>
      <c r="F27" s="26">
        <f t="shared" si="10"/>
        <v>28056033.300000001</v>
      </c>
      <c r="G27" s="22">
        <f t="shared" si="10"/>
        <v>42288</v>
      </c>
      <c r="H27" s="26">
        <f t="shared" si="10"/>
        <v>14597817.6</v>
      </c>
      <c r="I27" s="22">
        <f t="shared" si="10"/>
        <v>29870</v>
      </c>
      <c r="J27" s="26">
        <f t="shared" si="10"/>
        <v>413082.1</v>
      </c>
      <c r="K27" s="22">
        <f t="shared" si="10"/>
        <v>403</v>
      </c>
      <c r="L27" s="26">
        <f t="shared" si="10"/>
        <v>2766539.4</v>
      </c>
      <c r="M27" s="22">
        <f t="shared" si="10"/>
        <v>481</v>
      </c>
      <c r="N27" s="26">
        <f t="shared" si="10"/>
        <v>703503143.70000005</v>
      </c>
      <c r="O27" s="22">
        <f t="shared" si="10"/>
        <v>28778</v>
      </c>
      <c r="P27" s="26">
        <f t="shared" si="10"/>
        <v>0</v>
      </c>
      <c r="Q27" s="22">
        <f t="shared" si="10"/>
        <v>0</v>
      </c>
      <c r="R27" s="26">
        <f t="shared" si="10"/>
        <v>0</v>
      </c>
      <c r="S27" s="22">
        <f t="shared" si="10"/>
        <v>0</v>
      </c>
      <c r="T27" s="26">
        <f t="shared" si="10"/>
        <v>11243645.800000001</v>
      </c>
      <c r="U27" s="22">
        <f t="shared" si="10"/>
        <v>33639</v>
      </c>
      <c r="V27" s="26">
        <f t="shared" si="10"/>
        <v>1263524.7</v>
      </c>
      <c r="W27" s="22">
        <f t="shared" si="10"/>
        <v>578</v>
      </c>
      <c r="X27" s="26">
        <f t="shared" si="10"/>
        <v>828471.6</v>
      </c>
      <c r="Y27" s="22">
        <f t="shared" si="10"/>
        <v>619</v>
      </c>
      <c r="Z27" s="26">
        <f t="shared" si="10"/>
        <v>957035.1</v>
      </c>
      <c r="AA27" s="22">
        <f t="shared" si="10"/>
        <v>823</v>
      </c>
      <c r="AB27" s="26">
        <f t="shared" si="10"/>
        <v>9523.4</v>
      </c>
      <c r="AC27" s="22">
        <f t="shared" si="10"/>
        <v>50</v>
      </c>
      <c r="AD27" s="26">
        <f t="shared" si="10"/>
        <v>334408.09999999998</v>
      </c>
      <c r="AE27" s="22">
        <f t="shared" si="10"/>
        <v>405</v>
      </c>
      <c r="AF27" s="26">
        <f t="shared" si="10"/>
        <v>69113586.5</v>
      </c>
      <c r="AG27" s="22">
        <f t="shared" si="10"/>
        <v>122118</v>
      </c>
      <c r="AH27" s="26">
        <f t="shared" si="10"/>
        <v>505626.6</v>
      </c>
      <c r="AI27" s="22">
        <f t="shared" si="10"/>
        <v>758</v>
      </c>
      <c r="AJ27" s="26">
        <f t="shared" ref="AJ27:BI27" si="11">SUM(AJ7,AJ17)</f>
        <v>3043351.3</v>
      </c>
      <c r="AK27" s="22">
        <f t="shared" si="11"/>
        <v>7147</v>
      </c>
      <c r="AL27" s="26">
        <f t="shared" si="11"/>
        <v>8398924</v>
      </c>
      <c r="AM27" s="22">
        <f t="shared" si="11"/>
        <v>10409</v>
      </c>
      <c r="AN27" s="26">
        <f t="shared" si="11"/>
        <v>1087324.5</v>
      </c>
      <c r="AO27" s="22">
        <f t="shared" si="11"/>
        <v>3350</v>
      </c>
      <c r="AP27" s="26">
        <f t="shared" si="11"/>
        <v>6320725.7000000002</v>
      </c>
      <c r="AQ27" s="22">
        <f t="shared" si="11"/>
        <v>1352</v>
      </c>
      <c r="AR27" s="26">
        <f t="shared" si="11"/>
        <v>10993.4</v>
      </c>
      <c r="AS27" s="22">
        <f t="shared" si="11"/>
        <v>20</v>
      </c>
      <c r="AT27" s="26">
        <f t="shared" si="11"/>
        <v>1327113.6000000001</v>
      </c>
      <c r="AU27" s="22">
        <f t="shared" si="11"/>
        <v>826</v>
      </c>
      <c r="AV27" s="26">
        <f t="shared" si="11"/>
        <v>6681641.5999999996</v>
      </c>
      <c r="AW27" s="22">
        <f t="shared" si="11"/>
        <v>2137</v>
      </c>
      <c r="AX27" s="26">
        <f t="shared" si="11"/>
        <v>6497450</v>
      </c>
      <c r="AY27" s="22">
        <f t="shared" si="11"/>
        <v>836</v>
      </c>
      <c r="AZ27" s="26">
        <f t="shared" si="11"/>
        <v>1117227.5</v>
      </c>
      <c r="BA27" s="22">
        <f t="shared" si="11"/>
        <v>234</v>
      </c>
      <c r="BB27" s="26">
        <f t="shared" si="11"/>
        <v>77808</v>
      </c>
      <c r="BC27" s="22">
        <f t="shared" si="11"/>
        <v>209</v>
      </c>
      <c r="BD27" s="26">
        <f t="shared" si="11"/>
        <v>221634.4</v>
      </c>
      <c r="BE27" s="22">
        <f t="shared" si="11"/>
        <v>193</v>
      </c>
      <c r="BF27" s="26">
        <f t="shared" si="11"/>
        <v>3967403.5</v>
      </c>
      <c r="BG27" s="22">
        <f t="shared" si="11"/>
        <v>683</v>
      </c>
      <c r="BH27" s="26">
        <f t="shared" si="11"/>
        <v>9152951.3000000007</v>
      </c>
      <c r="BI27" s="22">
        <f t="shared" si="11"/>
        <v>5769</v>
      </c>
    </row>
    <row r="28" spans="1:61" ht="15" customHeight="1" x14ac:dyDescent="0.15">
      <c r="A28" s="70"/>
      <c r="B28" s="69"/>
      <c r="C28" s="30" t="s">
        <v>102</v>
      </c>
      <c r="D28" s="26">
        <f t="shared" ref="D28:AI28" si="12">SUM(D8,D18)</f>
        <v>761363205.70000005</v>
      </c>
      <c r="E28" s="22">
        <f t="shared" si="12"/>
        <v>118356</v>
      </c>
      <c r="F28" s="26">
        <f t="shared" si="12"/>
        <v>33600483.600000001</v>
      </c>
      <c r="G28" s="22">
        <f t="shared" si="12"/>
        <v>18107</v>
      </c>
      <c r="H28" s="26">
        <f t="shared" si="12"/>
        <v>19082208</v>
      </c>
      <c r="I28" s="22">
        <f t="shared" si="12"/>
        <v>12232</v>
      </c>
      <c r="J28" s="26">
        <f t="shared" si="12"/>
        <v>415448</v>
      </c>
      <c r="K28" s="22">
        <f t="shared" si="12"/>
        <v>223</v>
      </c>
      <c r="L28" s="26">
        <f t="shared" si="12"/>
        <v>10501857.699999999</v>
      </c>
      <c r="M28" s="22">
        <f t="shared" si="12"/>
        <v>936</v>
      </c>
      <c r="N28" s="26">
        <f t="shared" si="12"/>
        <v>545979365.10000002</v>
      </c>
      <c r="O28" s="22">
        <f t="shared" si="12"/>
        <v>26657</v>
      </c>
      <c r="P28" s="26">
        <f t="shared" si="12"/>
        <v>21</v>
      </c>
      <c r="Q28" s="22">
        <f t="shared" si="12"/>
        <v>4</v>
      </c>
      <c r="R28" s="26">
        <f t="shared" si="12"/>
        <v>0</v>
      </c>
      <c r="S28" s="22">
        <f t="shared" si="12"/>
        <v>0</v>
      </c>
      <c r="T28" s="26">
        <f t="shared" si="12"/>
        <v>22308937.399999999</v>
      </c>
      <c r="U28" s="22">
        <f t="shared" si="12"/>
        <v>19831</v>
      </c>
      <c r="V28" s="26">
        <f t="shared" si="12"/>
        <v>23393208.300000001</v>
      </c>
      <c r="W28" s="22">
        <f t="shared" si="12"/>
        <v>3743</v>
      </c>
      <c r="X28" s="26">
        <f t="shared" si="12"/>
        <v>3931569.8</v>
      </c>
      <c r="Y28" s="22">
        <f t="shared" si="12"/>
        <v>533</v>
      </c>
      <c r="Z28" s="26">
        <f t="shared" si="12"/>
        <v>577487.80000000005</v>
      </c>
      <c r="AA28" s="22">
        <f t="shared" si="12"/>
        <v>417</v>
      </c>
      <c r="AB28" s="26">
        <f t="shared" si="12"/>
        <v>440917.4</v>
      </c>
      <c r="AC28" s="22">
        <f t="shared" si="12"/>
        <v>401</v>
      </c>
      <c r="AD28" s="26">
        <f t="shared" si="12"/>
        <v>1613294.9</v>
      </c>
      <c r="AE28" s="22">
        <f t="shared" si="12"/>
        <v>925</v>
      </c>
      <c r="AF28" s="26">
        <f t="shared" si="12"/>
        <v>6775352.5999999996</v>
      </c>
      <c r="AG28" s="22">
        <f t="shared" si="12"/>
        <v>7467</v>
      </c>
      <c r="AH28" s="26">
        <f t="shared" si="12"/>
        <v>948450.7</v>
      </c>
      <c r="AI28" s="22">
        <f t="shared" si="12"/>
        <v>1003</v>
      </c>
      <c r="AJ28" s="26">
        <f t="shared" ref="AJ28:BI28" si="13">SUM(AJ8,AJ18)</f>
        <v>340992.8</v>
      </c>
      <c r="AK28" s="22">
        <f t="shared" si="13"/>
        <v>427</v>
      </c>
      <c r="AL28" s="26">
        <f t="shared" si="13"/>
        <v>2329003.2000000002</v>
      </c>
      <c r="AM28" s="22">
        <f t="shared" si="13"/>
        <v>745</v>
      </c>
      <c r="AN28" s="26">
        <f t="shared" si="13"/>
        <v>4602902.2</v>
      </c>
      <c r="AO28" s="22">
        <f t="shared" si="13"/>
        <v>7796</v>
      </c>
      <c r="AP28" s="26">
        <f t="shared" si="13"/>
        <v>23141097.300000001</v>
      </c>
      <c r="AQ28" s="22">
        <f t="shared" si="13"/>
        <v>5534</v>
      </c>
      <c r="AR28" s="26">
        <f t="shared" si="13"/>
        <v>59436.1</v>
      </c>
      <c r="AS28" s="22">
        <f t="shared" si="13"/>
        <v>35</v>
      </c>
      <c r="AT28" s="26">
        <f t="shared" si="13"/>
        <v>30751</v>
      </c>
      <c r="AU28" s="22">
        <f t="shared" si="13"/>
        <v>38</v>
      </c>
      <c r="AV28" s="26">
        <f t="shared" si="13"/>
        <v>200989.3</v>
      </c>
      <c r="AW28" s="22">
        <f t="shared" si="13"/>
        <v>103</v>
      </c>
      <c r="AX28" s="26">
        <f t="shared" si="13"/>
        <v>38829971.299999997</v>
      </c>
      <c r="AY28" s="22">
        <f t="shared" si="13"/>
        <v>2407</v>
      </c>
      <c r="AZ28" s="26">
        <f t="shared" si="13"/>
        <v>1725922.7</v>
      </c>
      <c r="BA28" s="22">
        <f t="shared" si="13"/>
        <v>359</v>
      </c>
      <c r="BB28" s="26">
        <f t="shared" si="13"/>
        <v>1790770.1</v>
      </c>
      <c r="BC28" s="22">
        <f t="shared" si="13"/>
        <v>1319</v>
      </c>
      <c r="BD28" s="26">
        <f t="shared" si="13"/>
        <v>793</v>
      </c>
      <c r="BE28" s="22">
        <f t="shared" si="13"/>
        <v>1</v>
      </c>
      <c r="BF28" s="26">
        <f t="shared" si="13"/>
        <v>1344828</v>
      </c>
      <c r="BG28" s="22">
        <f t="shared" si="13"/>
        <v>211</v>
      </c>
      <c r="BH28" s="26">
        <f t="shared" si="13"/>
        <v>17397146.399999999</v>
      </c>
      <c r="BI28" s="22">
        <f t="shared" si="13"/>
        <v>6902</v>
      </c>
    </row>
    <row r="29" spans="1:61" ht="15" customHeight="1" x14ac:dyDescent="0.15">
      <c r="A29" s="70"/>
      <c r="B29" s="69"/>
      <c r="C29" s="30" t="s">
        <v>103</v>
      </c>
      <c r="D29" s="26">
        <f t="shared" ref="D29:AI29" si="14">SUM(D9,D19)</f>
        <v>383738305.89999998</v>
      </c>
      <c r="E29" s="22">
        <f t="shared" si="14"/>
        <v>28725</v>
      </c>
      <c r="F29" s="26">
        <f t="shared" si="14"/>
        <v>12155742</v>
      </c>
      <c r="G29" s="22">
        <f t="shared" si="14"/>
        <v>6404</v>
      </c>
      <c r="H29" s="26">
        <f t="shared" si="14"/>
        <v>7248131.2000000002</v>
      </c>
      <c r="I29" s="22">
        <f t="shared" si="14"/>
        <v>4451</v>
      </c>
      <c r="J29" s="26">
        <f t="shared" si="14"/>
        <v>139684</v>
      </c>
      <c r="K29" s="22">
        <f t="shared" si="14"/>
        <v>33</v>
      </c>
      <c r="L29" s="26">
        <f t="shared" si="14"/>
        <v>436181</v>
      </c>
      <c r="M29" s="22">
        <f t="shared" si="14"/>
        <v>75</v>
      </c>
      <c r="N29" s="26">
        <f t="shared" si="14"/>
        <v>360914027.30000001</v>
      </c>
      <c r="O29" s="22">
        <f t="shared" si="14"/>
        <v>12797</v>
      </c>
      <c r="P29" s="26">
        <f t="shared" si="14"/>
        <v>0</v>
      </c>
      <c r="Q29" s="22">
        <f t="shared" si="14"/>
        <v>0</v>
      </c>
      <c r="R29" s="26">
        <f t="shared" si="14"/>
        <v>0</v>
      </c>
      <c r="S29" s="22">
        <f t="shared" si="14"/>
        <v>0</v>
      </c>
      <c r="T29" s="26">
        <f t="shared" si="14"/>
        <v>1405681.9</v>
      </c>
      <c r="U29" s="22">
        <f t="shared" si="14"/>
        <v>3051</v>
      </c>
      <c r="V29" s="26">
        <f t="shared" si="14"/>
        <v>26432</v>
      </c>
      <c r="W29" s="22">
        <f t="shared" si="14"/>
        <v>9</v>
      </c>
      <c r="X29" s="26">
        <f t="shared" si="14"/>
        <v>67</v>
      </c>
      <c r="Y29" s="22">
        <f t="shared" si="14"/>
        <v>1</v>
      </c>
      <c r="Z29" s="26">
        <f t="shared" si="14"/>
        <v>29309</v>
      </c>
      <c r="AA29" s="22">
        <f t="shared" si="14"/>
        <v>33</v>
      </c>
      <c r="AB29" s="26">
        <f t="shared" si="14"/>
        <v>1680</v>
      </c>
      <c r="AC29" s="22">
        <f t="shared" si="14"/>
        <v>2</v>
      </c>
      <c r="AD29" s="26">
        <f t="shared" si="14"/>
        <v>25450</v>
      </c>
      <c r="AE29" s="22">
        <f t="shared" si="14"/>
        <v>35</v>
      </c>
      <c r="AF29" s="26">
        <f t="shared" si="14"/>
        <v>213163.2</v>
      </c>
      <c r="AG29" s="22">
        <f t="shared" si="14"/>
        <v>734</v>
      </c>
      <c r="AH29" s="26">
        <f t="shared" si="14"/>
        <v>23084</v>
      </c>
      <c r="AI29" s="22">
        <f t="shared" si="14"/>
        <v>12</v>
      </c>
      <c r="AJ29" s="26">
        <f t="shared" ref="AJ29:BI29" si="15">SUM(AJ9,AJ19)</f>
        <v>8064</v>
      </c>
      <c r="AK29" s="22">
        <f t="shared" si="15"/>
        <v>29</v>
      </c>
      <c r="AL29" s="26">
        <f t="shared" si="15"/>
        <v>76467.199999999997</v>
      </c>
      <c r="AM29" s="22">
        <f t="shared" si="15"/>
        <v>103</v>
      </c>
      <c r="AN29" s="26">
        <f t="shared" si="15"/>
        <v>24715</v>
      </c>
      <c r="AO29" s="22">
        <f t="shared" si="15"/>
        <v>67</v>
      </c>
      <c r="AP29" s="26">
        <f t="shared" si="15"/>
        <v>95278</v>
      </c>
      <c r="AQ29" s="22">
        <f t="shared" si="15"/>
        <v>57</v>
      </c>
      <c r="AR29" s="26">
        <f t="shared" si="15"/>
        <v>0</v>
      </c>
      <c r="AS29" s="22">
        <f t="shared" si="15"/>
        <v>0</v>
      </c>
      <c r="AT29" s="26">
        <f t="shared" si="15"/>
        <v>188</v>
      </c>
      <c r="AU29" s="22">
        <f t="shared" si="15"/>
        <v>1</v>
      </c>
      <c r="AV29" s="26">
        <f t="shared" si="15"/>
        <v>0</v>
      </c>
      <c r="AW29" s="22">
        <f t="shared" si="15"/>
        <v>0</v>
      </c>
      <c r="AX29" s="26">
        <f t="shared" si="15"/>
        <v>20658</v>
      </c>
      <c r="AY29" s="22">
        <f t="shared" si="15"/>
        <v>8</v>
      </c>
      <c r="AZ29" s="26">
        <f t="shared" si="15"/>
        <v>2755</v>
      </c>
      <c r="BA29" s="22">
        <f t="shared" si="15"/>
        <v>3</v>
      </c>
      <c r="BB29" s="26">
        <f t="shared" si="15"/>
        <v>113658.3</v>
      </c>
      <c r="BC29" s="22">
        <f t="shared" si="15"/>
        <v>191</v>
      </c>
      <c r="BD29" s="26">
        <f t="shared" si="15"/>
        <v>62483</v>
      </c>
      <c r="BE29" s="22">
        <f t="shared" si="15"/>
        <v>12</v>
      </c>
      <c r="BF29" s="26">
        <f t="shared" si="15"/>
        <v>405842.8</v>
      </c>
      <c r="BG29" s="22">
        <f t="shared" si="15"/>
        <v>449</v>
      </c>
      <c r="BH29" s="26">
        <f t="shared" si="15"/>
        <v>309564</v>
      </c>
      <c r="BI29" s="22">
        <f t="shared" si="15"/>
        <v>168</v>
      </c>
    </row>
    <row r="30" spans="1:61" ht="15" customHeight="1" x14ac:dyDescent="0.15">
      <c r="A30" s="70"/>
      <c r="B30" s="69"/>
      <c r="C30" s="30" t="s">
        <v>104</v>
      </c>
      <c r="D30" s="26">
        <f t="shared" ref="D30:AI30" si="16">SUM(D10,D20)</f>
        <v>198054157.80000001</v>
      </c>
      <c r="E30" s="22">
        <f t="shared" si="16"/>
        <v>7457</v>
      </c>
      <c r="F30" s="26">
        <f t="shared" si="16"/>
        <v>2095310.5</v>
      </c>
      <c r="G30" s="22">
        <f t="shared" si="16"/>
        <v>1232</v>
      </c>
      <c r="H30" s="26">
        <f t="shared" si="16"/>
        <v>1262325.6000000001</v>
      </c>
      <c r="I30" s="22">
        <f t="shared" si="16"/>
        <v>644</v>
      </c>
      <c r="J30" s="26">
        <f t="shared" si="16"/>
        <v>7993</v>
      </c>
      <c r="K30" s="22">
        <f t="shared" si="16"/>
        <v>11</v>
      </c>
      <c r="L30" s="26">
        <f t="shared" si="16"/>
        <v>803385</v>
      </c>
      <c r="M30" s="22">
        <f t="shared" si="16"/>
        <v>45</v>
      </c>
      <c r="N30" s="26">
        <f t="shared" si="16"/>
        <v>190256253.19999999</v>
      </c>
      <c r="O30" s="22">
        <f t="shared" si="16"/>
        <v>1848</v>
      </c>
      <c r="P30" s="26">
        <f t="shared" si="16"/>
        <v>0</v>
      </c>
      <c r="Q30" s="22">
        <f t="shared" si="16"/>
        <v>0</v>
      </c>
      <c r="R30" s="26">
        <f t="shared" si="16"/>
        <v>0</v>
      </c>
      <c r="S30" s="22">
        <f t="shared" si="16"/>
        <v>0</v>
      </c>
      <c r="T30" s="26">
        <f t="shared" si="16"/>
        <v>1160661.2</v>
      </c>
      <c r="U30" s="22">
        <f t="shared" si="16"/>
        <v>1899</v>
      </c>
      <c r="V30" s="26">
        <f t="shared" si="16"/>
        <v>19867</v>
      </c>
      <c r="W30" s="22">
        <f t="shared" si="16"/>
        <v>17</v>
      </c>
      <c r="X30" s="26">
        <f t="shared" si="16"/>
        <v>24444</v>
      </c>
      <c r="Y30" s="22">
        <f t="shared" si="16"/>
        <v>7</v>
      </c>
      <c r="Z30" s="26">
        <f t="shared" si="16"/>
        <v>54714.9</v>
      </c>
      <c r="AA30" s="22">
        <f t="shared" si="16"/>
        <v>61</v>
      </c>
      <c r="AB30" s="26">
        <f t="shared" si="16"/>
        <v>0</v>
      </c>
      <c r="AC30" s="22">
        <f t="shared" si="16"/>
        <v>0</v>
      </c>
      <c r="AD30" s="26">
        <f t="shared" si="16"/>
        <v>23389</v>
      </c>
      <c r="AE30" s="22">
        <f t="shared" si="16"/>
        <v>36</v>
      </c>
      <c r="AF30" s="26">
        <f t="shared" si="16"/>
        <v>149364.29999999999</v>
      </c>
      <c r="AG30" s="22">
        <f t="shared" si="16"/>
        <v>340</v>
      </c>
      <c r="AH30" s="26">
        <f t="shared" si="16"/>
        <v>1811</v>
      </c>
      <c r="AI30" s="22">
        <f t="shared" si="16"/>
        <v>3</v>
      </c>
      <c r="AJ30" s="26">
        <f t="shared" ref="AJ30:BI30" si="17">SUM(AJ10,AJ20)</f>
        <v>4176</v>
      </c>
      <c r="AK30" s="22">
        <f t="shared" si="17"/>
        <v>10</v>
      </c>
      <c r="AL30" s="26">
        <f t="shared" si="17"/>
        <v>20299.7</v>
      </c>
      <c r="AM30" s="22">
        <f t="shared" si="17"/>
        <v>28</v>
      </c>
      <c r="AN30" s="26">
        <f t="shared" si="17"/>
        <v>8820</v>
      </c>
      <c r="AO30" s="22">
        <f t="shared" si="17"/>
        <v>41</v>
      </c>
      <c r="AP30" s="26">
        <f t="shared" si="17"/>
        <v>3652</v>
      </c>
      <c r="AQ30" s="22">
        <f t="shared" si="17"/>
        <v>3</v>
      </c>
      <c r="AR30" s="26">
        <f t="shared" si="17"/>
        <v>0</v>
      </c>
      <c r="AS30" s="22">
        <f t="shared" si="17"/>
        <v>0</v>
      </c>
      <c r="AT30" s="26">
        <f t="shared" si="17"/>
        <v>185</v>
      </c>
      <c r="AU30" s="22">
        <f t="shared" si="17"/>
        <v>1</v>
      </c>
      <c r="AV30" s="26">
        <f t="shared" si="17"/>
        <v>0</v>
      </c>
      <c r="AW30" s="22">
        <f t="shared" si="17"/>
        <v>0</v>
      </c>
      <c r="AX30" s="26">
        <f t="shared" si="17"/>
        <v>74946</v>
      </c>
      <c r="AY30" s="22">
        <f t="shared" si="17"/>
        <v>12</v>
      </c>
      <c r="AZ30" s="26">
        <f t="shared" si="17"/>
        <v>67586.3</v>
      </c>
      <c r="BA30" s="22">
        <f t="shared" si="17"/>
        <v>16</v>
      </c>
      <c r="BB30" s="26">
        <f t="shared" si="17"/>
        <v>1805228.4</v>
      </c>
      <c r="BC30" s="22">
        <f t="shared" si="17"/>
        <v>1007</v>
      </c>
      <c r="BD30" s="26">
        <f t="shared" si="17"/>
        <v>0</v>
      </c>
      <c r="BE30" s="22">
        <f t="shared" si="17"/>
        <v>0</v>
      </c>
      <c r="BF30" s="26">
        <f t="shared" si="17"/>
        <v>24267</v>
      </c>
      <c r="BG30" s="22">
        <f t="shared" si="17"/>
        <v>18</v>
      </c>
      <c r="BH30" s="26">
        <f t="shared" si="17"/>
        <v>185478.7</v>
      </c>
      <c r="BI30" s="22">
        <f t="shared" si="17"/>
        <v>178</v>
      </c>
    </row>
    <row r="31" spans="1:61" ht="15" customHeight="1" x14ac:dyDescent="0.15">
      <c r="A31" s="70"/>
      <c r="B31" s="69"/>
      <c r="C31" s="30" t="s">
        <v>105</v>
      </c>
      <c r="D31" s="26">
        <f t="shared" ref="D31:AI31" si="18">SUM(D11,D21)</f>
        <v>42635124.399999999</v>
      </c>
      <c r="E31" s="22">
        <f t="shared" si="18"/>
        <v>7081</v>
      </c>
      <c r="F31" s="26">
        <f t="shared" si="18"/>
        <v>416740.8</v>
      </c>
      <c r="G31" s="22">
        <f t="shared" si="18"/>
        <v>549</v>
      </c>
      <c r="H31" s="26">
        <f t="shared" si="18"/>
        <v>366753.8</v>
      </c>
      <c r="I31" s="22">
        <f t="shared" si="18"/>
        <v>333</v>
      </c>
      <c r="J31" s="26">
        <f t="shared" si="18"/>
        <v>982</v>
      </c>
      <c r="K31" s="22">
        <f t="shared" si="18"/>
        <v>5</v>
      </c>
      <c r="L31" s="26">
        <f t="shared" si="18"/>
        <v>39070</v>
      </c>
      <c r="M31" s="22">
        <f t="shared" si="18"/>
        <v>17</v>
      </c>
      <c r="N31" s="26">
        <f t="shared" si="18"/>
        <v>39233609.100000001</v>
      </c>
      <c r="O31" s="22">
        <f t="shared" si="18"/>
        <v>1536</v>
      </c>
      <c r="P31" s="26">
        <f t="shared" si="18"/>
        <v>0</v>
      </c>
      <c r="Q31" s="22">
        <f t="shared" si="18"/>
        <v>0</v>
      </c>
      <c r="R31" s="26">
        <f t="shared" si="18"/>
        <v>0</v>
      </c>
      <c r="S31" s="22">
        <f t="shared" si="18"/>
        <v>0</v>
      </c>
      <c r="T31" s="26">
        <f t="shared" si="18"/>
        <v>1345524.7</v>
      </c>
      <c r="U31" s="22">
        <f t="shared" si="18"/>
        <v>3085</v>
      </c>
      <c r="V31" s="26">
        <f t="shared" si="18"/>
        <v>21414</v>
      </c>
      <c r="W31" s="22">
        <f t="shared" si="18"/>
        <v>13</v>
      </c>
      <c r="X31" s="26">
        <f t="shared" si="18"/>
        <v>59790</v>
      </c>
      <c r="Y31" s="22">
        <f t="shared" si="18"/>
        <v>33</v>
      </c>
      <c r="Z31" s="26">
        <f t="shared" si="18"/>
        <v>13620.5</v>
      </c>
      <c r="AA31" s="22">
        <f t="shared" si="18"/>
        <v>25</v>
      </c>
      <c r="AB31" s="26">
        <f t="shared" si="18"/>
        <v>0</v>
      </c>
      <c r="AC31" s="22">
        <f t="shared" si="18"/>
        <v>0</v>
      </c>
      <c r="AD31" s="26">
        <f t="shared" si="18"/>
        <v>249846.5</v>
      </c>
      <c r="AE31" s="22">
        <f t="shared" si="18"/>
        <v>397</v>
      </c>
      <c r="AF31" s="26">
        <f t="shared" si="18"/>
        <v>228207.6</v>
      </c>
      <c r="AG31" s="22">
        <f t="shared" si="18"/>
        <v>453</v>
      </c>
      <c r="AH31" s="26">
        <f t="shared" si="18"/>
        <v>5442</v>
      </c>
      <c r="AI31" s="22">
        <f t="shared" si="18"/>
        <v>6</v>
      </c>
      <c r="AJ31" s="26">
        <f t="shared" ref="AJ31:BI31" si="19">SUM(AJ11,AJ21)</f>
        <v>4889</v>
      </c>
      <c r="AK31" s="22">
        <f t="shared" si="19"/>
        <v>8</v>
      </c>
      <c r="AL31" s="26">
        <f t="shared" si="19"/>
        <v>41381</v>
      </c>
      <c r="AM31" s="22">
        <f t="shared" si="19"/>
        <v>52</v>
      </c>
      <c r="AN31" s="26">
        <f t="shared" si="19"/>
        <v>13215.2</v>
      </c>
      <c r="AO31" s="22">
        <f t="shared" si="19"/>
        <v>37</v>
      </c>
      <c r="AP31" s="26">
        <f t="shared" si="19"/>
        <v>178414</v>
      </c>
      <c r="AQ31" s="22">
        <f t="shared" si="19"/>
        <v>97</v>
      </c>
      <c r="AR31" s="26">
        <f t="shared" si="19"/>
        <v>1534</v>
      </c>
      <c r="AS31" s="22">
        <f t="shared" si="19"/>
        <v>2</v>
      </c>
      <c r="AT31" s="26">
        <f t="shared" si="19"/>
        <v>2530</v>
      </c>
      <c r="AU31" s="22">
        <f t="shared" si="19"/>
        <v>9</v>
      </c>
      <c r="AV31" s="26">
        <f t="shared" si="19"/>
        <v>1839.3</v>
      </c>
      <c r="AW31" s="22">
        <f t="shared" si="19"/>
        <v>3</v>
      </c>
      <c r="AX31" s="26">
        <f t="shared" si="19"/>
        <v>49837.5</v>
      </c>
      <c r="AY31" s="22">
        <f t="shared" si="19"/>
        <v>63</v>
      </c>
      <c r="AZ31" s="26">
        <f t="shared" si="19"/>
        <v>20724</v>
      </c>
      <c r="BA31" s="22">
        <f t="shared" si="19"/>
        <v>8</v>
      </c>
      <c r="BB31" s="26">
        <f t="shared" si="19"/>
        <v>23605</v>
      </c>
      <c r="BC31" s="22">
        <f t="shared" si="19"/>
        <v>28</v>
      </c>
      <c r="BD31" s="26">
        <f t="shared" si="19"/>
        <v>0</v>
      </c>
      <c r="BE31" s="22">
        <f t="shared" si="19"/>
        <v>0</v>
      </c>
      <c r="BF31" s="26">
        <f t="shared" si="19"/>
        <v>88710</v>
      </c>
      <c r="BG31" s="22">
        <f t="shared" si="19"/>
        <v>24</v>
      </c>
      <c r="BH31" s="26">
        <f t="shared" si="19"/>
        <v>227444.4</v>
      </c>
      <c r="BI31" s="22">
        <f t="shared" si="19"/>
        <v>298</v>
      </c>
    </row>
    <row r="32" spans="1:61" ht="15" customHeight="1" x14ac:dyDescent="0.15">
      <c r="A32" s="70"/>
      <c r="B32" s="69"/>
      <c r="C32" s="34" t="s">
        <v>113</v>
      </c>
      <c r="D32" s="26">
        <f t="shared" ref="D32:AI32" si="20">SUM(D12,D22)</f>
        <v>74353028.799999997</v>
      </c>
      <c r="E32" s="22">
        <f t="shared" si="20"/>
        <v>17177</v>
      </c>
      <c r="F32" s="26">
        <f t="shared" si="20"/>
        <v>26876890.899999999</v>
      </c>
      <c r="G32" s="22">
        <f t="shared" si="20"/>
        <v>7574</v>
      </c>
      <c r="H32" s="26">
        <f t="shared" si="20"/>
        <v>6353844</v>
      </c>
      <c r="I32" s="22">
        <f t="shared" si="20"/>
        <v>2473</v>
      </c>
      <c r="J32" s="26">
        <f t="shared" si="20"/>
        <v>10340</v>
      </c>
      <c r="K32" s="22">
        <f t="shared" si="20"/>
        <v>7</v>
      </c>
      <c r="L32" s="26">
        <f t="shared" si="20"/>
        <v>130282</v>
      </c>
      <c r="M32" s="22">
        <f t="shared" si="20"/>
        <v>17</v>
      </c>
      <c r="N32" s="26">
        <f t="shared" si="20"/>
        <v>36444193.600000001</v>
      </c>
      <c r="O32" s="22">
        <f t="shared" si="20"/>
        <v>3216</v>
      </c>
      <c r="P32" s="26">
        <f t="shared" si="20"/>
        <v>0</v>
      </c>
      <c r="Q32" s="22">
        <f t="shared" si="20"/>
        <v>0</v>
      </c>
      <c r="R32" s="26">
        <f t="shared" si="20"/>
        <v>0</v>
      </c>
      <c r="S32" s="22">
        <f t="shared" si="20"/>
        <v>0</v>
      </c>
      <c r="T32" s="26">
        <f t="shared" si="20"/>
        <v>921749.4</v>
      </c>
      <c r="U32" s="22">
        <f t="shared" si="20"/>
        <v>1817</v>
      </c>
      <c r="V32" s="26">
        <f t="shared" si="20"/>
        <v>38092.400000000001</v>
      </c>
      <c r="W32" s="22">
        <f t="shared" si="20"/>
        <v>7</v>
      </c>
      <c r="X32" s="26">
        <f t="shared" si="20"/>
        <v>7070</v>
      </c>
      <c r="Y32" s="22">
        <f t="shared" si="20"/>
        <v>6</v>
      </c>
      <c r="Z32" s="26">
        <f t="shared" si="20"/>
        <v>4395.6000000000004</v>
      </c>
      <c r="AA32" s="22">
        <f t="shared" si="20"/>
        <v>3</v>
      </c>
      <c r="AB32" s="26">
        <f t="shared" si="20"/>
        <v>0</v>
      </c>
      <c r="AC32" s="22">
        <f t="shared" si="20"/>
        <v>0</v>
      </c>
      <c r="AD32" s="26">
        <f t="shared" si="20"/>
        <v>5000</v>
      </c>
      <c r="AE32" s="22">
        <f t="shared" si="20"/>
        <v>6</v>
      </c>
      <c r="AF32" s="26">
        <f t="shared" si="20"/>
        <v>352070.3</v>
      </c>
      <c r="AG32" s="22">
        <f t="shared" si="20"/>
        <v>929</v>
      </c>
      <c r="AH32" s="26">
        <f t="shared" si="20"/>
        <v>36928</v>
      </c>
      <c r="AI32" s="22">
        <f t="shared" si="20"/>
        <v>54</v>
      </c>
      <c r="AJ32" s="26">
        <f t="shared" ref="AJ32:BI32" si="21">SUM(AJ12,AJ22)</f>
        <v>62018</v>
      </c>
      <c r="AK32" s="22">
        <f t="shared" si="21"/>
        <v>157</v>
      </c>
      <c r="AL32" s="26">
        <f t="shared" si="21"/>
        <v>2477542.2999999998</v>
      </c>
      <c r="AM32" s="22">
        <f t="shared" si="21"/>
        <v>488</v>
      </c>
      <c r="AN32" s="26">
        <f t="shared" si="21"/>
        <v>235905.3</v>
      </c>
      <c r="AO32" s="22">
        <f t="shared" si="21"/>
        <v>151</v>
      </c>
      <c r="AP32" s="26">
        <f t="shared" si="21"/>
        <v>99607</v>
      </c>
      <c r="AQ32" s="22">
        <f t="shared" si="21"/>
        <v>71</v>
      </c>
      <c r="AR32" s="26">
        <f t="shared" si="21"/>
        <v>4454</v>
      </c>
      <c r="AS32" s="22">
        <f t="shared" si="21"/>
        <v>1</v>
      </c>
      <c r="AT32" s="26">
        <f t="shared" si="21"/>
        <v>61</v>
      </c>
      <c r="AU32" s="22">
        <f t="shared" si="21"/>
        <v>2</v>
      </c>
      <c r="AV32" s="26">
        <f t="shared" si="21"/>
        <v>0</v>
      </c>
      <c r="AW32" s="22">
        <f t="shared" si="21"/>
        <v>0</v>
      </c>
      <c r="AX32" s="26">
        <f t="shared" si="21"/>
        <v>1550</v>
      </c>
      <c r="AY32" s="22">
        <f t="shared" si="21"/>
        <v>1</v>
      </c>
      <c r="AZ32" s="26">
        <f t="shared" si="21"/>
        <v>14864</v>
      </c>
      <c r="BA32" s="22">
        <f t="shared" si="21"/>
        <v>3</v>
      </c>
      <c r="BB32" s="26">
        <f t="shared" si="21"/>
        <v>7969</v>
      </c>
      <c r="BC32" s="22">
        <f t="shared" si="21"/>
        <v>9</v>
      </c>
      <c r="BD32" s="26">
        <f t="shared" si="21"/>
        <v>23171</v>
      </c>
      <c r="BE32" s="22">
        <f t="shared" si="21"/>
        <v>2</v>
      </c>
      <c r="BF32" s="26">
        <f t="shared" si="21"/>
        <v>131487</v>
      </c>
      <c r="BG32" s="22">
        <f t="shared" si="21"/>
        <v>110</v>
      </c>
      <c r="BH32" s="26">
        <f t="shared" si="21"/>
        <v>113544</v>
      </c>
      <c r="BI32" s="22">
        <f t="shared" si="21"/>
        <v>73</v>
      </c>
    </row>
    <row r="33" spans="1:61" s="7" customFormat="1" ht="15" customHeight="1" x14ac:dyDescent="0.15">
      <c r="A33" s="59" t="s">
        <v>0</v>
      </c>
      <c r="B33" s="60"/>
      <c r="C33" s="61"/>
      <c r="D33" s="27">
        <f t="shared" ref="D33:AI33" si="22">SUM(D24:D32)</f>
        <v>16830139322.499998</v>
      </c>
      <c r="E33" s="20">
        <f t="shared" si="22"/>
        <v>2706148</v>
      </c>
      <c r="F33" s="27">
        <f t="shared" si="22"/>
        <v>1023410751.5999999</v>
      </c>
      <c r="G33" s="20">
        <f t="shared" si="22"/>
        <v>683578</v>
      </c>
      <c r="H33" s="27">
        <f t="shared" si="22"/>
        <v>536628832.90000004</v>
      </c>
      <c r="I33" s="20">
        <f t="shared" si="22"/>
        <v>372348</v>
      </c>
      <c r="J33" s="27">
        <f t="shared" si="22"/>
        <v>10466679.199999999</v>
      </c>
      <c r="K33" s="20">
        <f t="shared" si="22"/>
        <v>5774</v>
      </c>
      <c r="L33" s="27">
        <f t="shared" si="22"/>
        <v>64188267.900000006</v>
      </c>
      <c r="M33" s="20">
        <f t="shared" si="22"/>
        <v>12935</v>
      </c>
      <c r="N33" s="27">
        <f t="shared" si="22"/>
        <v>13735887545.700001</v>
      </c>
      <c r="O33" s="20">
        <f t="shared" si="22"/>
        <v>449123</v>
      </c>
      <c r="P33" s="27">
        <f t="shared" si="22"/>
        <v>2429</v>
      </c>
      <c r="Q33" s="20">
        <f t="shared" si="22"/>
        <v>12</v>
      </c>
      <c r="R33" s="27">
        <f t="shared" si="22"/>
        <v>0</v>
      </c>
      <c r="S33" s="20">
        <f t="shared" si="22"/>
        <v>0</v>
      </c>
      <c r="T33" s="27">
        <f t="shared" si="22"/>
        <v>201642116.5</v>
      </c>
      <c r="U33" s="20">
        <f t="shared" si="22"/>
        <v>443227</v>
      </c>
      <c r="V33" s="27">
        <f t="shared" si="22"/>
        <v>30144564</v>
      </c>
      <c r="W33" s="20">
        <f t="shared" si="22"/>
        <v>6928</v>
      </c>
      <c r="X33" s="27">
        <f t="shared" si="22"/>
        <v>20078423.599999998</v>
      </c>
      <c r="Y33" s="20">
        <f t="shared" si="22"/>
        <v>4510</v>
      </c>
      <c r="Z33" s="27">
        <f t="shared" si="22"/>
        <v>2592897.6</v>
      </c>
      <c r="AA33" s="20">
        <f t="shared" si="22"/>
        <v>2665</v>
      </c>
      <c r="AB33" s="27">
        <f t="shared" si="22"/>
        <v>1141186</v>
      </c>
      <c r="AC33" s="20">
        <f t="shared" si="22"/>
        <v>1367</v>
      </c>
      <c r="AD33" s="27">
        <f t="shared" si="22"/>
        <v>7237643.9000000004</v>
      </c>
      <c r="AE33" s="20">
        <f t="shared" si="22"/>
        <v>9122</v>
      </c>
      <c r="AF33" s="27">
        <f t="shared" si="22"/>
        <v>284882570.80000007</v>
      </c>
      <c r="AG33" s="20">
        <f t="shared" si="22"/>
        <v>422765</v>
      </c>
      <c r="AH33" s="27">
        <f t="shared" si="22"/>
        <v>16458940.5</v>
      </c>
      <c r="AI33" s="20">
        <f t="shared" si="22"/>
        <v>16147</v>
      </c>
      <c r="AJ33" s="27">
        <f t="shared" ref="AJ33:BI33" si="23">SUM(AJ24:AJ32)</f>
        <v>19104899</v>
      </c>
      <c r="AK33" s="20">
        <f t="shared" si="23"/>
        <v>35283</v>
      </c>
      <c r="AL33" s="27">
        <f t="shared" si="23"/>
        <v>378828335.39999998</v>
      </c>
      <c r="AM33" s="20">
        <f t="shared" si="23"/>
        <v>62328</v>
      </c>
      <c r="AN33" s="27">
        <f t="shared" si="23"/>
        <v>139117822.09999996</v>
      </c>
      <c r="AO33" s="20">
        <f t="shared" si="23"/>
        <v>70413</v>
      </c>
      <c r="AP33" s="27">
        <f t="shared" si="23"/>
        <v>134748238.40000001</v>
      </c>
      <c r="AQ33" s="20">
        <f t="shared" si="23"/>
        <v>27651</v>
      </c>
      <c r="AR33" s="27">
        <f t="shared" si="23"/>
        <v>636743.4</v>
      </c>
      <c r="AS33" s="20">
        <f t="shared" si="23"/>
        <v>519</v>
      </c>
      <c r="AT33" s="27">
        <f t="shared" si="23"/>
        <v>1958616.6</v>
      </c>
      <c r="AU33" s="20">
        <f t="shared" si="23"/>
        <v>1655</v>
      </c>
      <c r="AV33" s="27">
        <f t="shared" si="23"/>
        <v>7317009.8999999994</v>
      </c>
      <c r="AW33" s="20">
        <f t="shared" si="23"/>
        <v>2532</v>
      </c>
      <c r="AX33" s="27">
        <f t="shared" si="23"/>
        <v>47309425.699999996</v>
      </c>
      <c r="AY33" s="20">
        <f t="shared" si="23"/>
        <v>3888</v>
      </c>
      <c r="AZ33" s="27">
        <f t="shared" si="23"/>
        <v>5450544.7999999998</v>
      </c>
      <c r="BA33" s="20">
        <f t="shared" si="23"/>
        <v>2048</v>
      </c>
      <c r="BB33" s="27">
        <f t="shared" si="23"/>
        <v>4683610.5</v>
      </c>
      <c r="BC33" s="20">
        <f t="shared" si="23"/>
        <v>3674</v>
      </c>
      <c r="BD33" s="27">
        <f t="shared" si="23"/>
        <v>409647.8</v>
      </c>
      <c r="BE33" s="20">
        <f t="shared" si="23"/>
        <v>248</v>
      </c>
      <c r="BF33" s="27">
        <f t="shared" si="23"/>
        <v>9418036</v>
      </c>
      <c r="BG33" s="20">
        <f t="shared" si="23"/>
        <v>6320</v>
      </c>
      <c r="BH33" s="27">
        <f t="shared" si="23"/>
        <v>146393543.69999999</v>
      </c>
      <c r="BI33" s="20">
        <f t="shared" si="23"/>
        <v>59088</v>
      </c>
    </row>
    <row r="34" spans="1:61" ht="15" customHeight="1" x14ac:dyDescent="0.15">
      <c r="A34" s="62" t="s">
        <v>62</v>
      </c>
      <c r="B34" s="63"/>
      <c r="C34" s="64"/>
      <c r="D34" s="27">
        <v>16829671465.4</v>
      </c>
      <c r="E34" s="20">
        <v>2688029</v>
      </c>
      <c r="F34" s="27">
        <v>1025262147.7000002</v>
      </c>
      <c r="G34" s="20">
        <v>680777</v>
      </c>
      <c r="H34" s="27">
        <v>539525666.20000005</v>
      </c>
      <c r="I34" s="20">
        <v>372813</v>
      </c>
      <c r="J34" s="27">
        <v>10433014.800000001</v>
      </c>
      <c r="K34" s="20">
        <v>5719</v>
      </c>
      <c r="L34" s="27">
        <v>63095361.300000012</v>
      </c>
      <c r="M34" s="20">
        <v>12856</v>
      </c>
      <c r="N34" s="27">
        <v>13741809194.900002</v>
      </c>
      <c r="O34" s="20">
        <v>446754</v>
      </c>
      <c r="P34" s="27">
        <v>2429</v>
      </c>
      <c r="Q34" s="20">
        <v>12</v>
      </c>
      <c r="R34" s="27">
        <v>0</v>
      </c>
      <c r="S34" s="20">
        <v>0</v>
      </c>
      <c r="T34" s="27">
        <v>198105515.59999996</v>
      </c>
      <c r="U34" s="20">
        <v>437431</v>
      </c>
      <c r="V34" s="27">
        <v>29780228.5</v>
      </c>
      <c r="W34" s="20">
        <v>6752</v>
      </c>
      <c r="X34" s="27">
        <v>19995589.899999999</v>
      </c>
      <c r="Y34" s="20">
        <v>4533</v>
      </c>
      <c r="Z34" s="27">
        <v>2488962.4</v>
      </c>
      <c r="AA34" s="20">
        <v>2549</v>
      </c>
      <c r="AB34" s="27">
        <v>1134908.6000000001</v>
      </c>
      <c r="AC34" s="20">
        <v>1372</v>
      </c>
      <c r="AD34" s="27">
        <v>6994129.4000000004</v>
      </c>
      <c r="AE34" s="20">
        <v>8796</v>
      </c>
      <c r="AF34" s="27">
        <v>283061530.00000006</v>
      </c>
      <c r="AG34" s="20">
        <v>418434</v>
      </c>
      <c r="AH34" s="27">
        <v>16482299.300000001</v>
      </c>
      <c r="AI34" s="20">
        <v>16062</v>
      </c>
      <c r="AJ34" s="27">
        <v>19074481.699999999</v>
      </c>
      <c r="AK34" s="20">
        <v>35162</v>
      </c>
      <c r="AL34" s="27">
        <v>378676804.89999998</v>
      </c>
      <c r="AM34" s="20">
        <v>62041</v>
      </c>
      <c r="AN34" s="27">
        <v>139048386.19999999</v>
      </c>
      <c r="AO34" s="20">
        <v>69897</v>
      </c>
      <c r="AP34" s="27">
        <v>134634386.59999999</v>
      </c>
      <c r="AQ34" s="20">
        <v>27631</v>
      </c>
      <c r="AR34" s="27">
        <v>640718</v>
      </c>
      <c r="AS34" s="20">
        <v>514</v>
      </c>
      <c r="AT34" s="27">
        <v>1953737.9</v>
      </c>
      <c r="AU34" s="20">
        <v>1651</v>
      </c>
      <c r="AV34" s="27">
        <v>7134659.2000000002</v>
      </c>
      <c r="AW34" s="20">
        <v>2465</v>
      </c>
      <c r="AX34" s="27">
        <v>46399037.600000001</v>
      </c>
      <c r="AY34" s="20">
        <v>3875</v>
      </c>
      <c r="AZ34" s="27">
        <v>5089748.2</v>
      </c>
      <c r="BA34" s="20">
        <v>1852</v>
      </c>
      <c r="BB34" s="27">
        <v>4614237.1000000006</v>
      </c>
      <c r="BC34" s="20">
        <v>3609</v>
      </c>
      <c r="BD34" s="27">
        <v>406106.6</v>
      </c>
      <c r="BE34" s="20">
        <v>247</v>
      </c>
      <c r="BF34" s="27">
        <v>9456984.3000000007</v>
      </c>
      <c r="BG34" s="20">
        <v>6294</v>
      </c>
      <c r="BH34" s="27">
        <v>144371199.5</v>
      </c>
      <c r="BI34" s="20">
        <v>57931</v>
      </c>
    </row>
    <row r="35" spans="1:61" ht="15" customHeight="1" x14ac:dyDescent="0.15">
      <c r="A35" s="65" t="s">
        <v>83</v>
      </c>
      <c r="B35" s="66"/>
      <c r="C35" s="67"/>
      <c r="D35" s="31">
        <f t="shared" ref="D35:AI35" si="24">D33-D34</f>
        <v>467857.09999847412</v>
      </c>
      <c r="E35" s="23">
        <f t="shared" si="24"/>
        <v>18119</v>
      </c>
      <c r="F35" s="31">
        <f t="shared" si="24"/>
        <v>-1851396.1000002623</v>
      </c>
      <c r="G35" s="23">
        <f t="shared" si="24"/>
        <v>2801</v>
      </c>
      <c r="H35" s="31">
        <f t="shared" si="24"/>
        <v>-2896833.3000000119</v>
      </c>
      <c r="I35" s="32">
        <f t="shared" si="24"/>
        <v>-465</v>
      </c>
      <c r="J35" s="28">
        <f t="shared" si="24"/>
        <v>33664.39999999851</v>
      </c>
      <c r="K35" s="23">
        <f t="shared" si="24"/>
        <v>55</v>
      </c>
      <c r="L35" s="31">
        <f t="shared" si="24"/>
        <v>1092906.599999994</v>
      </c>
      <c r="M35" s="23">
        <f t="shared" si="24"/>
        <v>79</v>
      </c>
      <c r="N35" s="31">
        <f t="shared" si="24"/>
        <v>-5921649.2000007629</v>
      </c>
      <c r="O35" s="23">
        <f t="shared" si="24"/>
        <v>2369</v>
      </c>
      <c r="P35" s="28">
        <f t="shared" si="24"/>
        <v>0</v>
      </c>
      <c r="Q35" s="23">
        <f t="shared" si="24"/>
        <v>0</v>
      </c>
      <c r="R35" s="28">
        <f t="shared" si="24"/>
        <v>0</v>
      </c>
      <c r="S35" s="23">
        <f t="shared" si="24"/>
        <v>0</v>
      </c>
      <c r="T35" s="28">
        <f t="shared" si="24"/>
        <v>3536600.9000000358</v>
      </c>
      <c r="U35" s="23">
        <f t="shared" si="24"/>
        <v>5796</v>
      </c>
      <c r="V35" s="28">
        <f t="shared" si="24"/>
        <v>364335.5</v>
      </c>
      <c r="W35" s="23">
        <f t="shared" si="24"/>
        <v>176</v>
      </c>
      <c r="X35" s="28">
        <f t="shared" si="24"/>
        <v>82833.699999999255</v>
      </c>
      <c r="Y35" s="23">
        <f t="shared" si="24"/>
        <v>-23</v>
      </c>
      <c r="Z35" s="28">
        <f t="shared" si="24"/>
        <v>103935.20000000019</v>
      </c>
      <c r="AA35" s="23">
        <f t="shared" si="24"/>
        <v>116</v>
      </c>
      <c r="AB35" s="28">
        <f t="shared" si="24"/>
        <v>6277.3999999999069</v>
      </c>
      <c r="AC35" s="23">
        <f t="shared" si="24"/>
        <v>-5</v>
      </c>
      <c r="AD35" s="28">
        <f t="shared" si="24"/>
        <v>243514.5</v>
      </c>
      <c r="AE35" s="23">
        <f t="shared" si="24"/>
        <v>326</v>
      </c>
      <c r="AF35" s="28">
        <f t="shared" si="24"/>
        <v>1821040.8000000119</v>
      </c>
      <c r="AG35" s="23">
        <f t="shared" si="24"/>
        <v>4331</v>
      </c>
      <c r="AH35" s="28">
        <f t="shared" si="24"/>
        <v>-23358.800000000745</v>
      </c>
      <c r="AI35" s="23">
        <f t="shared" si="24"/>
        <v>85</v>
      </c>
      <c r="AJ35" s="28">
        <f t="shared" ref="AJ35:BI35" si="25">AJ33-AJ34</f>
        <v>30417.300000000745</v>
      </c>
      <c r="AK35" s="23">
        <f t="shared" si="25"/>
        <v>121</v>
      </c>
      <c r="AL35" s="28">
        <f t="shared" si="25"/>
        <v>151530.5</v>
      </c>
      <c r="AM35" s="23">
        <f t="shared" si="25"/>
        <v>287</v>
      </c>
      <c r="AN35" s="31">
        <f t="shared" si="25"/>
        <v>69435.899999976158</v>
      </c>
      <c r="AO35" s="23">
        <f t="shared" si="25"/>
        <v>516</v>
      </c>
      <c r="AP35" s="31">
        <f t="shared" si="25"/>
        <v>113851.80000001192</v>
      </c>
      <c r="AQ35" s="32">
        <f t="shared" si="25"/>
        <v>20</v>
      </c>
      <c r="AR35" s="28">
        <f t="shared" si="25"/>
        <v>-3974.5999999999767</v>
      </c>
      <c r="AS35" s="23">
        <f t="shared" si="25"/>
        <v>5</v>
      </c>
      <c r="AT35" s="28">
        <f t="shared" si="25"/>
        <v>4878.7000000001863</v>
      </c>
      <c r="AU35" s="23">
        <f t="shared" si="25"/>
        <v>4</v>
      </c>
      <c r="AV35" s="28">
        <f t="shared" si="25"/>
        <v>182350.69999999925</v>
      </c>
      <c r="AW35" s="23">
        <f t="shared" si="25"/>
        <v>67</v>
      </c>
      <c r="AX35" s="28">
        <f t="shared" si="25"/>
        <v>910388.09999999404</v>
      </c>
      <c r="AY35" s="23">
        <f t="shared" si="25"/>
        <v>13</v>
      </c>
      <c r="AZ35" s="28">
        <f t="shared" si="25"/>
        <v>360796.59999999963</v>
      </c>
      <c r="BA35" s="23">
        <f t="shared" si="25"/>
        <v>196</v>
      </c>
      <c r="BB35" s="28">
        <f t="shared" si="25"/>
        <v>69373.399999999441</v>
      </c>
      <c r="BC35" s="23">
        <f t="shared" si="25"/>
        <v>65</v>
      </c>
      <c r="BD35" s="28">
        <f t="shared" si="25"/>
        <v>3541.2000000000116</v>
      </c>
      <c r="BE35" s="23">
        <f t="shared" si="25"/>
        <v>1</v>
      </c>
      <c r="BF35" s="31">
        <f t="shared" si="25"/>
        <v>-38948.300000000745</v>
      </c>
      <c r="BG35" s="23">
        <f t="shared" si="25"/>
        <v>26</v>
      </c>
      <c r="BH35" s="28">
        <f t="shared" si="25"/>
        <v>2022344.1999999881</v>
      </c>
      <c r="BI35" s="23">
        <f t="shared" si="25"/>
        <v>1157</v>
      </c>
    </row>
    <row r="36" spans="1:61" ht="15" customHeight="1" x14ac:dyDescent="0.15">
      <c r="AH36" s="4"/>
    </row>
  </sheetData>
  <mergeCells count="38">
    <mergeCell ref="F2:G2"/>
    <mergeCell ref="A33:C33"/>
    <mergeCell ref="A34:C34"/>
    <mergeCell ref="A35:C35"/>
    <mergeCell ref="B24:B32"/>
    <mergeCell ref="A4:A32"/>
    <mergeCell ref="A1:F1"/>
    <mergeCell ref="A2:C3"/>
    <mergeCell ref="B4:B13"/>
    <mergeCell ref="B14:B23"/>
    <mergeCell ref="D2:E2"/>
    <mergeCell ref="AR2:AS2"/>
    <mergeCell ref="AF2:AG2"/>
    <mergeCell ref="AH2:AI2"/>
    <mergeCell ref="AJ2:AK2"/>
    <mergeCell ref="AL2:AM2"/>
    <mergeCell ref="AT2:AU2"/>
    <mergeCell ref="AV2:AW2"/>
    <mergeCell ref="AX2:AY2"/>
    <mergeCell ref="BH2:BI2"/>
    <mergeCell ref="AZ2:BA2"/>
    <mergeCell ref="BB2:BC2"/>
    <mergeCell ref="BD2:BE2"/>
    <mergeCell ref="BF2:BG2"/>
    <mergeCell ref="AN2:AO2"/>
    <mergeCell ref="AP2:AQ2"/>
    <mergeCell ref="T2:U2"/>
    <mergeCell ref="V2:W2"/>
    <mergeCell ref="X2:Y2"/>
    <mergeCell ref="Z2:AA2"/>
    <mergeCell ref="AB2:AC2"/>
    <mergeCell ref="AD2:AE2"/>
    <mergeCell ref="H2:I2"/>
    <mergeCell ref="J2:K2"/>
    <mergeCell ref="L2:M2"/>
    <mergeCell ref="N2:O2"/>
    <mergeCell ref="P2:Q2"/>
    <mergeCell ref="R2:S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"/>
  <sheetViews>
    <sheetView zoomScaleNormal="100" workbookViewId="0">
      <selection activeCell="D6" sqref="D6"/>
    </sheetView>
  </sheetViews>
  <sheetFormatPr defaultRowHeight="15" customHeight="1" x14ac:dyDescent="0.15"/>
  <cols>
    <col min="1" max="1" width="18.77734375" customWidth="1"/>
    <col min="2" max="2" width="19.33203125" style="8" bestFit="1" customWidth="1"/>
    <col min="3" max="3" width="15.5546875" style="21" bestFit="1" customWidth="1"/>
    <col min="4" max="4" width="18.109375" style="8" bestFit="1" customWidth="1"/>
    <col min="5" max="5" width="13" style="21" bestFit="1" customWidth="1"/>
    <col min="6" max="6" width="19.33203125" style="8" bestFit="1" customWidth="1"/>
    <col min="7" max="7" width="13" style="21" bestFit="1" customWidth="1"/>
    <col min="8" max="8" width="16.21875" style="8" bestFit="1" customWidth="1"/>
    <col min="9" max="9" width="10.5546875" style="21" bestFit="1" customWidth="1"/>
    <col min="10" max="10" width="16.21875" style="8" bestFit="1" customWidth="1"/>
    <col min="11" max="11" width="11.77734375" style="21" bestFit="1" customWidth="1"/>
    <col min="12" max="12" width="19.33203125" style="8" bestFit="1" customWidth="1"/>
    <col min="13" max="13" width="13" style="21" bestFit="1" customWidth="1"/>
    <col min="14" max="14" width="9.44140625" style="8" bestFit="1" customWidth="1"/>
    <col min="15" max="15" width="7.33203125" style="21" bestFit="1" customWidth="1"/>
    <col min="16" max="16" width="16.21875" style="8" bestFit="1" customWidth="1"/>
    <col min="17" max="17" width="8.77734375" style="21" bestFit="1" customWidth="1"/>
    <col min="18" max="18" width="18.109375" style="8" bestFit="1" customWidth="1"/>
    <col min="19" max="19" width="13" style="21" bestFit="1" customWidth="1"/>
    <col min="20" max="20" width="16.21875" style="8" bestFit="1" customWidth="1"/>
    <col min="21" max="21" width="10.5546875" style="21" bestFit="1" customWidth="1"/>
    <col min="22" max="22" width="16.21875" style="8" bestFit="1" customWidth="1"/>
    <col min="23" max="23" width="10.5546875" style="21" bestFit="1" customWidth="1"/>
    <col min="24" max="24" width="13.77734375" style="8" bestFit="1" customWidth="1"/>
    <col min="25" max="25" width="10.5546875" style="21" bestFit="1" customWidth="1"/>
    <col min="26" max="26" width="15" style="8" bestFit="1" customWidth="1"/>
    <col min="27" max="27" width="10.5546875" style="21" bestFit="1" customWidth="1"/>
    <col min="28" max="28" width="15" style="8" bestFit="1" customWidth="1"/>
    <col min="29" max="29" width="10.5546875" style="21" bestFit="1" customWidth="1"/>
    <col min="30" max="30" width="18.109375" style="8" bestFit="1" customWidth="1"/>
    <col min="31" max="31" width="13" style="21" bestFit="1" customWidth="1"/>
    <col min="32" max="32" width="16.21875" style="8" bestFit="1" customWidth="1"/>
    <col min="33" max="33" width="11.77734375" style="21" bestFit="1" customWidth="1"/>
    <col min="34" max="34" width="16.21875" style="8" bestFit="1" customWidth="1"/>
    <col min="35" max="35" width="11.77734375" style="21" bestFit="1" customWidth="1"/>
    <col min="36" max="36" width="18.109375" style="8" bestFit="1" customWidth="1"/>
    <col min="37" max="37" width="11.77734375" style="21" bestFit="1" customWidth="1"/>
    <col min="38" max="38" width="18.109375" style="8" bestFit="1" customWidth="1"/>
    <col min="39" max="39" width="11.77734375" style="21" bestFit="1" customWidth="1"/>
    <col min="40" max="40" width="18.109375" style="8" bestFit="1" customWidth="1"/>
    <col min="41" max="41" width="11.77734375" style="21" bestFit="1" customWidth="1"/>
    <col min="42" max="42" width="15" style="8" bestFit="1" customWidth="1"/>
    <col min="43" max="43" width="8.5546875" style="21" bestFit="1" customWidth="1"/>
    <col min="44" max="44" width="15" style="8" bestFit="1" customWidth="1"/>
    <col min="45" max="45" width="10.5546875" style="21" bestFit="1" customWidth="1"/>
    <col min="46" max="46" width="15" style="8" bestFit="1" customWidth="1"/>
    <col min="47" max="47" width="10.5546875" style="21" bestFit="1" customWidth="1"/>
    <col min="48" max="48" width="16.21875" style="8" bestFit="1" customWidth="1"/>
    <col min="49" max="49" width="10.5546875" style="21" bestFit="1" customWidth="1"/>
    <col min="50" max="50" width="15" style="8" bestFit="1" customWidth="1"/>
    <col min="51" max="51" width="8.6640625" style="21" bestFit="1" customWidth="1"/>
    <col min="52" max="52" width="15" style="8" bestFit="1" customWidth="1"/>
    <col min="53" max="53" width="10.5546875" style="21" bestFit="1" customWidth="1"/>
    <col min="54" max="54" width="15" style="8" bestFit="1" customWidth="1"/>
    <col min="55" max="55" width="7.5546875" style="21" customWidth="1"/>
    <col min="56" max="56" width="16.21875" style="8" bestFit="1" customWidth="1"/>
    <col min="57" max="57" width="10.5546875" style="21" bestFit="1" customWidth="1"/>
    <col min="58" max="58" width="16.21875" style="8" bestFit="1" customWidth="1"/>
    <col min="59" max="59" width="11.77734375" style="21" bestFit="1" customWidth="1"/>
  </cols>
  <sheetData>
    <row r="1" spans="1:59" ht="42" customHeight="1" x14ac:dyDescent="0.15">
      <c r="A1" s="50" t="s">
        <v>92</v>
      </c>
      <c r="B1" s="50"/>
      <c r="C1" s="50"/>
      <c r="D1" s="50"/>
      <c r="E1" s="50"/>
      <c r="F1" s="50"/>
      <c r="G1" s="36"/>
      <c r="BG1" s="33" t="s">
        <v>111</v>
      </c>
    </row>
    <row r="2" spans="1:59" s="1" customFormat="1" ht="15" customHeight="1" x14ac:dyDescent="0.15">
      <c r="A2" s="46" t="s">
        <v>84</v>
      </c>
      <c r="B2" s="48" t="s">
        <v>30</v>
      </c>
      <c r="C2" s="49"/>
      <c r="D2" s="48" t="s">
        <v>1</v>
      </c>
      <c r="E2" s="49"/>
      <c r="F2" s="48" t="s">
        <v>2</v>
      </c>
      <c r="G2" s="49"/>
      <c r="H2" s="48" t="s">
        <v>4</v>
      </c>
      <c r="I2" s="49"/>
      <c r="J2" s="48" t="s">
        <v>5</v>
      </c>
      <c r="K2" s="49"/>
      <c r="L2" s="48" t="s">
        <v>6</v>
      </c>
      <c r="M2" s="49"/>
      <c r="N2" s="48" t="s">
        <v>7</v>
      </c>
      <c r="O2" s="49"/>
      <c r="P2" s="48" t="s">
        <v>8</v>
      </c>
      <c r="Q2" s="49"/>
      <c r="R2" s="48" t="s">
        <v>9</v>
      </c>
      <c r="S2" s="49"/>
      <c r="T2" s="48" t="s">
        <v>10</v>
      </c>
      <c r="U2" s="49"/>
      <c r="V2" s="48" t="s">
        <v>11</v>
      </c>
      <c r="W2" s="49"/>
      <c r="X2" s="48" t="s">
        <v>12</v>
      </c>
      <c r="Y2" s="49"/>
      <c r="Z2" s="48" t="s">
        <v>13</v>
      </c>
      <c r="AA2" s="49"/>
      <c r="AB2" s="48" t="s">
        <v>14</v>
      </c>
      <c r="AC2" s="49"/>
      <c r="AD2" s="48" t="s">
        <v>15</v>
      </c>
      <c r="AE2" s="49"/>
      <c r="AF2" s="48" t="s">
        <v>16</v>
      </c>
      <c r="AG2" s="49"/>
      <c r="AH2" s="48" t="s">
        <v>17</v>
      </c>
      <c r="AI2" s="49"/>
      <c r="AJ2" s="48" t="s">
        <v>18</v>
      </c>
      <c r="AK2" s="49"/>
      <c r="AL2" s="48" t="s">
        <v>19</v>
      </c>
      <c r="AM2" s="71"/>
      <c r="AN2" s="48" t="s">
        <v>20</v>
      </c>
      <c r="AO2" s="71"/>
      <c r="AP2" s="48" t="s">
        <v>21</v>
      </c>
      <c r="AQ2" s="71"/>
      <c r="AR2" s="48" t="s">
        <v>26</v>
      </c>
      <c r="AS2" s="71"/>
      <c r="AT2" s="48" t="s">
        <v>27</v>
      </c>
      <c r="AU2" s="71"/>
      <c r="AV2" s="48" t="s">
        <v>28</v>
      </c>
      <c r="AW2" s="71"/>
      <c r="AX2" s="48" t="s">
        <v>29</v>
      </c>
      <c r="AY2" s="71"/>
      <c r="AZ2" s="48" t="s">
        <v>22</v>
      </c>
      <c r="BA2" s="71"/>
      <c r="BB2" s="48" t="s">
        <v>23</v>
      </c>
      <c r="BC2" s="71"/>
      <c r="BD2" s="48" t="s">
        <v>24</v>
      </c>
      <c r="BE2" s="71"/>
      <c r="BF2" s="48" t="s">
        <v>25</v>
      </c>
      <c r="BG2" s="71"/>
    </row>
    <row r="3" spans="1:59" s="1" customFormat="1" ht="15" customHeight="1" x14ac:dyDescent="0.15">
      <c r="A3" s="47"/>
      <c r="B3" s="10" t="s">
        <v>3</v>
      </c>
      <c r="C3" s="19" t="s">
        <v>89</v>
      </c>
      <c r="D3" s="10" t="s">
        <v>3</v>
      </c>
      <c r="E3" s="19" t="s">
        <v>89</v>
      </c>
      <c r="F3" s="10" t="s">
        <v>3</v>
      </c>
      <c r="G3" s="19" t="s">
        <v>89</v>
      </c>
      <c r="H3" s="10" t="s">
        <v>3</v>
      </c>
      <c r="I3" s="19" t="s">
        <v>89</v>
      </c>
      <c r="J3" s="10" t="s">
        <v>3</v>
      </c>
      <c r="K3" s="19" t="s">
        <v>89</v>
      </c>
      <c r="L3" s="10" t="s">
        <v>3</v>
      </c>
      <c r="M3" s="19" t="s">
        <v>89</v>
      </c>
      <c r="N3" s="10" t="s">
        <v>3</v>
      </c>
      <c r="O3" s="19" t="s">
        <v>89</v>
      </c>
      <c r="P3" s="10" t="s">
        <v>3</v>
      </c>
      <c r="Q3" s="19" t="s">
        <v>89</v>
      </c>
      <c r="R3" s="10" t="s">
        <v>3</v>
      </c>
      <c r="S3" s="19" t="s">
        <v>89</v>
      </c>
      <c r="T3" s="10" t="s">
        <v>3</v>
      </c>
      <c r="U3" s="19" t="s">
        <v>89</v>
      </c>
      <c r="V3" s="10" t="s">
        <v>3</v>
      </c>
      <c r="W3" s="19" t="s">
        <v>89</v>
      </c>
      <c r="X3" s="10" t="s">
        <v>3</v>
      </c>
      <c r="Y3" s="19" t="s">
        <v>89</v>
      </c>
      <c r="Z3" s="10" t="s">
        <v>3</v>
      </c>
      <c r="AA3" s="19" t="s">
        <v>89</v>
      </c>
      <c r="AB3" s="10" t="s">
        <v>3</v>
      </c>
      <c r="AC3" s="19" t="s">
        <v>89</v>
      </c>
      <c r="AD3" s="10" t="s">
        <v>3</v>
      </c>
      <c r="AE3" s="19" t="s">
        <v>89</v>
      </c>
      <c r="AF3" s="10" t="s">
        <v>3</v>
      </c>
      <c r="AG3" s="19" t="s">
        <v>89</v>
      </c>
      <c r="AH3" s="10" t="s">
        <v>3</v>
      </c>
      <c r="AI3" s="19" t="s">
        <v>89</v>
      </c>
      <c r="AJ3" s="10" t="s">
        <v>3</v>
      </c>
      <c r="AK3" s="19" t="s">
        <v>89</v>
      </c>
      <c r="AL3" s="10" t="s">
        <v>3</v>
      </c>
      <c r="AM3" s="19" t="s">
        <v>89</v>
      </c>
      <c r="AN3" s="10" t="s">
        <v>3</v>
      </c>
      <c r="AO3" s="19" t="s">
        <v>89</v>
      </c>
      <c r="AP3" s="10" t="s">
        <v>3</v>
      </c>
      <c r="AQ3" s="19" t="s">
        <v>89</v>
      </c>
      <c r="AR3" s="10" t="s">
        <v>3</v>
      </c>
      <c r="AS3" s="19" t="s">
        <v>89</v>
      </c>
      <c r="AT3" s="10" t="s">
        <v>3</v>
      </c>
      <c r="AU3" s="19" t="s">
        <v>89</v>
      </c>
      <c r="AV3" s="10" t="s">
        <v>3</v>
      </c>
      <c r="AW3" s="19" t="s">
        <v>89</v>
      </c>
      <c r="AX3" s="10" t="s">
        <v>3</v>
      </c>
      <c r="AY3" s="19" t="s">
        <v>89</v>
      </c>
      <c r="AZ3" s="10" t="s">
        <v>3</v>
      </c>
      <c r="BA3" s="19" t="s">
        <v>89</v>
      </c>
      <c r="BB3" s="10" t="s">
        <v>3</v>
      </c>
      <c r="BC3" s="19" t="s">
        <v>89</v>
      </c>
      <c r="BD3" s="10" t="s">
        <v>3</v>
      </c>
      <c r="BE3" s="19" t="s">
        <v>89</v>
      </c>
      <c r="BF3" s="10" t="s">
        <v>3</v>
      </c>
      <c r="BG3" s="19" t="s">
        <v>89</v>
      </c>
    </row>
    <row r="4" spans="1:59" s="1" customFormat="1" ht="15" customHeight="1" x14ac:dyDescent="0.15">
      <c r="A4" s="3" t="s">
        <v>81</v>
      </c>
      <c r="B4" s="16">
        <f>SUM(B5:B22)</f>
        <v>16830139322.500002</v>
      </c>
      <c r="C4" s="20">
        <f t="shared" ref="C4:BF4" si="0">SUM(C5:C22)</f>
        <v>2706148</v>
      </c>
      <c r="D4" s="16">
        <f t="shared" si="0"/>
        <v>1023410751.5999999</v>
      </c>
      <c r="E4" s="20">
        <f t="shared" si="0"/>
        <v>683578</v>
      </c>
      <c r="F4" s="16">
        <f t="shared" si="0"/>
        <v>536628832.89999998</v>
      </c>
      <c r="G4" s="20">
        <f t="shared" si="0"/>
        <v>372348</v>
      </c>
      <c r="H4" s="16">
        <f t="shared" si="0"/>
        <v>10466679.199999997</v>
      </c>
      <c r="I4" s="20">
        <f t="shared" si="0"/>
        <v>5774</v>
      </c>
      <c r="J4" s="16">
        <f t="shared" si="0"/>
        <v>64188267.899999999</v>
      </c>
      <c r="K4" s="20">
        <f t="shared" si="0"/>
        <v>12935</v>
      </c>
      <c r="L4" s="16">
        <f t="shared" si="0"/>
        <v>13735887545.700003</v>
      </c>
      <c r="M4" s="20">
        <f t="shared" si="0"/>
        <v>449123</v>
      </c>
      <c r="N4" s="16">
        <f t="shared" si="0"/>
        <v>2429</v>
      </c>
      <c r="O4" s="20">
        <f t="shared" si="0"/>
        <v>12</v>
      </c>
      <c r="P4" s="16">
        <f t="shared" si="0"/>
        <v>0</v>
      </c>
      <c r="Q4" s="20">
        <f t="shared" si="0"/>
        <v>0</v>
      </c>
      <c r="R4" s="16">
        <f t="shared" si="0"/>
        <v>201642116.50000003</v>
      </c>
      <c r="S4" s="20">
        <f t="shared" si="0"/>
        <v>443227</v>
      </c>
      <c r="T4" s="16">
        <f t="shared" si="0"/>
        <v>30144564.000000004</v>
      </c>
      <c r="U4" s="20">
        <f t="shared" si="0"/>
        <v>6928</v>
      </c>
      <c r="V4" s="16">
        <f t="shared" si="0"/>
        <v>20078423.599999998</v>
      </c>
      <c r="W4" s="20">
        <f t="shared" si="0"/>
        <v>4510</v>
      </c>
      <c r="X4" s="16">
        <f t="shared" si="0"/>
        <v>2592897.5999999996</v>
      </c>
      <c r="Y4" s="20">
        <f t="shared" si="0"/>
        <v>2665</v>
      </c>
      <c r="Z4" s="16">
        <f t="shared" si="0"/>
        <v>1141186</v>
      </c>
      <c r="AA4" s="20">
        <f t="shared" si="0"/>
        <v>1367</v>
      </c>
      <c r="AB4" s="16">
        <f t="shared" si="0"/>
        <v>7237643.8999999994</v>
      </c>
      <c r="AC4" s="20">
        <f t="shared" si="0"/>
        <v>9122</v>
      </c>
      <c r="AD4" s="16">
        <f t="shared" si="0"/>
        <v>284882570.80000001</v>
      </c>
      <c r="AE4" s="20">
        <f t="shared" si="0"/>
        <v>422765</v>
      </c>
      <c r="AF4" s="16">
        <f t="shared" si="0"/>
        <v>16458940.5</v>
      </c>
      <c r="AG4" s="20">
        <f t="shared" si="0"/>
        <v>16147</v>
      </c>
      <c r="AH4" s="16">
        <f t="shared" si="0"/>
        <v>19104899</v>
      </c>
      <c r="AI4" s="20">
        <f t="shared" si="0"/>
        <v>35283</v>
      </c>
      <c r="AJ4" s="16">
        <f t="shared" si="0"/>
        <v>378828335.39999998</v>
      </c>
      <c r="AK4" s="20">
        <f t="shared" si="0"/>
        <v>62328</v>
      </c>
      <c r="AL4" s="16">
        <f t="shared" si="0"/>
        <v>139117822.09999999</v>
      </c>
      <c r="AM4" s="20">
        <f t="shared" si="0"/>
        <v>70413</v>
      </c>
      <c r="AN4" s="16">
        <f t="shared" si="0"/>
        <v>134748238.39999998</v>
      </c>
      <c r="AO4" s="20">
        <f t="shared" si="0"/>
        <v>27651</v>
      </c>
      <c r="AP4" s="16">
        <f t="shared" si="0"/>
        <v>636743.4</v>
      </c>
      <c r="AQ4" s="20">
        <f t="shared" si="0"/>
        <v>519</v>
      </c>
      <c r="AR4" s="16">
        <f t="shared" si="0"/>
        <v>1958616.5999999996</v>
      </c>
      <c r="AS4" s="20">
        <f t="shared" si="0"/>
        <v>1655</v>
      </c>
      <c r="AT4" s="16">
        <f t="shared" si="0"/>
        <v>7317009.8999999994</v>
      </c>
      <c r="AU4" s="20">
        <f t="shared" si="0"/>
        <v>2532</v>
      </c>
      <c r="AV4" s="16">
        <f t="shared" si="0"/>
        <v>47309425.699999988</v>
      </c>
      <c r="AW4" s="20">
        <f t="shared" si="0"/>
        <v>3888</v>
      </c>
      <c r="AX4" s="16">
        <f t="shared" si="0"/>
        <v>5450544.7999999998</v>
      </c>
      <c r="AY4" s="20">
        <f t="shared" si="0"/>
        <v>2048</v>
      </c>
      <c r="AZ4" s="16">
        <f t="shared" si="0"/>
        <v>4683610.5</v>
      </c>
      <c r="BA4" s="20">
        <f t="shared" si="0"/>
        <v>3674</v>
      </c>
      <c r="BB4" s="16">
        <f t="shared" si="0"/>
        <v>409647.8</v>
      </c>
      <c r="BC4" s="20">
        <f t="shared" si="0"/>
        <v>248</v>
      </c>
      <c r="BD4" s="16">
        <f t="shared" si="0"/>
        <v>9418036.0000000019</v>
      </c>
      <c r="BE4" s="20">
        <f t="shared" si="0"/>
        <v>6320</v>
      </c>
      <c r="BF4" s="16">
        <f t="shared" si="0"/>
        <v>146393543.69999999</v>
      </c>
      <c r="BG4" s="20">
        <f>SUM(BG5:BG22)</f>
        <v>59088</v>
      </c>
    </row>
    <row r="5" spans="1:59" s="1" customFormat="1" ht="15" customHeight="1" x14ac:dyDescent="0.15">
      <c r="A5" s="5" t="s">
        <v>63</v>
      </c>
      <c r="B5" s="39">
        <v>1116409316.3</v>
      </c>
      <c r="C5" s="40">
        <v>250203</v>
      </c>
      <c r="D5" s="39">
        <v>65531165.299999997</v>
      </c>
      <c r="E5" s="40">
        <v>56243</v>
      </c>
      <c r="F5" s="39">
        <v>32007118.199999999</v>
      </c>
      <c r="G5" s="40">
        <v>28307</v>
      </c>
      <c r="H5" s="39">
        <v>1935222</v>
      </c>
      <c r="I5" s="40">
        <v>1384</v>
      </c>
      <c r="J5" s="39">
        <v>2023920.1</v>
      </c>
      <c r="K5" s="40">
        <v>973</v>
      </c>
      <c r="L5" s="39">
        <v>837720116.70000005</v>
      </c>
      <c r="M5" s="40">
        <v>37890</v>
      </c>
      <c r="N5" s="39">
        <v>0</v>
      </c>
      <c r="O5" s="40">
        <v>0</v>
      </c>
      <c r="P5" s="39">
        <v>0</v>
      </c>
      <c r="Q5" s="40">
        <v>0</v>
      </c>
      <c r="R5" s="39">
        <v>22688494.100000001</v>
      </c>
      <c r="S5" s="40">
        <v>51129</v>
      </c>
      <c r="T5" s="39">
        <v>2443874.2999999998</v>
      </c>
      <c r="U5" s="40">
        <v>680</v>
      </c>
      <c r="V5" s="39">
        <v>3082865.7</v>
      </c>
      <c r="W5" s="40">
        <v>458</v>
      </c>
      <c r="X5" s="39">
        <v>338571.4</v>
      </c>
      <c r="Y5" s="40">
        <v>375</v>
      </c>
      <c r="Z5" s="39">
        <v>115020</v>
      </c>
      <c r="AA5" s="40">
        <v>137</v>
      </c>
      <c r="AB5" s="39">
        <v>492540.6</v>
      </c>
      <c r="AC5" s="40">
        <v>688</v>
      </c>
      <c r="AD5" s="39">
        <v>23113485.399999999</v>
      </c>
      <c r="AE5" s="40">
        <v>42085</v>
      </c>
      <c r="AF5" s="39">
        <v>1082668.5</v>
      </c>
      <c r="AG5" s="40">
        <v>1340</v>
      </c>
      <c r="AH5" s="39">
        <v>1253530.3</v>
      </c>
      <c r="AI5" s="40">
        <v>2070</v>
      </c>
      <c r="AJ5" s="39">
        <v>39024561.799999997</v>
      </c>
      <c r="AK5" s="40">
        <v>5715</v>
      </c>
      <c r="AL5" s="39">
        <v>11490857.4</v>
      </c>
      <c r="AM5" s="40">
        <v>4880</v>
      </c>
      <c r="AN5" s="39">
        <v>51708235.100000001</v>
      </c>
      <c r="AO5" s="40">
        <v>9174</v>
      </c>
      <c r="AP5" s="39">
        <v>60569</v>
      </c>
      <c r="AQ5" s="40">
        <v>59</v>
      </c>
      <c r="AR5" s="39">
        <v>79365.8</v>
      </c>
      <c r="AS5" s="40">
        <v>54</v>
      </c>
      <c r="AT5" s="39">
        <v>899495</v>
      </c>
      <c r="AU5" s="40">
        <v>386</v>
      </c>
      <c r="AV5" s="39">
        <v>8027452.5999999996</v>
      </c>
      <c r="AW5" s="40">
        <v>269</v>
      </c>
      <c r="AX5" s="39">
        <v>1081032.8</v>
      </c>
      <c r="AY5" s="40">
        <v>196</v>
      </c>
      <c r="AZ5" s="39">
        <v>482468.8</v>
      </c>
      <c r="BA5" s="40">
        <v>386</v>
      </c>
      <c r="BB5" s="39">
        <v>61538.9</v>
      </c>
      <c r="BC5" s="40">
        <v>23</v>
      </c>
      <c r="BD5" s="39">
        <v>1599647.5</v>
      </c>
      <c r="BE5" s="40">
        <v>548</v>
      </c>
      <c r="BF5" s="39">
        <v>8065499</v>
      </c>
      <c r="BG5" s="40">
        <v>4754</v>
      </c>
    </row>
    <row r="6" spans="1:59" s="1" customFormat="1" ht="15" customHeight="1" x14ac:dyDescent="0.15">
      <c r="A6" s="5" t="s">
        <v>64</v>
      </c>
      <c r="B6" s="39">
        <v>868281603.29999995</v>
      </c>
      <c r="C6" s="40">
        <v>272700</v>
      </c>
      <c r="D6" s="39">
        <v>59949065.200000003</v>
      </c>
      <c r="E6" s="40">
        <v>52808</v>
      </c>
      <c r="F6" s="39">
        <v>55115257.5</v>
      </c>
      <c r="G6" s="40">
        <v>46082</v>
      </c>
      <c r="H6" s="39">
        <v>2645647.1</v>
      </c>
      <c r="I6" s="40">
        <v>1491</v>
      </c>
      <c r="J6" s="39">
        <v>2681293</v>
      </c>
      <c r="K6" s="40">
        <v>1055</v>
      </c>
      <c r="L6" s="39">
        <v>611712898.29999995</v>
      </c>
      <c r="M6" s="40">
        <v>42209</v>
      </c>
      <c r="N6" s="39">
        <v>1412</v>
      </c>
      <c r="O6" s="40">
        <v>3</v>
      </c>
      <c r="P6" s="39">
        <v>0</v>
      </c>
      <c r="Q6" s="40">
        <v>0</v>
      </c>
      <c r="R6" s="39">
        <v>29310146.100000001</v>
      </c>
      <c r="S6" s="40">
        <v>55409</v>
      </c>
      <c r="T6" s="39">
        <v>5667624.5</v>
      </c>
      <c r="U6" s="40">
        <v>1218</v>
      </c>
      <c r="V6" s="39">
        <v>2953598.7</v>
      </c>
      <c r="W6" s="40">
        <v>418</v>
      </c>
      <c r="X6" s="39">
        <v>290700.59999999998</v>
      </c>
      <c r="Y6" s="40">
        <v>329</v>
      </c>
      <c r="Z6" s="39">
        <v>183336.6</v>
      </c>
      <c r="AA6" s="40">
        <v>237</v>
      </c>
      <c r="AB6" s="39">
        <v>1218611.8999999999</v>
      </c>
      <c r="AC6" s="40">
        <v>1168</v>
      </c>
      <c r="AD6" s="39">
        <v>29494718.399999999</v>
      </c>
      <c r="AE6" s="40">
        <v>42590</v>
      </c>
      <c r="AF6" s="39">
        <v>2061694.5</v>
      </c>
      <c r="AG6" s="40">
        <v>2301</v>
      </c>
      <c r="AH6" s="39">
        <v>2050108.4</v>
      </c>
      <c r="AI6" s="40">
        <v>4201</v>
      </c>
      <c r="AJ6" s="39">
        <v>25842451.100000001</v>
      </c>
      <c r="AK6" s="40">
        <v>5582</v>
      </c>
      <c r="AL6" s="39">
        <v>8645341.9000000004</v>
      </c>
      <c r="AM6" s="40">
        <v>6554</v>
      </c>
      <c r="AN6" s="39">
        <v>2031109</v>
      </c>
      <c r="AO6" s="40">
        <v>873</v>
      </c>
      <c r="AP6" s="39">
        <v>20013</v>
      </c>
      <c r="AQ6" s="40">
        <v>13</v>
      </c>
      <c r="AR6" s="39">
        <v>357521.2</v>
      </c>
      <c r="AS6" s="40">
        <v>528</v>
      </c>
      <c r="AT6" s="39">
        <v>3225747.1</v>
      </c>
      <c r="AU6" s="40">
        <v>731</v>
      </c>
      <c r="AV6" s="39">
        <v>4668670.9000000004</v>
      </c>
      <c r="AW6" s="40">
        <v>249</v>
      </c>
      <c r="AX6" s="39">
        <v>629491</v>
      </c>
      <c r="AY6" s="40">
        <v>224</v>
      </c>
      <c r="AZ6" s="39">
        <v>792306.3</v>
      </c>
      <c r="BA6" s="40">
        <v>578</v>
      </c>
      <c r="BB6" s="39">
        <v>169953.3</v>
      </c>
      <c r="BC6" s="40">
        <v>161</v>
      </c>
      <c r="BD6" s="39">
        <v>981179.1</v>
      </c>
      <c r="BE6" s="40">
        <v>608</v>
      </c>
      <c r="BF6" s="39">
        <v>15581706.6</v>
      </c>
      <c r="BG6" s="40">
        <v>5080</v>
      </c>
    </row>
    <row r="7" spans="1:59" s="1" customFormat="1" ht="15" customHeight="1" x14ac:dyDescent="0.15">
      <c r="A7" s="5" t="s">
        <v>65</v>
      </c>
      <c r="B7" s="39">
        <v>1040677544.5</v>
      </c>
      <c r="C7" s="40">
        <v>235162</v>
      </c>
      <c r="D7" s="39">
        <v>53144752.5</v>
      </c>
      <c r="E7" s="40">
        <v>47638</v>
      </c>
      <c r="F7" s="39">
        <v>47403092</v>
      </c>
      <c r="G7" s="40">
        <v>36419</v>
      </c>
      <c r="H7" s="39">
        <v>1620426</v>
      </c>
      <c r="I7" s="40">
        <v>1079</v>
      </c>
      <c r="J7" s="39">
        <v>1453587</v>
      </c>
      <c r="K7" s="40">
        <v>555</v>
      </c>
      <c r="L7" s="39">
        <v>832970291</v>
      </c>
      <c r="M7" s="40">
        <v>45328</v>
      </c>
      <c r="N7" s="39">
        <v>980</v>
      </c>
      <c r="O7" s="40">
        <v>1</v>
      </c>
      <c r="P7" s="39">
        <v>0</v>
      </c>
      <c r="Q7" s="40">
        <v>0</v>
      </c>
      <c r="R7" s="39">
        <v>20923133.699999999</v>
      </c>
      <c r="S7" s="40">
        <v>47496</v>
      </c>
      <c r="T7" s="39">
        <v>3840035</v>
      </c>
      <c r="U7" s="40">
        <v>705</v>
      </c>
      <c r="V7" s="39">
        <v>2812940.8</v>
      </c>
      <c r="W7" s="40">
        <v>452</v>
      </c>
      <c r="X7" s="39">
        <v>222794.6</v>
      </c>
      <c r="Y7" s="40">
        <v>243</v>
      </c>
      <c r="Z7" s="39">
        <v>125777.7</v>
      </c>
      <c r="AA7" s="40">
        <v>155</v>
      </c>
      <c r="AB7" s="39">
        <v>852161.4</v>
      </c>
      <c r="AC7" s="40">
        <v>824</v>
      </c>
      <c r="AD7" s="39">
        <v>25669897.100000001</v>
      </c>
      <c r="AE7" s="40">
        <v>32525</v>
      </c>
      <c r="AF7" s="39">
        <v>1476158</v>
      </c>
      <c r="AG7" s="40">
        <v>1263</v>
      </c>
      <c r="AH7" s="39">
        <v>1272900.6000000001</v>
      </c>
      <c r="AI7" s="40">
        <v>1851</v>
      </c>
      <c r="AJ7" s="39">
        <v>21464312.100000001</v>
      </c>
      <c r="AK7" s="40">
        <v>5979</v>
      </c>
      <c r="AL7" s="39">
        <v>6619397.2999999998</v>
      </c>
      <c r="AM7" s="40">
        <v>5900</v>
      </c>
      <c r="AN7" s="39">
        <v>5239543.4000000004</v>
      </c>
      <c r="AO7" s="40">
        <v>1188</v>
      </c>
      <c r="AP7" s="39">
        <v>26384</v>
      </c>
      <c r="AQ7" s="40">
        <v>24</v>
      </c>
      <c r="AR7" s="39">
        <v>195743.9</v>
      </c>
      <c r="AS7" s="40">
        <v>186</v>
      </c>
      <c r="AT7" s="39">
        <v>928059.7</v>
      </c>
      <c r="AU7" s="40">
        <v>264</v>
      </c>
      <c r="AV7" s="39">
        <v>1745123.4</v>
      </c>
      <c r="AW7" s="40">
        <v>321</v>
      </c>
      <c r="AX7" s="39">
        <v>53335</v>
      </c>
      <c r="AY7" s="40">
        <v>39</v>
      </c>
      <c r="AZ7" s="39">
        <v>365302</v>
      </c>
      <c r="BA7" s="40">
        <v>249</v>
      </c>
      <c r="BB7" s="39">
        <v>26099.4</v>
      </c>
      <c r="BC7" s="40">
        <v>12</v>
      </c>
      <c r="BD7" s="39">
        <v>887357</v>
      </c>
      <c r="BE7" s="40">
        <v>475</v>
      </c>
      <c r="BF7" s="39">
        <v>9337959.9000000004</v>
      </c>
      <c r="BG7" s="40">
        <v>3991</v>
      </c>
    </row>
    <row r="8" spans="1:59" s="1" customFormat="1" ht="15" customHeight="1" x14ac:dyDescent="0.15">
      <c r="A8" s="5" t="s">
        <v>66</v>
      </c>
      <c r="B8" s="39">
        <v>180304737.30000001</v>
      </c>
      <c r="C8" s="40">
        <v>59540</v>
      </c>
      <c r="D8" s="39">
        <v>9474945.3000000007</v>
      </c>
      <c r="E8" s="40">
        <v>10823</v>
      </c>
      <c r="F8" s="39">
        <v>4050860.4</v>
      </c>
      <c r="G8" s="40">
        <v>4226</v>
      </c>
      <c r="H8" s="39">
        <v>144651</v>
      </c>
      <c r="I8" s="40">
        <v>59</v>
      </c>
      <c r="J8" s="39">
        <v>35649</v>
      </c>
      <c r="K8" s="40">
        <v>26</v>
      </c>
      <c r="L8" s="39">
        <v>133734889.40000001</v>
      </c>
      <c r="M8" s="40">
        <v>9333</v>
      </c>
      <c r="N8" s="39">
        <v>0</v>
      </c>
      <c r="O8" s="40">
        <v>0</v>
      </c>
      <c r="P8" s="39">
        <v>0</v>
      </c>
      <c r="Q8" s="40">
        <v>0</v>
      </c>
      <c r="R8" s="39">
        <v>7216938.7999999998</v>
      </c>
      <c r="S8" s="40">
        <v>19265</v>
      </c>
      <c r="T8" s="39">
        <v>4321102.4000000004</v>
      </c>
      <c r="U8" s="40">
        <v>691</v>
      </c>
      <c r="V8" s="39">
        <v>617452.1</v>
      </c>
      <c r="W8" s="40">
        <v>211</v>
      </c>
      <c r="X8" s="39">
        <v>126747.4</v>
      </c>
      <c r="Y8" s="40">
        <v>126</v>
      </c>
      <c r="Z8" s="39">
        <v>87326.3</v>
      </c>
      <c r="AA8" s="40">
        <v>69</v>
      </c>
      <c r="AB8" s="39">
        <v>195861.6</v>
      </c>
      <c r="AC8" s="40">
        <v>220</v>
      </c>
      <c r="AD8" s="39">
        <v>7474758.2999999998</v>
      </c>
      <c r="AE8" s="40">
        <v>8606</v>
      </c>
      <c r="AF8" s="39">
        <v>1015879</v>
      </c>
      <c r="AG8" s="40">
        <v>1150</v>
      </c>
      <c r="AH8" s="39">
        <v>364348.6</v>
      </c>
      <c r="AI8" s="40">
        <v>290</v>
      </c>
      <c r="AJ8" s="39">
        <v>3958744.8</v>
      </c>
      <c r="AK8" s="40">
        <v>1460</v>
      </c>
      <c r="AL8" s="39">
        <v>616563.5</v>
      </c>
      <c r="AM8" s="40">
        <v>605</v>
      </c>
      <c r="AN8" s="39">
        <v>606272.9</v>
      </c>
      <c r="AO8" s="40">
        <v>125</v>
      </c>
      <c r="AP8" s="39">
        <v>0</v>
      </c>
      <c r="AQ8" s="40">
        <v>0</v>
      </c>
      <c r="AR8" s="39">
        <v>137663.29999999999</v>
      </c>
      <c r="AS8" s="40">
        <v>25</v>
      </c>
      <c r="AT8" s="39">
        <v>222538.4</v>
      </c>
      <c r="AU8" s="40">
        <v>80</v>
      </c>
      <c r="AV8" s="39">
        <v>269525.7</v>
      </c>
      <c r="AW8" s="40">
        <v>12</v>
      </c>
      <c r="AX8" s="39">
        <v>157883.70000000001</v>
      </c>
      <c r="AY8" s="40">
        <v>20</v>
      </c>
      <c r="AZ8" s="39">
        <v>129628.3</v>
      </c>
      <c r="BA8" s="40">
        <v>87</v>
      </c>
      <c r="BB8" s="39">
        <v>0</v>
      </c>
      <c r="BC8" s="40">
        <v>0</v>
      </c>
      <c r="BD8" s="39">
        <v>204042</v>
      </c>
      <c r="BE8" s="40">
        <v>100</v>
      </c>
      <c r="BF8" s="39">
        <v>5140465.0999999996</v>
      </c>
      <c r="BG8" s="40">
        <v>1931</v>
      </c>
    </row>
    <row r="9" spans="1:59" s="1" customFormat="1" ht="15" customHeight="1" x14ac:dyDescent="0.15">
      <c r="A9" s="5" t="s">
        <v>67</v>
      </c>
      <c r="B9" s="39">
        <v>303443266.80000001</v>
      </c>
      <c r="C9" s="40">
        <v>34011</v>
      </c>
      <c r="D9" s="39">
        <v>13667478.4</v>
      </c>
      <c r="E9" s="40">
        <v>7176</v>
      </c>
      <c r="F9" s="39">
        <v>30925.3</v>
      </c>
      <c r="G9" s="40">
        <v>51</v>
      </c>
      <c r="H9" s="39">
        <v>5173</v>
      </c>
      <c r="I9" s="40">
        <v>3</v>
      </c>
      <c r="J9" s="39">
        <v>1727330.6</v>
      </c>
      <c r="K9" s="40">
        <v>221</v>
      </c>
      <c r="L9" s="39">
        <v>265929318</v>
      </c>
      <c r="M9" s="40">
        <v>5592</v>
      </c>
      <c r="N9" s="39">
        <v>0</v>
      </c>
      <c r="O9" s="40">
        <v>0</v>
      </c>
      <c r="P9" s="39">
        <v>0</v>
      </c>
      <c r="Q9" s="40">
        <v>0</v>
      </c>
      <c r="R9" s="39">
        <v>4204096.2</v>
      </c>
      <c r="S9" s="40">
        <v>10357</v>
      </c>
      <c r="T9" s="39">
        <v>517163.5</v>
      </c>
      <c r="U9" s="40">
        <v>125</v>
      </c>
      <c r="V9" s="39">
        <v>464713.1</v>
      </c>
      <c r="W9" s="40">
        <v>141</v>
      </c>
      <c r="X9" s="39">
        <v>183135.4</v>
      </c>
      <c r="Y9" s="40">
        <v>112</v>
      </c>
      <c r="Z9" s="39">
        <v>25088</v>
      </c>
      <c r="AA9" s="40">
        <v>20</v>
      </c>
      <c r="AB9" s="39">
        <v>58547</v>
      </c>
      <c r="AC9" s="40">
        <v>75</v>
      </c>
      <c r="AD9" s="39">
        <v>4565045.5999999996</v>
      </c>
      <c r="AE9" s="40">
        <v>5524</v>
      </c>
      <c r="AF9" s="39">
        <v>1198189.8999999999</v>
      </c>
      <c r="AG9" s="40">
        <v>749</v>
      </c>
      <c r="AH9" s="39">
        <v>26623</v>
      </c>
      <c r="AI9" s="40">
        <v>69</v>
      </c>
      <c r="AJ9" s="39">
        <v>4450480.0999999996</v>
      </c>
      <c r="AK9" s="40">
        <v>1092</v>
      </c>
      <c r="AL9" s="39">
        <v>408398.6</v>
      </c>
      <c r="AM9" s="40">
        <v>233</v>
      </c>
      <c r="AN9" s="39">
        <v>310655.09999999998</v>
      </c>
      <c r="AO9" s="40">
        <v>78</v>
      </c>
      <c r="AP9" s="39">
        <v>1392</v>
      </c>
      <c r="AQ9" s="40">
        <v>1</v>
      </c>
      <c r="AR9" s="39">
        <v>130784.3</v>
      </c>
      <c r="AS9" s="40">
        <v>32</v>
      </c>
      <c r="AT9" s="39">
        <v>156854</v>
      </c>
      <c r="AU9" s="40">
        <v>63</v>
      </c>
      <c r="AV9" s="39">
        <v>2118312.4</v>
      </c>
      <c r="AW9" s="40">
        <v>44</v>
      </c>
      <c r="AX9" s="39">
        <v>390456.2</v>
      </c>
      <c r="AY9" s="40">
        <v>33</v>
      </c>
      <c r="AZ9" s="39">
        <v>115456.3</v>
      </c>
      <c r="BA9" s="40">
        <v>90</v>
      </c>
      <c r="BB9" s="39">
        <v>0</v>
      </c>
      <c r="BC9" s="40">
        <v>0</v>
      </c>
      <c r="BD9" s="39">
        <v>199535.7</v>
      </c>
      <c r="BE9" s="40">
        <v>42</v>
      </c>
      <c r="BF9" s="39">
        <v>2558115.1</v>
      </c>
      <c r="BG9" s="40">
        <v>2088</v>
      </c>
    </row>
    <row r="10" spans="1:59" s="1" customFormat="1" ht="15" customHeight="1" x14ac:dyDescent="0.15">
      <c r="A10" s="5" t="s">
        <v>68</v>
      </c>
      <c r="B10" s="39">
        <v>105769531.90000001</v>
      </c>
      <c r="C10" s="40">
        <v>40106</v>
      </c>
      <c r="D10" s="39">
        <v>4001300.6</v>
      </c>
      <c r="E10" s="40">
        <v>5215</v>
      </c>
      <c r="F10" s="39">
        <v>3885263.5</v>
      </c>
      <c r="G10" s="40">
        <v>3221</v>
      </c>
      <c r="H10" s="39">
        <v>261255</v>
      </c>
      <c r="I10" s="40">
        <v>200</v>
      </c>
      <c r="J10" s="39">
        <v>135768</v>
      </c>
      <c r="K10" s="40">
        <v>17</v>
      </c>
      <c r="L10" s="39">
        <v>77481135.799999997</v>
      </c>
      <c r="M10" s="40">
        <v>4893</v>
      </c>
      <c r="N10" s="39">
        <v>37</v>
      </c>
      <c r="O10" s="40">
        <v>8</v>
      </c>
      <c r="P10" s="39">
        <v>0</v>
      </c>
      <c r="Q10" s="40">
        <v>0</v>
      </c>
      <c r="R10" s="39">
        <v>6852000.2999999998</v>
      </c>
      <c r="S10" s="40">
        <v>16657</v>
      </c>
      <c r="T10" s="39">
        <v>360064</v>
      </c>
      <c r="U10" s="40">
        <v>144</v>
      </c>
      <c r="V10" s="39">
        <v>781796.7</v>
      </c>
      <c r="W10" s="40">
        <v>105</v>
      </c>
      <c r="X10" s="39">
        <v>109266.1</v>
      </c>
      <c r="Y10" s="40">
        <v>93</v>
      </c>
      <c r="Z10" s="39">
        <v>76528.7</v>
      </c>
      <c r="AA10" s="40">
        <v>66</v>
      </c>
      <c r="AB10" s="39">
        <v>96481.7</v>
      </c>
      <c r="AC10" s="40">
        <v>121</v>
      </c>
      <c r="AD10" s="39">
        <v>4268265.5999999996</v>
      </c>
      <c r="AE10" s="40">
        <v>5124</v>
      </c>
      <c r="AF10" s="39">
        <v>96959.9</v>
      </c>
      <c r="AG10" s="40">
        <v>226</v>
      </c>
      <c r="AH10" s="39">
        <v>190303.9</v>
      </c>
      <c r="AI10" s="40">
        <v>501</v>
      </c>
      <c r="AJ10" s="39">
        <v>1654222.2</v>
      </c>
      <c r="AK10" s="40">
        <v>438</v>
      </c>
      <c r="AL10" s="39">
        <v>919980.9</v>
      </c>
      <c r="AM10" s="40">
        <v>1200</v>
      </c>
      <c r="AN10" s="39">
        <v>1123956</v>
      </c>
      <c r="AO10" s="40">
        <v>53</v>
      </c>
      <c r="AP10" s="39">
        <v>0</v>
      </c>
      <c r="AQ10" s="40">
        <v>0</v>
      </c>
      <c r="AR10" s="39">
        <v>89538</v>
      </c>
      <c r="AS10" s="40">
        <v>13</v>
      </c>
      <c r="AT10" s="39">
        <v>106397.8</v>
      </c>
      <c r="AU10" s="40">
        <v>50</v>
      </c>
      <c r="AV10" s="39">
        <v>838472.9</v>
      </c>
      <c r="AW10" s="40">
        <v>53</v>
      </c>
      <c r="AX10" s="39">
        <v>369548</v>
      </c>
      <c r="AY10" s="40">
        <v>79</v>
      </c>
      <c r="AZ10" s="39">
        <v>121752.7</v>
      </c>
      <c r="BA10" s="40">
        <v>89</v>
      </c>
      <c r="BB10" s="39">
        <v>16579.2</v>
      </c>
      <c r="BC10" s="40">
        <v>1</v>
      </c>
      <c r="BD10" s="39">
        <v>12801</v>
      </c>
      <c r="BE10" s="40">
        <v>30</v>
      </c>
      <c r="BF10" s="39">
        <v>1919856.4</v>
      </c>
      <c r="BG10" s="40">
        <v>1509</v>
      </c>
    </row>
    <row r="11" spans="1:59" ht="15" customHeight="1" x14ac:dyDescent="0.15">
      <c r="A11" s="5" t="s">
        <v>69</v>
      </c>
      <c r="B11" s="39">
        <v>1187827623.5999999</v>
      </c>
      <c r="C11" s="40">
        <v>151150</v>
      </c>
      <c r="D11" s="39">
        <v>55882989.700000003</v>
      </c>
      <c r="E11" s="40">
        <v>36793</v>
      </c>
      <c r="F11" s="39">
        <v>14721635.1</v>
      </c>
      <c r="G11" s="40">
        <v>14824</v>
      </c>
      <c r="H11" s="39">
        <v>377556.5</v>
      </c>
      <c r="I11" s="40">
        <v>91</v>
      </c>
      <c r="J11" s="39">
        <v>958185.7</v>
      </c>
      <c r="K11" s="40">
        <v>429</v>
      </c>
      <c r="L11" s="39">
        <v>1042545823.5</v>
      </c>
      <c r="M11" s="40">
        <v>29609</v>
      </c>
      <c r="N11" s="39">
        <v>0</v>
      </c>
      <c r="O11" s="40">
        <v>0</v>
      </c>
      <c r="P11" s="39">
        <v>0</v>
      </c>
      <c r="Q11" s="40">
        <v>0</v>
      </c>
      <c r="R11" s="39">
        <v>8694699.4000000004</v>
      </c>
      <c r="S11" s="40">
        <v>21645</v>
      </c>
      <c r="T11" s="39">
        <v>2937965</v>
      </c>
      <c r="U11" s="40">
        <v>273</v>
      </c>
      <c r="V11" s="39">
        <v>1479325</v>
      </c>
      <c r="W11" s="40">
        <v>380</v>
      </c>
      <c r="X11" s="39">
        <v>135832.1</v>
      </c>
      <c r="Y11" s="40">
        <v>167</v>
      </c>
      <c r="Z11" s="39">
        <v>67433.100000000006</v>
      </c>
      <c r="AA11" s="40">
        <v>79</v>
      </c>
      <c r="AB11" s="39">
        <v>167000.9</v>
      </c>
      <c r="AC11" s="40">
        <v>315</v>
      </c>
      <c r="AD11" s="39">
        <v>18894405.600000001</v>
      </c>
      <c r="AE11" s="40">
        <v>29604</v>
      </c>
      <c r="AF11" s="39">
        <v>2288834.4</v>
      </c>
      <c r="AG11" s="40">
        <v>2783</v>
      </c>
      <c r="AH11" s="39">
        <v>1090180.5</v>
      </c>
      <c r="AI11" s="40">
        <v>2764</v>
      </c>
      <c r="AJ11" s="39">
        <v>26503500.399999999</v>
      </c>
      <c r="AK11" s="40">
        <v>5700</v>
      </c>
      <c r="AL11" s="39">
        <v>2708954.4</v>
      </c>
      <c r="AM11" s="40">
        <v>1782</v>
      </c>
      <c r="AN11" s="39">
        <v>1378676</v>
      </c>
      <c r="AO11" s="40">
        <v>213</v>
      </c>
      <c r="AP11" s="39">
        <v>18411</v>
      </c>
      <c r="AQ11" s="40">
        <v>15</v>
      </c>
      <c r="AR11" s="39">
        <v>121798</v>
      </c>
      <c r="AS11" s="40">
        <v>51</v>
      </c>
      <c r="AT11" s="39">
        <v>212917.6</v>
      </c>
      <c r="AU11" s="40">
        <v>68</v>
      </c>
      <c r="AV11" s="39">
        <v>2140309.7000000002</v>
      </c>
      <c r="AW11" s="40">
        <v>407</v>
      </c>
      <c r="AX11" s="39">
        <v>36580</v>
      </c>
      <c r="AY11" s="40">
        <v>18</v>
      </c>
      <c r="AZ11" s="39">
        <v>141466.70000000001</v>
      </c>
      <c r="BA11" s="40">
        <v>138</v>
      </c>
      <c r="BB11" s="39">
        <v>21640</v>
      </c>
      <c r="BC11" s="40">
        <v>8</v>
      </c>
      <c r="BD11" s="39">
        <v>520581.4</v>
      </c>
      <c r="BE11" s="40">
        <v>548</v>
      </c>
      <c r="BF11" s="39">
        <v>3780921.9</v>
      </c>
      <c r="BG11" s="40">
        <v>2446</v>
      </c>
    </row>
    <row r="12" spans="1:59" ht="15" customHeight="1" x14ac:dyDescent="0.15">
      <c r="A12" s="5" t="s">
        <v>70</v>
      </c>
      <c r="B12" s="39">
        <v>1820581130.9000001</v>
      </c>
      <c r="C12" s="40">
        <v>259111</v>
      </c>
      <c r="D12" s="39">
        <v>105613215.40000001</v>
      </c>
      <c r="E12" s="40">
        <v>71987</v>
      </c>
      <c r="F12" s="39">
        <v>55567982.399999999</v>
      </c>
      <c r="G12" s="40">
        <v>43867</v>
      </c>
      <c r="H12" s="39">
        <v>718235.5</v>
      </c>
      <c r="I12" s="40">
        <v>221</v>
      </c>
      <c r="J12" s="39">
        <v>12471079.6</v>
      </c>
      <c r="K12" s="40">
        <v>2060</v>
      </c>
      <c r="L12" s="39">
        <v>1522410906.2</v>
      </c>
      <c r="M12" s="40">
        <v>42094</v>
      </c>
      <c r="N12" s="39">
        <v>0</v>
      </c>
      <c r="O12" s="40">
        <v>0</v>
      </c>
      <c r="P12" s="39">
        <v>0</v>
      </c>
      <c r="Q12" s="40">
        <v>0</v>
      </c>
      <c r="R12" s="39">
        <v>17319270.800000001</v>
      </c>
      <c r="S12" s="40">
        <v>35712</v>
      </c>
      <c r="T12" s="39">
        <v>1538002.3</v>
      </c>
      <c r="U12" s="40">
        <v>343</v>
      </c>
      <c r="V12" s="39">
        <v>1043326.6</v>
      </c>
      <c r="W12" s="40">
        <v>356</v>
      </c>
      <c r="X12" s="39">
        <v>136995.4</v>
      </c>
      <c r="Y12" s="40">
        <v>194</v>
      </c>
      <c r="Z12" s="39">
        <v>64939</v>
      </c>
      <c r="AA12" s="40">
        <v>82</v>
      </c>
      <c r="AB12" s="39">
        <v>659161.4</v>
      </c>
      <c r="AC12" s="40">
        <v>882</v>
      </c>
      <c r="AD12" s="39">
        <v>22782836.399999999</v>
      </c>
      <c r="AE12" s="40">
        <v>39325</v>
      </c>
      <c r="AF12" s="39">
        <v>0</v>
      </c>
      <c r="AG12" s="40">
        <v>0</v>
      </c>
      <c r="AH12" s="39">
        <v>1058157.8</v>
      </c>
      <c r="AI12" s="40">
        <v>1695</v>
      </c>
      <c r="AJ12" s="39">
        <v>41049650.299999997</v>
      </c>
      <c r="AK12" s="40">
        <v>5371</v>
      </c>
      <c r="AL12" s="39">
        <v>15096852.300000001</v>
      </c>
      <c r="AM12" s="40">
        <v>7305</v>
      </c>
      <c r="AN12" s="39">
        <v>1589702.8</v>
      </c>
      <c r="AO12" s="40">
        <v>838</v>
      </c>
      <c r="AP12" s="39">
        <v>50360</v>
      </c>
      <c r="AQ12" s="40">
        <v>45</v>
      </c>
      <c r="AR12" s="39">
        <v>33326.1</v>
      </c>
      <c r="AS12" s="40">
        <v>50</v>
      </c>
      <c r="AT12" s="39">
        <v>290989.90000000002</v>
      </c>
      <c r="AU12" s="40">
        <v>156</v>
      </c>
      <c r="AV12" s="39">
        <v>8002148.9000000004</v>
      </c>
      <c r="AW12" s="40">
        <v>392</v>
      </c>
      <c r="AX12" s="39">
        <v>458669.1</v>
      </c>
      <c r="AY12" s="40">
        <v>201</v>
      </c>
      <c r="AZ12" s="39">
        <v>466106.4</v>
      </c>
      <c r="BA12" s="40">
        <v>483</v>
      </c>
      <c r="BB12" s="39">
        <v>8449</v>
      </c>
      <c r="BC12" s="40">
        <v>17</v>
      </c>
      <c r="BD12" s="39">
        <v>499209</v>
      </c>
      <c r="BE12" s="40">
        <v>606</v>
      </c>
      <c r="BF12" s="39">
        <v>11651558.300000001</v>
      </c>
      <c r="BG12" s="40">
        <v>4829</v>
      </c>
    </row>
    <row r="13" spans="1:59" ht="15" customHeight="1" x14ac:dyDescent="0.15">
      <c r="A13" s="5" t="s">
        <v>71</v>
      </c>
      <c r="B13" s="39">
        <v>997941905</v>
      </c>
      <c r="C13" s="40">
        <v>210019</v>
      </c>
      <c r="D13" s="39">
        <v>87059634.5</v>
      </c>
      <c r="E13" s="40">
        <v>58200</v>
      </c>
      <c r="F13" s="39">
        <v>46168317.200000003</v>
      </c>
      <c r="G13" s="40">
        <v>31817</v>
      </c>
      <c r="H13" s="39">
        <v>345013</v>
      </c>
      <c r="I13" s="40">
        <v>204</v>
      </c>
      <c r="J13" s="39">
        <v>12370900.5</v>
      </c>
      <c r="K13" s="40">
        <v>2678</v>
      </c>
      <c r="L13" s="39">
        <v>761762503.20000005</v>
      </c>
      <c r="M13" s="40">
        <v>34423</v>
      </c>
      <c r="N13" s="39">
        <v>0</v>
      </c>
      <c r="O13" s="40">
        <v>0</v>
      </c>
      <c r="P13" s="39">
        <v>0</v>
      </c>
      <c r="Q13" s="40">
        <v>0</v>
      </c>
      <c r="R13" s="39">
        <v>12614799.800000001</v>
      </c>
      <c r="S13" s="40">
        <v>27011</v>
      </c>
      <c r="T13" s="39">
        <v>2950112.7</v>
      </c>
      <c r="U13" s="40">
        <v>820</v>
      </c>
      <c r="V13" s="39">
        <v>1526212.6</v>
      </c>
      <c r="W13" s="40">
        <v>337</v>
      </c>
      <c r="X13" s="39">
        <v>91629.7</v>
      </c>
      <c r="Y13" s="40">
        <v>130</v>
      </c>
      <c r="Z13" s="39">
        <v>41458.199999999997</v>
      </c>
      <c r="AA13" s="40">
        <v>68</v>
      </c>
      <c r="AB13" s="39">
        <v>480225.7</v>
      </c>
      <c r="AC13" s="40">
        <v>778</v>
      </c>
      <c r="AD13" s="39">
        <v>22600920.600000001</v>
      </c>
      <c r="AE13" s="40">
        <v>38959</v>
      </c>
      <c r="AF13" s="39">
        <v>0</v>
      </c>
      <c r="AG13" s="40">
        <v>0</v>
      </c>
      <c r="AH13" s="39">
        <v>1698343.2</v>
      </c>
      <c r="AI13" s="40">
        <v>2986</v>
      </c>
      <c r="AJ13" s="39">
        <v>22102095.199999999</v>
      </c>
      <c r="AK13" s="40">
        <v>2403</v>
      </c>
      <c r="AL13" s="39">
        <v>9435174</v>
      </c>
      <c r="AM13" s="40">
        <v>5066</v>
      </c>
      <c r="AN13" s="39">
        <v>7030279.0999999996</v>
      </c>
      <c r="AO13" s="40">
        <v>764</v>
      </c>
      <c r="AP13" s="39">
        <v>40826.5</v>
      </c>
      <c r="AQ13" s="40">
        <v>31</v>
      </c>
      <c r="AR13" s="39">
        <v>214396.4</v>
      </c>
      <c r="AS13" s="40">
        <v>355</v>
      </c>
      <c r="AT13" s="39">
        <v>297458.09999999998</v>
      </c>
      <c r="AU13" s="40">
        <v>119</v>
      </c>
      <c r="AV13" s="39">
        <v>5331990.7</v>
      </c>
      <c r="AW13" s="40">
        <v>547</v>
      </c>
      <c r="AX13" s="39">
        <v>480935.3</v>
      </c>
      <c r="AY13" s="40">
        <v>261</v>
      </c>
      <c r="AZ13" s="39">
        <v>300599.3</v>
      </c>
      <c r="BA13" s="40">
        <v>299</v>
      </c>
      <c r="BB13" s="39">
        <v>169</v>
      </c>
      <c r="BC13" s="40">
        <v>1</v>
      </c>
      <c r="BD13" s="39">
        <v>847240.5</v>
      </c>
      <c r="BE13" s="40">
        <v>469</v>
      </c>
      <c r="BF13" s="39">
        <v>2150670</v>
      </c>
      <c r="BG13" s="40">
        <v>1293</v>
      </c>
    </row>
    <row r="14" spans="1:59" ht="15" customHeight="1" x14ac:dyDescent="0.15">
      <c r="A14" s="5" t="s">
        <v>72</v>
      </c>
      <c r="B14" s="39">
        <v>1127330773.0999999</v>
      </c>
      <c r="C14" s="40">
        <v>145707</v>
      </c>
      <c r="D14" s="39">
        <v>81036840.299999997</v>
      </c>
      <c r="E14" s="40">
        <v>55380</v>
      </c>
      <c r="F14" s="39">
        <v>13574578.300000001</v>
      </c>
      <c r="G14" s="40">
        <v>11702</v>
      </c>
      <c r="H14" s="39">
        <v>366563</v>
      </c>
      <c r="I14" s="40">
        <v>171</v>
      </c>
      <c r="J14" s="39">
        <v>1612782.5</v>
      </c>
      <c r="K14" s="40">
        <v>522</v>
      </c>
      <c r="L14" s="39">
        <v>955035359.60000002</v>
      </c>
      <c r="M14" s="40">
        <v>25074</v>
      </c>
      <c r="N14" s="39">
        <v>0</v>
      </c>
      <c r="O14" s="40">
        <v>0</v>
      </c>
      <c r="P14" s="39">
        <v>0</v>
      </c>
      <c r="Q14" s="40">
        <v>0</v>
      </c>
      <c r="R14" s="39">
        <v>9791967.5999999996</v>
      </c>
      <c r="S14" s="40">
        <v>21579</v>
      </c>
      <c r="T14" s="39">
        <v>1891706</v>
      </c>
      <c r="U14" s="40">
        <v>499</v>
      </c>
      <c r="V14" s="39">
        <v>703898.6</v>
      </c>
      <c r="W14" s="40">
        <v>184</v>
      </c>
      <c r="X14" s="39">
        <v>137711.4</v>
      </c>
      <c r="Y14" s="40">
        <v>104</v>
      </c>
      <c r="Z14" s="39">
        <v>46937</v>
      </c>
      <c r="AA14" s="40">
        <v>61</v>
      </c>
      <c r="AB14" s="39">
        <v>289875</v>
      </c>
      <c r="AC14" s="40">
        <v>441</v>
      </c>
      <c r="AD14" s="39">
        <v>14483666.4</v>
      </c>
      <c r="AE14" s="40">
        <v>18992</v>
      </c>
      <c r="AF14" s="39">
        <v>939084</v>
      </c>
      <c r="AG14" s="40">
        <v>875</v>
      </c>
      <c r="AH14" s="39">
        <v>1427586.3</v>
      </c>
      <c r="AI14" s="40">
        <v>1764</v>
      </c>
      <c r="AJ14" s="39">
        <v>31313094.300000001</v>
      </c>
      <c r="AK14" s="40">
        <v>2568</v>
      </c>
      <c r="AL14" s="39">
        <v>7764111.2000000002</v>
      </c>
      <c r="AM14" s="40">
        <v>2437</v>
      </c>
      <c r="AN14" s="39">
        <v>211813.8</v>
      </c>
      <c r="AO14" s="40">
        <v>74</v>
      </c>
      <c r="AP14" s="39">
        <v>43919</v>
      </c>
      <c r="AQ14" s="40">
        <v>48</v>
      </c>
      <c r="AR14" s="39">
        <v>158095.9</v>
      </c>
      <c r="AS14" s="40">
        <v>51</v>
      </c>
      <c r="AT14" s="39">
        <v>168959.1</v>
      </c>
      <c r="AU14" s="40">
        <v>80</v>
      </c>
      <c r="AV14" s="39">
        <v>247864.2</v>
      </c>
      <c r="AW14" s="40">
        <v>31</v>
      </c>
      <c r="AX14" s="39">
        <v>648191.6</v>
      </c>
      <c r="AY14" s="40">
        <v>466</v>
      </c>
      <c r="AZ14" s="39">
        <v>233675</v>
      </c>
      <c r="BA14" s="40">
        <v>192</v>
      </c>
      <c r="BB14" s="39">
        <v>50115</v>
      </c>
      <c r="BC14" s="40">
        <v>10</v>
      </c>
      <c r="BD14" s="39">
        <v>561997.9</v>
      </c>
      <c r="BE14" s="40">
        <v>496</v>
      </c>
      <c r="BF14" s="39">
        <v>4590380.0999999996</v>
      </c>
      <c r="BG14" s="40">
        <v>1906</v>
      </c>
    </row>
    <row r="15" spans="1:59" ht="15" customHeight="1" x14ac:dyDescent="0.15">
      <c r="A15" s="5" t="s">
        <v>73</v>
      </c>
      <c r="B15" s="39">
        <v>1464186612.9000001</v>
      </c>
      <c r="C15" s="40">
        <v>213739</v>
      </c>
      <c r="D15" s="39">
        <v>121855092</v>
      </c>
      <c r="E15" s="40">
        <v>77142</v>
      </c>
      <c r="F15" s="39">
        <v>15330378.9</v>
      </c>
      <c r="G15" s="40">
        <v>13399</v>
      </c>
      <c r="H15" s="39">
        <v>55031.199999999997</v>
      </c>
      <c r="I15" s="40">
        <v>61</v>
      </c>
      <c r="J15" s="39">
        <v>17850859.300000001</v>
      </c>
      <c r="K15" s="40">
        <v>1570</v>
      </c>
      <c r="L15" s="39">
        <v>1216854044.5999999</v>
      </c>
      <c r="M15" s="40">
        <v>47521</v>
      </c>
      <c r="N15" s="39">
        <v>0</v>
      </c>
      <c r="O15" s="40">
        <v>0</v>
      </c>
      <c r="P15" s="39">
        <v>0</v>
      </c>
      <c r="Q15" s="40">
        <v>0</v>
      </c>
      <c r="R15" s="39">
        <v>14102479.300000001</v>
      </c>
      <c r="S15" s="40">
        <v>26040</v>
      </c>
      <c r="T15" s="39">
        <v>551364</v>
      </c>
      <c r="U15" s="40">
        <v>205</v>
      </c>
      <c r="V15" s="39">
        <v>1031760.9</v>
      </c>
      <c r="W15" s="40">
        <v>275</v>
      </c>
      <c r="X15" s="39">
        <v>218317</v>
      </c>
      <c r="Y15" s="40">
        <v>232</v>
      </c>
      <c r="Z15" s="39">
        <v>66061</v>
      </c>
      <c r="AA15" s="40">
        <v>108</v>
      </c>
      <c r="AB15" s="39">
        <v>530885.30000000005</v>
      </c>
      <c r="AC15" s="40">
        <v>688</v>
      </c>
      <c r="AD15" s="39">
        <v>20532871.100000001</v>
      </c>
      <c r="AE15" s="40">
        <v>29451</v>
      </c>
      <c r="AF15" s="39">
        <v>0</v>
      </c>
      <c r="AG15" s="40">
        <v>0</v>
      </c>
      <c r="AH15" s="39">
        <v>1017659.3</v>
      </c>
      <c r="AI15" s="40">
        <v>1500</v>
      </c>
      <c r="AJ15" s="39">
        <v>31408146.100000001</v>
      </c>
      <c r="AK15" s="40">
        <v>6178</v>
      </c>
      <c r="AL15" s="39">
        <v>11022685.1</v>
      </c>
      <c r="AM15" s="40">
        <v>5390</v>
      </c>
      <c r="AN15" s="39">
        <v>1060593.8</v>
      </c>
      <c r="AO15" s="40">
        <v>311</v>
      </c>
      <c r="AP15" s="39">
        <v>115561.4</v>
      </c>
      <c r="AQ15" s="40">
        <v>90</v>
      </c>
      <c r="AR15" s="39">
        <v>146922.4</v>
      </c>
      <c r="AS15" s="40">
        <v>89</v>
      </c>
      <c r="AT15" s="39">
        <v>60491.8</v>
      </c>
      <c r="AU15" s="40">
        <v>68</v>
      </c>
      <c r="AV15" s="39">
        <v>6661943.4000000004</v>
      </c>
      <c r="AW15" s="40">
        <v>976</v>
      </c>
      <c r="AX15" s="39">
        <v>242407.6</v>
      </c>
      <c r="AY15" s="40">
        <v>115</v>
      </c>
      <c r="AZ15" s="39">
        <v>327710.90000000002</v>
      </c>
      <c r="BA15" s="40">
        <v>234</v>
      </c>
      <c r="BB15" s="39">
        <v>0</v>
      </c>
      <c r="BC15" s="40">
        <v>0</v>
      </c>
      <c r="BD15" s="39">
        <v>431218.2</v>
      </c>
      <c r="BE15" s="40">
        <v>424</v>
      </c>
      <c r="BF15" s="39">
        <v>2712128.3</v>
      </c>
      <c r="BG15" s="40">
        <v>1672</v>
      </c>
    </row>
    <row r="16" spans="1:59" ht="15" customHeight="1" x14ac:dyDescent="0.15">
      <c r="A16" s="5" t="s">
        <v>74</v>
      </c>
      <c r="B16" s="39">
        <v>1219878440.5</v>
      </c>
      <c r="C16" s="40">
        <v>129311</v>
      </c>
      <c r="D16" s="39">
        <v>98522193.799999997</v>
      </c>
      <c r="E16" s="40">
        <v>46409</v>
      </c>
      <c r="F16" s="39">
        <v>7583402.7000000002</v>
      </c>
      <c r="G16" s="40">
        <v>6503</v>
      </c>
      <c r="H16" s="39">
        <v>145425.60000000001</v>
      </c>
      <c r="I16" s="40">
        <v>24</v>
      </c>
      <c r="J16" s="39">
        <v>1500042.9</v>
      </c>
      <c r="K16" s="40">
        <v>336</v>
      </c>
      <c r="L16" s="39">
        <v>1041435012</v>
      </c>
      <c r="M16" s="40">
        <v>26401</v>
      </c>
      <c r="N16" s="39">
        <v>0</v>
      </c>
      <c r="O16" s="40">
        <v>0</v>
      </c>
      <c r="P16" s="39">
        <v>0</v>
      </c>
      <c r="Q16" s="40">
        <v>0</v>
      </c>
      <c r="R16" s="39">
        <v>7733207.7999999998</v>
      </c>
      <c r="S16" s="40">
        <v>20099</v>
      </c>
      <c r="T16" s="39">
        <v>675453.3</v>
      </c>
      <c r="U16" s="40">
        <v>247</v>
      </c>
      <c r="V16" s="39">
        <v>761169.7</v>
      </c>
      <c r="W16" s="40">
        <v>329</v>
      </c>
      <c r="X16" s="39">
        <v>74210.7</v>
      </c>
      <c r="Y16" s="40">
        <v>90</v>
      </c>
      <c r="Z16" s="39">
        <v>36909</v>
      </c>
      <c r="AA16" s="40">
        <v>43</v>
      </c>
      <c r="AB16" s="39">
        <v>257252.3</v>
      </c>
      <c r="AC16" s="40">
        <v>348</v>
      </c>
      <c r="AD16" s="39">
        <v>13024590.5</v>
      </c>
      <c r="AE16" s="40">
        <v>17022</v>
      </c>
      <c r="AF16" s="39">
        <v>2805263.8</v>
      </c>
      <c r="AG16" s="40">
        <v>2014</v>
      </c>
      <c r="AH16" s="39">
        <v>1297816.5</v>
      </c>
      <c r="AI16" s="40">
        <v>1991</v>
      </c>
      <c r="AJ16" s="39">
        <v>27275194.5</v>
      </c>
      <c r="AK16" s="40">
        <v>2621</v>
      </c>
      <c r="AL16" s="39">
        <v>11915717.800000001</v>
      </c>
      <c r="AM16" s="40">
        <v>2492</v>
      </c>
      <c r="AN16" s="39">
        <v>62029.3</v>
      </c>
      <c r="AO16" s="40">
        <v>44</v>
      </c>
      <c r="AP16" s="39">
        <v>51780</v>
      </c>
      <c r="AQ16" s="40">
        <v>21</v>
      </c>
      <c r="AR16" s="39">
        <v>99324.2</v>
      </c>
      <c r="AS16" s="40">
        <v>81</v>
      </c>
      <c r="AT16" s="39">
        <v>169927.9</v>
      </c>
      <c r="AU16" s="40">
        <v>75</v>
      </c>
      <c r="AV16" s="39">
        <v>1423952</v>
      </c>
      <c r="AW16" s="40">
        <v>79</v>
      </c>
      <c r="AX16" s="39">
        <v>185664</v>
      </c>
      <c r="AY16" s="40">
        <v>80</v>
      </c>
      <c r="AZ16" s="39">
        <v>149525.29999999999</v>
      </c>
      <c r="BA16" s="40">
        <v>198</v>
      </c>
      <c r="BB16" s="39">
        <v>0</v>
      </c>
      <c r="BC16" s="40">
        <v>0</v>
      </c>
      <c r="BD16" s="39">
        <v>448478</v>
      </c>
      <c r="BE16" s="40">
        <v>530</v>
      </c>
      <c r="BF16" s="39">
        <v>2244896.9</v>
      </c>
      <c r="BG16" s="40">
        <v>1234</v>
      </c>
    </row>
    <row r="17" spans="1:59" ht="15" customHeight="1" x14ac:dyDescent="0.15">
      <c r="A17" s="5" t="s">
        <v>75</v>
      </c>
      <c r="B17" s="39">
        <v>889702639.60000002</v>
      </c>
      <c r="C17" s="40">
        <v>176582</v>
      </c>
      <c r="D17" s="39">
        <v>84172997.900000006</v>
      </c>
      <c r="E17" s="40">
        <v>39028</v>
      </c>
      <c r="F17" s="39">
        <v>122416104</v>
      </c>
      <c r="G17" s="40">
        <v>55097</v>
      </c>
      <c r="H17" s="39">
        <v>427933</v>
      </c>
      <c r="I17" s="40">
        <v>183</v>
      </c>
      <c r="J17" s="39">
        <v>2630581.4</v>
      </c>
      <c r="K17" s="40">
        <v>743</v>
      </c>
      <c r="L17" s="39">
        <v>597324007.5</v>
      </c>
      <c r="M17" s="40">
        <v>17901</v>
      </c>
      <c r="N17" s="39">
        <v>0</v>
      </c>
      <c r="O17" s="40">
        <v>0</v>
      </c>
      <c r="P17" s="39">
        <v>0</v>
      </c>
      <c r="Q17" s="40">
        <v>0</v>
      </c>
      <c r="R17" s="39">
        <v>8762972.5</v>
      </c>
      <c r="S17" s="40">
        <v>20717</v>
      </c>
      <c r="T17" s="39">
        <v>738400.7</v>
      </c>
      <c r="U17" s="40">
        <v>188</v>
      </c>
      <c r="V17" s="39">
        <v>538936</v>
      </c>
      <c r="W17" s="40">
        <v>128</v>
      </c>
      <c r="X17" s="39">
        <v>85312.6</v>
      </c>
      <c r="Y17" s="40">
        <v>95</v>
      </c>
      <c r="Z17" s="39">
        <v>38402.400000000001</v>
      </c>
      <c r="AA17" s="40">
        <v>43</v>
      </c>
      <c r="AB17" s="39">
        <v>373423.8</v>
      </c>
      <c r="AC17" s="40">
        <v>420</v>
      </c>
      <c r="AD17" s="39">
        <v>13645470.300000001</v>
      </c>
      <c r="AE17" s="40">
        <v>20334</v>
      </c>
      <c r="AF17" s="39">
        <v>924187</v>
      </c>
      <c r="AG17" s="40">
        <v>524</v>
      </c>
      <c r="AH17" s="39">
        <v>1285308</v>
      </c>
      <c r="AI17" s="40">
        <v>2085</v>
      </c>
      <c r="AJ17" s="39">
        <v>17648384.199999999</v>
      </c>
      <c r="AK17" s="40">
        <v>3530</v>
      </c>
      <c r="AL17" s="39">
        <v>12457183.5</v>
      </c>
      <c r="AM17" s="40">
        <v>8897</v>
      </c>
      <c r="AN17" s="39">
        <v>7166460.2000000002</v>
      </c>
      <c r="AO17" s="40">
        <v>1081</v>
      </c>
      <c r="AP17" s="39">
        <v>31103.1</v>
      </c>
      <c r="AQ17" s="40">
        <v>18</v>
      </c>
      <c r="AR17" s="39">
        <v>43963</v>
      </c>
      <c r="AS17" s="40">
        <v>17</v>
      </c>
      <c r="AT17" s="39">
        <v>119990.6</v>
      </c>
      <c r="AU17" s="40">
        <v>52</v>
      </c>
      <c r="AV17" s="39">
        <v>669568</v>
      </c>
      <c r="AW17" s="40">
        <v>40</v>
      </c>
      <c r="AX17" s="39">
        <v>150069</v>
      </c>
      <c r="AY17" s="40">
        <v>35</v>
      </c>
      <c r="AZ17" s="39">
        <v>223301</v>
      </c>
      <c r="BA17" s="40">
        <v>151</v>
      </c>
      <c r="BB17" s="39">
        <v>43000</v>
      </c>
      <c r="BC17" s="40">
        <v>7</v>
      </c>
      <c r="BD17" s="39">
        <v>820041.6</v>
      </c>
      <c r="BE17" s="40">
        <v>392</v>
      </c>
      <c r="BF17" s="39">
        <v>16965538.300000001</v>
      </c>
      <c r="BG17" s="40">
        <v>4876</v>
      </c>
    </row>
    <row r="18" spans="1:59" ht="15" customHeight="1" x14ac:dyDescent="0.15">
      <c r="A18" s="5" t="s">
        <v>76</v>
      </c>
      <c r="B18" s="39">
        <v>909111995.20000005</v>
      </c>
      <c r="C18" s="40">
        <v>89099</v>
      </c>
      <c r="D18" s="39">
        <v>41648400.5</v>
      </c>
      <c r="E18" s="40">
        <v>21420</v>
      </c>
      <c r="F18" s="39">
        <v>16421805.5</v>
      </c>
      <c r="G18" s="40">
        <v>11134</v>
      </c>
      <c r="H18" s="39">
        <v>435459.6</v>
      </c>
      <c r="I18" s="40">
        <v>190</v>
      </c>
      <c r="J18" s="39">
        <v>942366.8</v>
      </c>
      <c r="K18" s="40">
        <v>366</v>
      </c>
      <c r="L18" s="39">
        <v>766924652.29999995</v>
      </c>
      <c r="M18" s="40">
        <v>12430</v>
      </c>
      <c r="N18" s="39">
        <v>0</v>
      </c>
      <c r="O18" s="40">
        <v>0</v>
      </c>
      <c r="P18" s="39">
        <v>0</v>
      </c>
      <c r="Q18" s="40">
        <v>0</v>
      </c>
      <c r="R18" s="39">
        <v>5335249.8</v>
      </c>
      <c r="S18" s="40">
        <v>10704</v>
      </c>
      <c r="T18" s="39">
        <v>192310.2</v>
      </c>
      <c r="U18" s="40">
        <v>83</v>
      </c>
      <c r="V18" s="39">
        <v>416202.6</v>
      </c>
      <c r="W18" s="40">
        <v>96</v>
      </c>
      <c r="X18" s="39">
        <v>27343.8</v>
      </c>
      <c r="Y18" s="40">
        <v>48</v>
      </c>
      <c r="Z18" s="39">
        <v>19367</v>
      </c>
      <c r="AA18" s="40">
        <v>25</v>
      </c>
      <c r="AB18" s="39">
        <v>243927.7</v>
      </c>
      <c r="AC18" s="40">
        <v>342</v>
      </c>
      <c r="AD18" s="39">
        <v>10882858.699999999</v>
      </c>
      <c r="AE18" s="40">
        <v>14851</v>
      </c>
      <c r="AF18" s="39">
        <v>0</v>
      </c>
      <c r="AG18" s="40">
        <v>0</v>
      </c>
      <c r="AH18" s="39">
        <v>650627</v>
      </c>
      <c r="AI18" s="40">
        <v>1719</v>
      </c>
      <c r="AJ18" s="39">
        <v>21837374.399999999</v>
      </c>
      <c r="AK18" s="40">
        <v>2178</v>
      </c>
      <c r="AL18" s="39">
        <v>7638907.9000000004</v>
      </c>
      <c r="AM18" s="40">
        <v>2553</v>
      </c>
      <c r="AN18" s="39">
        <v>17072800</v>
      </c>
      <c r="AO18" s="40">
        <v>5674</v>
      </c>
      <c r="AP18" s="39">
        <v>35328.800000000003</v>
      </c>
      <c r="AQ18" s="40">
        <v>31</v>
      </c>
      <c r="AR18" s="39">
        <v>16016</v>
      </c>
      <c r="AS18" s="40">
        <v>17</v>
      </c>
      <c r="AT18" s="39">
        <v>33521.199999999997</v>
      </c>
      <c r="AU18" s="40">
        <v>37</v>
      </c>
      <c r="AV18" s="39">
        <v>31177.9</v>
      </c>
      <c r="AW18" s="40">
        <v>36</v>
      </c>
      <c r="AX18" s="39">
        <v>90930</v>
      </c>
      <c r="AY18" s="40">
        <v>64</v>
      </c>
      <c r="AZ18" s="39">
        <v>97487</v>
      </c>
      <c r="BA18" s="40">
        <v>91</v>
      </c>
      <c r="BB18" s="39">
        <v>0</v>
      </c>
      <c r="BC18" s="40">
        <v>0</v>
      </c>
      <c r="BD18" s="39">
        <v>255309.2</v>
      </c>
      <c r="BE18" s="40">
        <v>176</v>
      </c>
      <c r="BF18" s="39">
        <v>17862571.300000001</v>
      </c>
      <c r="BG18" s="40">
        <v>4834</v>
      </c>
    </row>
    <row r="19" spans="1:59" ht="15" customHeight="1" x14ac:dyDescent="0.15">
      <c r="A19" s="5" t="s">
        <v>77</v>
      </c>
      <c r="B19" s="39">
        <v>661981910.5</v>
      </c>
      <c r="C19" s="40">
        <v>94818</v>
      </c>
      <c r="D19" s="39">
        <v>47373214.299999997</v>
      </c>
      <c r="E19" s="40">
        <v>23186</v>
      </c>
      <c r="F19" s="39">
        <v>24627831.199999999</v>
      </c>
      <c r="G19" s="40">
        <v>15493</v>
      </c>
      <c r="H19" s="39">
        <v>186578.7</v>
      </c>
      <c r="I19" s="40">
        <v>66</v>
      </c>
      <c r="J19" s="39">
        <v>486792.7</v>
      </c>
      <c r="K19" s="40">
        <v>236</v>
      </c>
      <c r="L19" s="39">
        <v>529844160.69999999</v>
      </c>
      <c r="M19" s="40">
        <v>13755</v>
      </c>
      <c r="N19" s="39">
        <v>0</v>
      </c>
      <c r="O19" s="40">
        <v>0</v>
      </c>
      <c r="P19" s="39">
        <v>0</v>
      </c>
      <c r="Q19" s="40">
        <v>0</v>
      </c>
      <c r="R19" s="39">
        <v>4235973</v>
      </c>
      <c r="S19" s="40">
        <v>10497</v>
      </c>
      <c r="T19" s="39">
        <v>326676.3</v>
      </c>
      <c r="U19" s="40">
        <v>146</v>
      </c>
      <c r="V19" s="39">
        <v>414090.5</v>
      </c>
      <c r="W19" s="40">
        <v>123</v>
      </c>
      <c r="X19" s="39">
        <v>39566</v>
      </c>
      <c r="Y19" s="40">
        <v>47</v>
      </c>
      <c r="Z19" s="39">
        <v>13469</v>
      </c>
      <c r="AA19" s="40">
        <v>21</v>
      </c>
      <c r="AB19" s="39">
        <v>330919.09999999998</v>
      </c>
      <c r="AC19" s="40">
        <v>445</v>
      </c>
      <c r="AD19" s="39">
        <v>10080231.300000001</v>
      </c>
      <c r="AE19" s="40">
        <v>12966</v>
      </c>
      <c r="AF19" s="39">
        <v>0</v>
      </c>
      <c r="AG19" s="40">
        <v>0</v>
      </c>
      <c r="AH19" s="39">
        <v>1132767.3999999999</v>
      </c>
      <c r="AI19" s="40">
        <v>2889</v>
      </c>
      <c r="AJ19" s="39">
        <v>10666875.300000001</v>
      </c>
      <c r="AK19" s="40">
        <v>2652</v>
      </c>
      <c r="AL19" s="39">
        <v>6583198.2999999998</v>
      </c>
      <c r="AM19" s="40">
        <v>2790</v>
      </c>
      <c r="AN19" s="39">
        <v>12687151.800000001</v>
      </c>
      <c r="AO19" s="40">
        <v>4815</v>
      </c>
      <c r="AP19" s="39">
        <v>33040.6</v>
      </c>
      <c r="AQ19" s="40">
        <v>25</v>
      </c>
      <c r="AR19" s="39">
        <v>30804</v>
      </c>
      <c r="AS19" s="40">
        <v>12</v>
      </c>
      <c r="AT19" s="39">
        <v>82209.7</v>
      </c>
      <c r="AU19" s="40">
        <v>38</v>
      </c>
      <c r="AV19" s="39">
        <v>114792.3</v>
      </c>
      <c r="AW19" s="40">
        <v>39</v>
      </c>
      <c r="AX19" s="39">
        <v>44818.400000000001</v>
      </c>
      <c r="AY19" s="40">
        <v>21</v>
      </c>
      <c r="AZ19" s="39">
        <v>72075.3</v>
      </c>
      <c r="BA19" s="40">
        <v>70</v>
      </c>
      <c r="BB19" s="39">
        <v>4727</v>
      </c>
      <c r="BC19" s="40">
        <v>1</v>
      </c>
      <c r="BD19" s="39">
        <v>345243.5</v>
      </c>
      <c r="BE19" s="40">
        <v>200</v>
      </c>
      <c r="BF19" s="39">
        <v>12224704.1</v>
      </c>
      <c r="BG19" s="40">
        <v>4285</v>
      </c>
    </row>
    <row r="20" spans="1:59" ht="15" customHeight="1" x14ac:dyDescent="0.15">
      <c r="A20" s="5" t="s">
        <v>78</v>
      </c>
      <c r="B20" s="39">
        <v>1646193854.2</v>
      </c>
      <c r="C20" s="40">
        <v>118709</v>
      </c>
      <c r="D20" s="39">
        <v>53039699.799999997</v>
      </c>
      <c r="E20" s="40">
        <v>30004</v>
      </c>
      <c r="F20" s="39">
        <v>14597016.4</v>
      </c>
      <c r="G20" s="40">
        <v>11372</v>
      </c>
      <c r="H20" s="39">
        <v>191647</v>
      </c>
      <c r="I20" s="40">
        <v>81</v>
      </c>
      <c r="J20" s="39">
        <v>2315233.6</v>
      </c>
      <c r="K20" s="40">
        <v>339</v>
      </c>
      <c r="L20" s="39">
        <v>1471753855.2</v>
      </c>
      <c r="M20" s="40">
        <v>13991</v>
      </c>
      <c r="N20" s="39">
        <v>0</v>
      </c>
      <c r="O20" s="40">
        <v>0</v>
      </c>
      <c r="P20" s="39">
        <v>0</v>
      </c>
      <c r="Q20" s="40">
        <v>0</v>
      </c>
      <c r="R20" s="39">
        <v>7310759.5999999996</v>
      </c>
      <c r="S20" s="40">
        <v>16838</v>
      </c>
      <c r="T20" s="39">
        <v>302043.09999999998</v>
      </c>
      <c r="U20" s="40">
        <v>178</v>
      </c>
      <c r="V20" s="39">
        <v>564425</v>
      </c>
      <c r="W20" s="40">
        <v>217</v>
      </c>
      <c r="X20" s="39">
        <v>164411.1</v>
      </c>
      <c r="Y20" s="40">
        <v>131</v>
      </c>
      <c r="Z20" s="39">
        <v>66033</v>
      </c>
      <c r="AA20" s="40">
        <v>72</v>
      </c>
      <c r="AB20" s="39">
        <v>369477.9</v>
      </c>
      <c r="AC20" s="40">
        <v>572</v>
      </c>
      <c r="AD20" s="39">
        <v>16840355.899999999</v>
      </c>
      <c r="AE20" s="40">
        <v>26672</v>
      </c>
      <c r="AF20" s="39">
        <v>0</v>
      </c>
      <c r="AG20" s="40">
        <v>0</v>
      </c>
      <c r="AH20" s="39">
        <v>1237673.1000000001</v>
      </c>
      <c r="AI20" s="40">
        <v>2089</v>
      </c>
      <c r="AJ20" s="39">
        <v>28592984.600000001</v>
      </c>
      <c r="AK20" s="40">
        <v>2952</v>
      </c>
      <c r="AL20" s="39">
        <v>11101964</v>
      </c>
      <c r="AM20" s="40">
        <v>4161</v>
      </c>
      <c r="AN20" s="39">
        <v>19731985.899999999</v>
      </c>
      <c r="AO20" s="40">
        <v>1851</v>
      </c>
      <c r="AP20" s="39">
        <v>28289</v>
      </c>
      <c r="AQ20" s="40">
        <v>26</v>
      </c>
      <c r="AR20" s="39">
        <v>58801</v>
      </c>
      <c r="AS20" s="40">
        <v>61</v>
      </c>
      <c r="AT20" s="39">
        <v>149556.6</v>
      </c>
      <c r="AU20" s="40">
        <v>174</v>
      </c>
      <c r="AV20" s="39">
        <v>1167115</v>
      </c>
      <c r="AW20" s="40">
        <v>119</v>
      </c>
      <c r="AX20" s="39">
        <v>209123.1</v>
      </c>
      <c r="AY20" s="40">
        <v>66</v>
      </c>
      <c r="AZ20" s="39">
        <v>155106.70000000001</v>
      </c>
      <c r="BA20" s="40">
        <v>122</v>
      </c>
      <c r="BB20" s="39">
        <v>1982</v>
      </c>
      <c r="BC20" s="40">
        <v>2</v>
      </c>
      <c r="BD20" s="39">
        <v>149954</v>
      </c>
      <c r="BE20" s="40">
        <v>167</v>
      </c>
      <c r="BF20" s="39">
        <v>16094361.6</v>
      </c>
      <c r="BG20" s="40">
        <v>6452</v>
      </c>
    </row>
    <row r="21" spans="1:59" ht="15" customHeight="1" x14ac:dyDescent="0.15">
      <c r="A21" s="5" t="s">
        <v>79</v>
      </c>
      <c r="B21" s="39">
        <v>660766036.39999998</v>
      </c>
      <c r="C21" s="40">
        <v>105897</v>
      </c>
      <c r="D21" s="39">
        <v>17792818.5</v>
      </c>
      <c r="E21" s="40">
        <v>17225</v>
      </c>
      <c r="F21" s="39">
        <v>36981805</v>
      </c>
      <c r="G21" s="40">
        <v>19387</v>
      </c>
      <c r="H21" s="39">
        <v>189134</v>
      </c>
      <c r="I21" s="40">
        <v>67</v>
      </c>
      <c r="J21" s="39">
        <v>2296679.1</v>
      </c>
      <c r="K21" s="40">
        <v>500</v>
      </c>
      <c r="L21" s="39">
        <v>545845743.60000002</v>
      </c>
      <c r="M21" s="40">
        <v>18960</v>
      </c>
      <c r="N21" s="39">
        <v>0</v>
      </c>
      <c r="O21" s="40">
        <v>0</v>
      </c>
      <c r="P21" s="39">
        <v>0</v>
      </c>
      <c r="Q21" s="40">
        <v>0</v>
      </c>
      <c r="R21" s="39">
        <v>7101080</v>
      </c>
      <c r="S21" s="40">
        <v>16332</v>
      </c>
      <c r="T21" s="39">
        <v>444781.2</v>
      </c>
      <c r="U21" s="40">
        <v>171</v>
      </c>
      <c r="V21" s="39">
        <v>554268</v>
      </c>
      <c r="W21" s="40">
        <v>135</v>
      </c>
      <c r="X21" s="39">
        <v>60930</v>
      </c>
      <c r="Y21" s="40">
        <v>76</v>
      </c>
      <c r="Z21" s="39">
        <v>32803</v>
      </c>
      <c r="AA21" s="40">
        <v>41</v>
      </c>
      <c r="AB21" s="39">
        <v>369445.3</v>
      </c>
      <c r="AC21" s="40">
        <v>420</v>
      </c>
      <c r="AD21" s="39">
        <v>11010158.699999999</v>
      </c>
      <c r="AE21" s="40">
        <v>17839</v>
      </c>
      <c r="AF21" s="39">
        <v>1720369.8</v>
      </c>
      <c r="AG21" s="40">
        <v>1727</v>
      </c>
      <c r="AH21" s="39">
        <v>933459.4</v>
      </c>
      <c r="AI21" s="40">
        <v>2572</v>
      </c>
      <c r="AJ21" s="39">
        <v>11010416.5</v>
      </c>
      <c r="AK21" s="40">
        <v>2116</v>
      </c>
      <c r="AL21" s="39">
        <v>8353609</v>
      </c>
      <c r="AM21" s="40">
        <v>3867</v>
      </c>
      <c r="AN21" s="39">
        <v>4559013</v>
      </c>
      <c r="AO21" s="40">
        <v>365</v>
      </c>
      <c r="AP21" s="39">
        <v>32885</v>
      </c>
      <c r="AQ21" s="40">
        <v>24</v>
      </c>
      <c r="AR21" s="39">
        <v>33046.9</v>
      </c>
      <c r="AS21" s="40">
        <v>21</v>
      </c>
      <c r="AT21" s="39">
        <v>104138.2</v>
      </c>
      <c r="AU21" s="40">
        <v>39</v>
      </c>
      <c r="AV21" s="39">
        <v>2748941.9</v>
      </c>
      <c r="AW21" s="40">
        <v>169</v>
      </c>
      <c r="AX21" s="39">
        <v>72998</v>
      </c>
      <c r="AY21" s="40">
        <v>20</v>
      </c>
      <c r="AZ21" s="39">
        <v>278574</v>
      </c>
      <c r="BA21" s="40">
        <v>93</v>
      </c>
      <c r="BB21" s="39">
        <v>4724</v>
      </c>
      <c r="BC21" s="40">
        <v>4</v>
      </c>
      <c r="BD21" s="39">
        <v>365419</v>
      </c>
      <c r="BE21" s="40">
        <v>233</v>
      </c>
      <c r="BF21" s="39">
        <v>7868795.2999999998</v>
      </c>
      <c r="BG21" s="40">
        <v>3494</v>
      </c>
    </row>
    <row r="22" spans="1:59" ht="15" customHeight="1" x14ac:dyDescent="0.15">
      <c r="A22" s="5" t="s">
        <v>80</v>
      </c>
      <c r="B22" s="39">
        <v>629750400.5</v>
      </c>
      <c r="C22" s="40">
        <v>120284</v>
      </c>
      <c r="D22" s="39">
        <v>23644947.600000001</v>
      </c>
      <c r="E22" s="40">
        <v>26901</v>
      </c>
      <c r="F22" s="39">
        <v>26145459.300000001</v>
      </c>
      <c r="G22" s="40">
        <v>19447</v>
      </c>
      <c r="H22" s="39">
        <v>415728</v>
      </c>
      <c r="I22" s="40">
        <v>199</v>
      </c>
      <c r="J22" s="39">
        <v>695216.1</v>
      </c>
      <c r="K22" s="40">
        <v>309</v>
      </c>
      <c r="L22" s="39">
        <v>524602828.10000002</v>
      </c>
      <c r="M22" s="40">
        <v>21719</v>
      </c>
      <c r="N22" s="39">
        <v>0</v>
      </c>
      <c r="O22" s="40">
        <v>0</v>
      </c>
      <c r="P22" s="39">
        <v>0</v>
      </c>
      <c r="Q22" s="40">
        <v>0</v>
      </c>
      <c r="R22" s="39">
        <v>7444847.7000000002</v>
      </c>
      <c r="S22" s="40">
        <v>15740</v>
      </c>
      <c r="T22" s="39">
        <v>445885.5</v>
      </c>
      <c r="U22" s="40">
        <v>212</v>
      </c>
      <c r="V22" s="39">
        <v>331441</v>
      </c>
      <c r="W22" s="40">
        <v>165</v>
      </c>
      <c r="X22" s="39">
        <v>149422.29999999999</v>
      </c>
      <c r="Y22" s="40">
        <v>73</v>
      </c>
      <c r="Z22" s="39">
        <v>34297</v>
      </c>
      <c r="AA22" s="40">
        <v>40</v>
      </c>
      <c r="AB22" s="39">
        <v>251845.3</v>
      </c>
      <c r="AC22" s="40">
        <v>375</v>
      </c>
      <c r="AD22" s="39">
        <v>15518034.9</v>
      </c>
      <c r="AE22" s="40">
        <v>20296</v>
      </c>
      <c r="AF22" s="39">
        <v>849651.7</v>
      </c>
      <c r="AG22" s="40">
        <v>1195</v>
      </c>
      <c r="AH22" s="39">
        <v>1117505.7</v>
      </c>
      <c r="AI22" s="40">
        <v>2247</v>
      </c>
      <c r="AJ22" s="39">
        <v>13025847.5</v>
      </c>
      <c r="AK22" s="40">
        <v>3793</v>
      </c>
      <c r="AL22" s="39">
        <v>6338925</v>
      </c>
      <c r="AM22" s="40">
        <v>4301</v>
      </c>
      <c r="AN22" s="39">
        <v>1177961.2</v>
      </c>
      <c r="AO22" s="40">
        <v>130</v>
      </c>
      <c r="AP22" s="39">
        <v>46881</v>
      </c>
      <c r="AQ22" s="40">
        <v>48</v>
      </c>
      <c r="AR22" s="39">
        <v>11506.2</v>
      </c>
      <c r="AS22" s="40">
        <v>12</v>
      </c>
      <c r="AT22" s="39">
        <v>87757.2</v>
      </c>
      <c r="AU22" s="40">
        <v>52</v>
      </c>
      <c r="AV22" s="39">
        <v>1102063.8</v>
      </c>
      <c r="AW22" s="40">
        <v>105</v>
      </c>
      <c r="AX22" s="39">
        <v>148412</v>
      </c>
      <c r="AY22" s="40">
        <v>110</v>
      </c>
      <c r="AZ22" s="39">
        <v>231068.5</v>
      </c>
      <c r="BA22" s="40">
        <v>124</v>
      </c>
      <c r="BB22" s="39">
        <v>671</v>
      </c>
      <c r="BC22" s="40">
        <v>1</v>
      </c>
      <c r="BD22" s="39">
        <v>288781.40000000002</v>
      </c>
      <c r="BE22" s="40">
        <v>276</v>
      </c>
      <c r="BF22" s="39">
        <v>5643415.5</v>
      </c>
      <c r="BG22" s="40">
        <v>2414</v>
      </c>
    </row>
  </sheetData>
  <mergeCells count="31"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Z2:AA2"/>
    <mergeCell ref="AB2:AC2"/>
    <mergeCell ref="AD2:AE2"/>
    <mergeCell ref="AF2:AG2"/>
    <mergeCell ref="AV2:AW2"/>
    <mergeCell ref="AH2:AI2"/>
    <mergeCell ref="AJ2:AK2"/>
    <mergeCell ref="AL2:AM2"/>
    <mergeCell ref="AN2:AO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"/>
  <sheetViews>
    <sheetView zoomScaleNormal="100" workbookViewId="0">
      <selection activeCell="C7" sqref="C7"/>
    </sheetView>
  </sheetViews>
  <sheetFormatPr defaultRowHeight="15" customHeight="1" x14ac:dyDescent="0.15"/>
  <cols>
    <col min="1" max="1" width="18.77734375" customWidth="1"/>
    <col min="2" max="2" width="19.33203125" style="8" bestFit="1" customWidth="1"/>
    <col min="3" max="3" width="13" style="9" bestFit="1" customWidth="1"/>
    <col min="4" max="4" width="18.109375" style="8" bestFit="1" customWidth="1"/>
    <col min="5" max="5" width="11.77734375" style="9" bestFit="1" customWidth="1"/>
    <col min="6" max="6" width="19.33203125" style="8" bestFit="1" customWidth="1"/>
    <col min="7" max="7" width="11.77734375" style="9" bestFit="1" customWidth="1"/>
    <col min="8" max="8" width="16.21875" style="8" bestFit="1" customWidth="1"/>
    <col min="9" max="9" width="9.88671875" style="9" bestFit="1" customWidth="1"/>
    <col min="10" max="10" width="16.21875" style="8" bestFit="1" customWidth="1"/>
    <col min="11" max="11" width="9.88671875" style="9" bestFit="1" customWidth="1"/>
    <col min="12" max="12" width="18.109375" style="8" bestFit="1" customWidth="1"/>
    <col min="13" max="13" width="11.77734375" style="9" bestFit="1" customWidth="1"/>
    <col min="14" max="14" width="9.44140625" style="8" bestFit="1" customWidth="1"/>
    <col min="15" max="15" width="7.109375" style="9" bestFit="1" customWidth="1"/>
    <col min="16" max="16" width="16.21875" style="8" bestFit="1" customWidth="1"/>
    <col min="17" max="17" width="8.77734375" style="9" bestFit="1" customWidth="1"/>
    <col min="18" max="18" width="18.109375" style="8" bestFit="1" customWidth="1"/>
    <col min="19" max="19" width="11.77734375" style="9" bestFit="1" customWidth="1"/>
    <col min="20" max="20" width="16.21875" style="8" bestFit="1" customWidth="1"/>
    <col min="21" max="21" width="9.88671875" style="9" bestFit="1" customWidth="1"/>
    <col min="22" max="22" width="16.21875" style="8" bestFit="1" customWidth="1"/>
    <col min="23" max="23" width="8.77734375" style="9" bestFit="1" customWidth="1"/>
    <col min="24" max="24" width="13.77734375" style="8" bestFit="1" customWidth="1"/>
    <col min="25" max="25" width="8.6640625" style="9" bestFit="1" customWidth="1"/>
    <col min="26" max="26" width="15" style="8" bestFit="1" customWidth="1"/>
    <col min="27" max="27" width="8.77734375" style="9" bestFit="1" customWidth="1"/>
    <col min="28" max="28" width="15" style="8" bestFit="1" customWidth="1"/>
    <col min="29" max="29" width="8.77734375" style="9" bestFit="1" customWidth="1"/>
    <col min="30" max="30" width="18.109375" style="8" bestFit="1" customWidth="1"/>
    <col min="31" max="31" width="11.77734375" style="9" bestFit="1" customWidth="1"/>
    <col min="32" max="32" width="16.21875" style="8" bestFit="1" customWidth="1"/>
    <col min="33" max="33" width="9.77734375" style="9" bestFit="1" customWidth="1"/>
    <col min="34" max="34" width="16.21875" style="8" bestFit="1" customWidth="1"/>
    <col min="35" max="35" width="9.88671875" style="9" bestFit="1" customWidth="1"/>
    <col min="36" max="36" width="18.109375" style="8" bestFit="1" customWidth="1"/>
    <col min="37" max="37" width="9.88671875" style="9" bestFit="1" customWidth="1"/>
    <col min="38" max="38" width="18.109375" style="8" bestFit="1" customWidth="1"/>
    <col min="39" max="39" width="11.77734375" style="9" bestFit="1" customWidth="1"/>
    <col min="40" max="40" width="16.21875" style="8" bestFit="1" customWidth="1"/>
    <col min="41" max="41" width="9.88671875" style="9" bestFit="1" customWidth="1"/>
    <col min="42" max="42" width="15" style="8" bestFit="1" customWidth="1"/>
    <col min="43" max="43" width="7.6640625" style="9" bestFit="1" customWidth="1"/>
    <col min="44" max="44" width="15" style="8" bestFit="1" customWidth="1"/>
    <col min="45" max="45" width="8.77734375" style="9" bestFit="1" customWidth="1"/>
    <col min="46" max="46" width="15" style="8" bestFit="1" customWidth="1"/>
    <col min="47" max="47" width="8.77734375" style="9" bestFit="1" customWidth="1"/>
    <col min="48" max="48" width="16.21875" style="8" bestFit="1" customWidth="1"/>
    <col min="49" max="49" width="8.77734375" style="9" bestFit="1" customWidth="1"/>
    <col min="50" max="50" width="15" style="8" bestFit="1" customWidth="1"/>
    <col min="51" max="51" width="8.6640625" style="9" bestFit="1" customWidth="1"/>
    <col min="52" max="52" width="15" style="8" bestFit="1" customWidth="1"/>
    <col min="53" max="53" width="8.77734375" style="9" bestFit="1" customWidth="1"/>
    <col min="54" max="54" width="13.77734375" style="8" bestFit="1" customWidth="1"/>
    <col min="55" max="55" width="7.6640625" style="9" bestFit="1" customWidth="1"/>
    <col min="56" max="56" width="16.21875" style="8" bestFit="1" customWidth="1"/>
    <col min="57" max="57" width="9.88671875" style="9" bestFit="1" customWidth="1"/>
    <col min="58" max="58" width="16.21875" style="8" bestFit="1" customWidth="1"/>
    <col min="59" max="59" width="9.88671875" style="9" bestFit="1" customWidth="1"/>
  </cols>
  <sheetData>
    <row r="1" spans="1:59" ht="42" customHeight="1" x14ac:dyDescent="0.15">
      <c r="A1" s="50" t="s">
        <v>93</v>
      </c>
      <c r="B1" s="50"/>
      <c r="C1" s="50"/>
      <c r="D1" s="50"/>
      <c r="E1" s="50"/>
      <c r="F1" s="50"/>
      <c r="G1" s="37"/>
      <c r="BG1" s="33" t="s">
        <v>111</v>
      </c>
    </row>
    <row r="2" spans="1:59" s="1" customFormat="1" ht="15" customHeight="1" x14ac:dyDescent="0.15">
      <c r="A2" s="46" t="s">
        <v>84</v>
      </c>
      <c r="B2" s="48" t="s">
        <v>30</v>
      </c>
      <c r="C2" s="49"/>
      <c r="D2" s="48" t="s">
        <v>1</v>
      </c>
      <c r="E2" s="49"/>
      <c r="F2" s="48" t="s">
        <v>2</v>
      </c>
      <c r="G2" s="49"/>
      <c r="H2" s="48" t="s">
        <v>4</v>
      </c>
      <c r="I2" s="49"/>
      <c r="J2" s="48" t="s">
        <v>5</v>
      </c>
      <c r="K2" s="49"/>
      <c r="L2" s="48" t="s">
        <v>6</v>
      </c>
      <c r="M2" s="49"/>
      <c r="N2" s="48" t="s">
        <v>7</v>
      </c>
      <c r="O2" s="49"/>
      <c r="P2" s="48" t="s">
        <v>8</v>
      </c>
      <c r="Q2" s="49"/>
      <c r="R2" s="48" t="s">
        <v>9</v>
      </c>
      <c r="S2" s="49"/>
      <c r="T2" s="48" t="s">
        <v>10</v>
      </c>
      <c r="U2" s="49"/>
      <c r="V2" s="48" t="s">
        <v>11</v>
      </c>
      <c r="W2" s="49"/>
      <c r="X2" s="48" t="s">
        <v>12</v>
      </c>
      <c r="Y2" s="49"/>
      <c r="Z2" s="48" t="s">
        <v>13</v>
      </c>
      <c r="AA2" s="49"/>
      <c r="AB2" s="48" t="s">
        <v>14</v>
      </c>
      <c r="AC2" s="49"/>
      <c r="AD2" s="48" t="s">
        <v>15</v>
      </c>
      <c r="AE2" s="49"/>
      <c r="AF2" s="48" t="s">
        <v>16</v>
      </c>
      <c r="AG2" s="49"/>
      <c r="AH2" s="48" t="s">
        <v>17</v>
      </c>
      <c r="AI2" s="49"/>
      <c r="AJ2" s="48" t="s">
        <v>18</v>
      </c>
      <c r="AK2" s="49"/>
      <c r="AL2" s="48" t="s">
        <v>19</v>
      </c>
      <c r="AM2" s="49"/>
      <c r="AN2" s="48" t="s">
        <v>20</v>
      </c>
      <c r="AO2" s="49"/>
      <c r="AP2" s="48" t="s">
        <v>21</v>
      </c>
      <c r="AQ2" s="49"/>
      <c r="AR2" s="48" t="s">
        <v>26</v>
      </c>
      <c r="AS2" s="49"/>
      <c r="AT2" s="48" t="s">
        <v>27</v>
      </c>
      <c r="AU2" s="49"/>
      <c r="AV2" s="48" t="s">
        <v>28</v>
      </c>
      <c r="AW2" s="49"/>
      <c r="AX2" s="48" t="s">
        <v>29</v>
      </c>
      <c r="AY2" s="49"/>
      <c r="AZ2" s="48" t="s">
        <v>22</v>
      </c>
      <c r="BA2" s="49"/>
      <c r="BB2" s="48" t="s">
        <v>23</v>
      </c>
      <c r="BC2" s="49"/>
      <c r="BD2" s="48" t="s">
        <v>24</v>
      </c>
      <c r="BE2" s="49"/>
      <c r="BF2" s="48" t="s">
        <v>25</v>
      </c>
      <c r="BG2" s="49"/>
    </row>
    <row r="3" spans="1:59" s="1" customFormat="1" ht="15" customHeight="1" x14ac:dyDescent="0.15">
      <c r="A3" s="47"/>
      <c r="B3" s="10" t="s">
        <v>3</v>
      </c>
      <c r="C3" s="11" t="s">
        <v>89</v>
      </c>
      <c r="D3" s="10" t="s">
        <v>3</v>
      </c>
      <c r="E3" s="11" t="s">
        <v>89</v>
      </c>
      <c r="F3" s="10" t="s">
        <v>3</v>
      </c>
      <c r="G3" s="11" t="s">
        <v>89</v>
      </c>
      <c r="H3" s="10" t="s">
        <v>3</v>
      </c>
      <c r="I3" s="11" t="s">
        <v>89</v>
      </c>
      <c r="J3" s="10" t="s">
        <v>3</v>
      </c>
      <c r="K3" s="11" t="s">
        <v>89</v>
      </c>
      <c r="L3" s="10" t="s">
        <v>3</v>
      </c>
      <c r="M3" s="11" t="s">
        <v>89</v>
      </c>
      <c r="N3" s="10" t="s">
        <v>3</v>
      </c>
      <c r="O3" s="11" t="s">
        <v>89</v>
      </c>
      <c r="P3" s="10" t="s">
        <v>3</v>
      </c>
      <c r="Q3" s="11" t="s">
        <v>89</v>
      </c>
      <c r="R3" s="10" t="s">
        <v>3</v>
      </c>
      <c r="S3" s="11" t="s">
        <v>89</v>
      </c>
      <c r="T3" s="10" t="s">
        <v>3</v>
      </c>
      <c r="U3" s="11" t="s">
        <v>89</v>
      </c>
      <c r="V3" s="10" t="s">
        <v>3</v>
      </c>
      <c r="W3" s="11" t="s">
        <v>89</v>
      </c>
      <c r="X3" s="10" t="s">
        <v>3</v>
      </c>
      <c r="Y3" s="11" t="s">
        <v>89</v>
      </c>
      <c r="Z3" s="10" t="s">
        <v>3</v>
      </c>
      <c r="AA3" s="11" t="s">
        <v>89</v>
      </c>
      <c r="AB3" s="10" t="s">
        <v>3</v>
      </c>
      <c r="AC3" s="11" t="s">
        <v>89</v>
      </c>
      <c r="AD3" s="10" t="s">
        <v>3</v>
      </c>
      <c r="AE3" s="11" t="s">
        <v>89</v>
      </c>
      <c r="AF3" s="10" t="s">
        <v>3</v>
      </c>
      <c r="AG3" s="11" t="s">
        <v>89</v>
      </c>
      <c r="AH3" s="10" t="s">
        <v>3</v>
      </c>
      <c r="AI3" s="11" t="s">
        <v>89</v>
      </c>
      <c r="AJ3" s="10" t="s">
        <v>3</v>
      </c>
      <c r="AK3" s="11" t="s">
        <v>89</v>
      </c>
      <c r="AL3" s="10" t="s">
        <v>3</v>
      </c>
      <c r="AM3" s="11" t="s">
        <v>89</v>
      </c>
      <c r="AN3" s="10" t="s">
        <v>3</v>
      </c>
      <c r="AO3" s="11" t="s">
        <v>89</v>
      </c>
      <c r="AP3" s="10" t="s">
        <v>3</v>
      </c>
      <c r="AQ3" s="11" t="s">
        <v>89</v>
      </c>
      <c r="AR3" s="10" t="s">
        <v>3</v>
      </c>
      <c r="AS3" s="11" t="s">
        <v>89</v>
      </c>
      <c r="AT3" s="10" t="s">
        <v>3</v>
      </c>
      <c r="AU3" s="11" t="s">
        <v>89</v>
      </c>
      <c r="AV3" s="10" t="s">
        <v>3</v>
      </c>
      <c r="AW3" s="11" t="s">
        <v>89</v>
      </c>
      <c r="AX3" s="10" t="s">
        <v>3</v>
      </c>
      <c r="AY3" s="11" t="s">
        <v>89</v>
      </c>
      <c r="AZ3" s="10" t="s">
        <v>3</v>
      </c>
      <c r="BA3" s="11" t="s">
        <v>89</v>
      </c>
      <c r="BB3" s="10" t="s">
        <v>3</v>
      </c>
      <c r="BC3" s="11" t="s">
        <v>89</v>
      </c>
      <c r="BD3" s="10" t="s">
        <v>3</v>
      </c>
      <c r="BE3" s="11" t="s">
        <v>89</v>
      </c>
      <c r="BF3" s="10" t="s">
        <v>3</v>
      </c>
      <c r="BG3" s="11" t="s">
        <v>89</v>
      </c>
    </row>
    <row r="4" spans="1:59" s="1" customFormat="1" ht="15" customHeight="1" x14ac:dyDescent="0.15">
      <c r="A4" s="3" t="s">
        <v>31</v>
      </c>
      <c r="B4" s="16">
        <f>SUM(B5:B22)</f>
        <v>3310737379.9000001</v>
      </c>
      <c r="C4" s="20">
        <f t="shared" ref="C4:BG4" si="0">SUM(C5:C22)</f>
        <v>2361243</v>
      </c>
      <c r="D4" s="16">
        <f t="shared" si="0"/>
        <v>1023162608.5999999</v>
      </c>
      <c r="E4" s="20">
        <f t="shared" si="0"/>
        <v>683514</v>
      </c>
      <c r="F4" s="16">
        <f t="shared" si="0"/>
        <v>536607225.89999998</v>
      </c>
      <c r="G4" s="20">
        <f t="shared" si="0"/>
        <v>372326</v>
      </c>
      <c r="H4" s="16">
        <f t="shared" si="0"/>
        <v>10235711.199999999</v>
      </c>
      <c r="I4" s="20">
        <f t="shared" si="0"/>
        <v>5741</v>
      </c>
      <c r="J4" s="16">
        <f t="shared" si="0"/>
        <v>22612080.900000002</v>
      </c>
      <c r="K4" s="20">
        <f t="shared" si="0"/>
        <v>11015</v>
      </c>
      <c r="L4" s="16">
        <f t="shared" si="0"/>
        <v>469416266.00000006</v>
      </c>
      <c r="M4" s="20">
        <f t="shared" si="0"/>
        <v>160292</v>
      </c>
      <c r="N4" s="16">
        <f t="shared" si="0"/>
        <v>2429</v>
      </c>
      <c r="O4" s="20">
        <f t="shared" si="0"/>
        <v>12</v>
      </c>
      <c r="P4" s="16">
        <f t="shared" si="0"/>
        <v>0</v>
      </c>
      <c r="Q4" s="20">
        <f t="shared" si="0"/>
        <v>0</v>
      </c>
      <c r="R4" s="16">
        <f t="shared" si="0"/>
        <v>201615477.50000003</v>
      </c>
      <c r="S4" s="20">
        <f t="shared" si="0"/>
        <v>443204</v>
      </c>
      <c r="T4" s="16">
        <f t="shared" si="0"/>
        <v>30142580.000000004</v>
      </c>
      <c r="U4" s="20">
        <f t="shared" si="0"/>
        <v>6926</v>
      </c>
      <c r="V4" s="16">
        <f t="shared" si="0"/>
        <v>20069023.599999998</v>
      </c>
      <c r="W4" s="20">
        <f t="shared" si="0"/>
        <v>4505</v>
      </c>
      <c r="X4" s="16">
        <f t="shared" si="0"/>
        <v>2583349.5999999996</v>
      </c>
      <c r="Y4" s="20">
        <f t="shared" si="0"/>
        <v>2663</v>
      </c>
      <c r="Z4" s="16">
        <f t="shared" si="0"/>
        <v>1141186</v>
      </c>
      <c r="AA4" s="20">
        <f t="shared" si="0"/>
        <v>1367</v>
      </c>
      <c r="AB4" s="16">
        <f t="shared" si="0"/>
        <v>7237643.8999999994</v>
      </c>
      <c r="AC4" s="20">
        <f t="shared" si="0"/>
        <v>9122</v>
      </c>
      <c r="AD4" s="16">
        <f t="shared" si="0"/>
        <v>205171921.90000004</v>
      </c>
      <c r="AE4" s="20">
        <f t="shared" si="0"/>
        <v>383226</v>
      </c>
      <c r="AF4" s="16">
        <f t="shared" si="0"/>
        <v>12010907.500000002</v>
      </c>
      <c r="AG4" s="20">
        <f t="shared" si="0"/>
        <v>13857</v>
      </c>
      <c r="AH4" s="16">
        <f t="shared" si="0"/>
        <v>18865666</v>
      </c>
      <c r="AI4" s="20">
        <f t="shared" si="0"/>
        <v>34972</v>
      </c>
      <c r="AJ4" s="16">
        <f t="shared" si="0"/>
        <v>323659912.40000004</v>
      </c>
      <c r="AK4" s="20">
        <f t="shared" si="0"/>
        <v>59534</v>
      </c>
      <c r="AL4" s="16">
        <f t="shared" si="0"/>
        <v>120989502.10000001</v>
      </c>
      <c r="AM4" s="20">
        <f t="shared" si="0"/>
        <v>65558</v>
      </c>
      <c r="AN4" s="16">
        <f t="shared" si="0"/>
        <v>90551310.400000006</v>
      </c>
      <c r="AO4" s="20">
        <f t="shared" si="0"/>
        <v>24728</v>
      </c>
      <c r="AP4" s="16">
        <f t="shared" si="0"/>
        <v>636743.4</v>
      </c>
      <c r="AQ4" s="20">
        <f t="shared" si="0"/>
        <v>519</v>
      </c>
      <c r="AR4" s="16">
        <f t="shared" si="0"/>
        <v>1629467.5999999996</v>
      </c>
      <c r="AS4" s="20">
        <f t="shared" si="0"/>
        <v>1522</v>
      </c>
      <c r="AT4" s="16">
        <f t="shared" si="0"/>
        <v>7315980.8999999994</v>
      </c>
      <c r="AU4" s="20">
        <f t="shared" si="0"/>
        <v>2531</v>
      </c>
      <c r="AV4" s="16">
        <f t="shared" si="0"/>
        <v>44447747.699999988</v>
      </c>
      <c r="AW4" s="20">
        <f t="shared" si="0"/>
        <v>3834</v>
      </c>
      <c r="AX4" s="16">
        <f t="shared" si="0"/>
        <v>5443296.7999999998</v>
      </c>
      <c r="AY4" s="20">
        <f t="shared" si="0"/>
        <v>2042</v>
      </c>
      <c r="AZ4" s="16">
        <f t="shared" si="0"/>
        <v>4633787.5</v>
      </c>
      <c r="BA4" s="20">
        <f t="shared" si="0"/>
        <v>3647</v>
      </c>
      <c r="BB4" s="16">
        <f t="shared" si="0"/>
        <v>348975.8</v>
      </c>
      <c r="BC4" s="20">
        <f t="shared" si="0"/>
        <v>238</v>
      </c>
      <c r="BD4" s="16">
        <f t="shared" si="0"/>
        <v>5029753.0000000009</v>
      </c>
      <c r="BE4" s="20">
        <f t="shared" si="0"/>
        <v>5379</v>
      </c>
      <c r="BF4" s="16">
        <f t="shared" si="0"/>
        <v>145176824.69999999</v>
      </c>
      <c r="BG4" s="20">
        <f t="shared" si="0"/>
        <v>58969</v>
      </c>
    </row>
    <row r="5" spans="1:59" s="1" customFormat="1" ht="15" customHeight="1" x14ac:dyDescent="0.15">
      <c r="A5" s="5" t="s">
        <v>63</v>
      </c>
      <c r="B5" s="39">
        <v>267877457.30000001</v>
      </c>
      <c r="C5" s="40">
        <v>219597</v>
      </c>
      <c r="D5" s="39">
        <v>65529380.299999997</v>
      </c>
      <c r="E5" s="40">
        <v>56242</v>
      </c>
      <c r="F5" s="39">
        <v>32007118.199999999</v>
      </c>
      <c r="G5" s="40">
        <v>28307</v>
      </c>
      <c r="H5" s="39">
        <v>1922549</v>
      </c>
      <c r="I5" s="40">
        <v>1374</v>
      </c>
      <c r="J5" s="39">
        <v>1072438.1000000001</v>
      </c>
      <c r="K5" s="40">
        <v>903</v>
      </c>
      <c r="L5" s="39">
        <v>39454185.700000003</v>
      </c>
      <c r="M5" s="40">
        <v>12771</v>
      </c>
      <c r="N5" s="39">
        <v>0</v>
      </c>
      <c r="O5" s="40">
        <v>0</v>
      </c>
      <c r="P5" s="39">
        <v>0</v>
      </c>
      <c r="Q5" s="40">
        <v>0</v>
      </c>
      <c r="R5" s="39">
        <v>22688494.100000001</v>
      </c>
      <c r="S5" s="40">
        <v>51129</v>
      </c>
      <c r="T5" s="39">
        <v>2443874.2999999998</v>
      </c>
      <c r="U5" s="40">
        <v>680</v>
      </c>
      <c r="V5" s="39">
        <v>3082565.7</v>
      </c>
      <c r="W5" s="40">
        <v>457</v>
      </c>
      <c r="X5" s="39">
        <v>338571.4</v>
      </c>
      <c r="Y5" s="40">
        <v>375</v>
      </c>
      <c r="Z5" s="39">
        <v>115020</v>
      </c>
      <c r="AA5" s="40">
        <v>137</v>
      </c>
      <c r="AB5" s="39">
        <v>492540.6</v>
      </c>
      <c r="AC5" s="40">
        <v>688</v>
      </c>
      <c r="AD5" s="39">
        <v>15299073.4</v>
      </c>
      <c r="AE5" s="40">
        <v>38314</v>
      </c>
      <c r="AF5" s="39">
        <v>781364.5</v>
      </c>
      <c r="AG5" s="40">
        <v>1230</v>
      </c>
      <c r="AH5" s="39">
        <v>1242279.3</v>
      </c>
      <c r="AI5" s="40">
        <v>2054</v>
      </c>
      <c r="AJ5" s="39">
        <v>25472451.800000001</v>
      </c>
      <c r="AK5" s="40">
        <v>5602</v>
      </c>
      <c r="AL5" s="39">
        <v>10721142.4</v>
      </c>
      <c r="AM5" s="40">
        <v>4625</v>
      </c>
      <c r="AN5" s="39">
        <v>26080650.100000001</v>
      </c>
      <c r="AO5" s="40">
        <v>8154</v>
      </c>
      <c r="AP5" s="39">
        <v>60569</v>
      </c>
      <c r="AQ5" s="40">
        <v>59</v>
      </c>
      <c r="AR5" s="39">
        <v>62532.800000000003</v>
      </c>
      <c r="AS5" s="40">
        <v>48</v>
      </c>
      <c r="AT5" s="39">
        <v>899495</v>
      </c>
      <c r="AU5" s="40">
        <v>386</v>
      </c>
      <c r="AV5" s="39">
        <v>8015154.5999999996</v>
      </c>
      <c r="AW5" s="40">
        <v>268</v>
      </c>
      <c r="AX5" s="39">
        <v>1081032.8</v>
      </c>
      <c r="AY5" s="40">
        <v>196</v>
      </c>
      <c r="AZ5" s="39">
        <v>482468.8</v>
      </c>
      <c r="BA5" s="40">
        <v>386</v>
      </c>
      <c r="BB5" s="39">
        <v>61538.9</v>
      </c>
      <c r="BC5" s="40">
        <v>23</v>
      </c>
      <c r="BD5" s="39">
        <v>435735.5</v>
      </c>
      <c r="BE5" s="40">
        <v>454</v>
      </c>
      <c r="BF5" s="39">
        <v>8035231</v>
      </c>
      <c r="BG5" s="40">
        <v>4735</v>
      </c>
    </row>
    <row r="6" spans="1:59" s="1" customFormat="1" ht="15" customHeight="1" x14ac:dyDescent="0.15">
      <c r="A6" s="5" t="s">
        <v>64</v>
      </c>
      <c r="B6" s="39">
        <v>288378695.30000001</v>
      </c>
      <c r="C6" s="40">
        <v>249885</v>
      </c>
      <c r="D6" s="39">
        <v>59949065.200000003</v>
      </c>
      <c r="E6" s="40">
        <v>52808</v>
      </c>
      <c r="F6" s="39">
        <v>55114960.5</v>
      </c>
      <c r="G6" s="40">
        <v>46081</v>
      </c>
      <c r="H6" s="39">
        <v>2617643.1</v>
      </c>
      <c r="I6" s="40">
        <v>1479</v>
      </c>
      <c r="J6" s="39">
        <v>1508018</v>
      </c>
      <c r="K6" s="40">
        <v>934</v>
      </c>
      <c r="L6" s="39">
        <v>44069641.299999997</v>
      </c>
      <c r="M6" s="40">
        <v>23691</v>
      </c>
      <c r="N6" s="39">
        <v>1412</v>
      </c>
      <c r="O6" s="40">
        <v>3</v>
      </c>
      <c r="P6" s="39">
        <v>0</v>
      </c>
      <c r="Q6" s="40">
        <v>0</v>
      </c>
      <c r="R6" s="39">
        <v>29310146.100000001</v>
      </c>
      <c r="S6" s="40">
        <v>55409</v>
      </c>
      <c r="T6" s="39">
        <v>5667624.5</v>
      </c>
      <c r="U6" s="40">
        <v>1218</v>
      </c>
      <c r="V6" s="39">
        <v>2953598.7</v>
      </c>
      <c r="W6" s="40">
        <v>418</v>
      </c>
      <c r="X6" s="39">
        <v>290700.59999999998</v>
      </c>
      <c r="Y6" s="40">
        <v>329</v>
      </c>
      <c r="Z6" s="39">
        <v>183336.6</v>
      </c>
      <c r="AA6" s="40">
        <v>237</v>
      </c>
      <c r="AB6" s="39">
        <v>1218611.8999999999</v>
      </c>
      <c r="AC6" s="40">
        <v>1168</v>
      </c>
      <c r="AD6" s="39">
        <v>22638704.399999999</v>
      </c>
      <c r="AE6" s="40">
        <v>39419</v>
      </c>
      <c r="AF6" s="39">
        <v>1452157.5</v>
      </c>
      <c r="AG6" s="40">
        <v>1892</v>
      </c>
      <c r="AH6" s="39">
        <v>2032180.4</v>
      </c>
      <c r="AI6" s="40">
        <v>4170</v>
      </c>
      <c r="AJ6" s="39">
        <v>24589179.100000001</v>
      </c>
      <c r="AK6" s="40">
        <v>5554</v>
      </c>
      <c r="AL6" s="39">
        <v>7964332.9000000004</v>
      </c>
      <c r="AM6" s="40">
        <v>6282</v>
      </c>
      <c r="AN6" s="39">
        <v>1789779</v>
      </c>
      <c r="AO6" s="40">
        <v>800</v>
      </c>
      <c r="AP6" s="39">
        <v>20013</v>
      </c>
      <c r="AQ6" s="40">
        <v>13</v>
      </c>
      <c r="AR6" s="39">
        <v>266214.2</v>
      </c>
      <c r="AS6" s="40">
        <v>460</v>
      </c>
      <c r="AT6" s="39">
        <v>3225747.1</v>
      </c>
      <c r="AU6" s="40">
        <v>731</v>
      </c>
      <c r="AV6" s="39">
        <v>3887532.9</v>
      </c>
      <c r="AW6" s="40">
        <v>244</v>
      </c>
      <c r="AX6" s="39">
        <v>627904</v>
      </c>
      <c r="AY6" s="40">
        <v>223</v>
      </c>
      <c r="AZ6" s="39">
        <v>782221.3</v>
      </c>
      <c r="BA6" s="40">
        <v>576</v>
      </c>
      <c r="BB6" s="39">
        <v>167077.29999999999</v>
      </c>
      <c r="BC6" s="40">
        <v>158</v>
      </c>
      <c r="BD6" s="39">
        <v>469187.1</v>
      </c>
      <c r="BE6" s="40">
        <v>508</v>
      </c>
      <c r="BF6" s="39">
        <v>15581706.6</v>
      </c>
      <c r="BG6" s="40">
        <v>5080</v>
      </c>
    </row>
    <row r="7" spans="1:59" s="1" customFormat="1" ht="15" customHeight="1" x14ac:dyDescent="0.15">
      <c r="A7" s="5" t="s">
        <v>65</v>
      </c>
      <c r="B7" s="39">
        <v>229024950.5</v>
      </c>
      <c r="C7" s="40">
        <v>200330</v>
      </c>
      <c r="D7" s="39">
        <v>53144752.5</v>
      </c>
      <c r="E7" s="40">
        <v>47638</v>
      </c>
      <c r="F7" s="39">
        <v>47403092</v>
      </c>
      <c r="G7" s="40">
        <v>36419</v>
      </c>
      <c r="H7" s="39">
        <v>1620426</v>
      </c>
      <c r="I7" s="40">
        <v>1079</v>
      </c>
      <c r="J7" s="39">
        <v>931320</v>
      </c>
      <c r="K7" s="40">
        <v>531</v>
      </c>
      <c r="L7" s="39">
        <v>35886869</v>
      </c>
      <c r="M7" s="40">
        <v>16450</v>
      </c>
      <c r="N7" s="39">
        <v>980</v>
      </c>
      <c r="O7" s="40">
        <v>1</v>
      </c>
      <c r="P7" s="39">
        <v>0</v>
      </c>
      <c r="Q7" s="40">
        <v>0</v>
      </c>
      <c r="R7" s="39">
        <v>20923133.699999999</v>
      </c>
      <c r="S7" s="40">
        <v>47496</v>
      </c>
      <c r="T7" s="39">
        <v>3840035</v>
      </c>
      <c r="U7" s="40">
        <v>705</v>
      </c>
      <c r="V7" s="39">
        <v>2804038.8</v>
      </c>
      <c r="W7" s="40">
        <v>449</v>
      </c>
      <c r="X7" s="39">
        <v>217096.6</v>
      </c>
      <c r="Y7" s="40">
        <v>242</v>
      </c>
      <c r="Z7" s="39">
        <v>125777.7</v>
      </c>
      <c r="AA7" s="40">
        <v>155</v>
      </c>
      <c r="AB7" s="39">
        <v>852161.4</v>
      </c>
      <c r="AC7" s="40">
        <v>824</v>
      </c>
      <c r="AD7" s="39">
        <v>17204882.100000001</v>
      </c>
      <c r="AE7" s="40">
        <v>28180</v>
      </c>
      <c r="AF7" s="39">
        <v>1199271</v>
      </c>
      <c r="AG7" s="40">
        <v>980</v>
      </c>
      <c r="AH7" s="39">
        <v>1256851.6000000001</v>
      </c>
      <c r="AI7" s="40">
        <v>1833</v>
      </c>
      <c r="AJ7" s="39">
        <v>19119982.100000001</v>
      </c>
      <c r="AK7" s="40">
        <v>5706</v>
      </c>
      <c r="AL7" s="39">
        <v>5628248.2999999998</v>
      </c>
      <c r="AM7" s="40">
        <v>5184</v>
      </c>
      <c r="AN7" s="39">
        <v>3738937.4</v>
      </c>
      <c r="AO7" s="40">
        <v>964</v>
      </c>
      <c r="AP7" s="39">
        <v>26384</v>
      </c>
      <c r="AQ7" s="40">
        <v>24</v>
      </c>
      <c r="AR7" s="39">
        <v>190384.9</v>
      </c>
      <c r="AS7" s="40">
        <v>181</v>
      </c>
      <c r="AT7" s="39">
        <v>928059.7</v>
      </c>
      <c r="AU7" s="40">
        <v>264</v>
      </c>
      <c r="AV7" s="39">
        <v>1745123.4</v>
      </c>
      <c r="AW7" s="40">
        <v>321</v>
      </c>
      <c r="AX7" s="39">
        <v>53335</v>
      </c>
      <c r="AY7" s="40">
        <v>39</v>
      </c>
      <c r="AZ7" s="39">
        <v>361324</v>
      </c>
      <c r="BA7" s="40">
        <v>248</v>
      </c>
      <c r="BB7" s="39">
        <v>25755.4</v>
      </c>
      <c r="BC7" s="40">
        <v>11</v>
      </c>
      <c r="BD7" s="39">
        <v>468262</v>
      </c>
      <c r="BE7" s="40">
        <v>417</v>
      </c>
      <c r="BF7" s="39">
        <v>9328466.9000000004</v>
      </c>
      <c r="BG7" s="40">
        <v>3989</v>
      </c>
    </row>
    <row r="8" spans="1:59" s="1" customFormat="1" ht="15" customHeight="1" x14ac:dyDescent="0.15">
      <c r="A8" s="5" t="s">
        <v>66</v>
      </c>
      <c r="B8" s="39">
        <v>47137330.299999997</v>
      </c>
      <c r="C8" s="40">
        <v>51382</v>
      </c>
      <c r="D8" s="39">
        <v>9474945.3000000007</v>
      </c>
      <c r="E8" s="40">
        <v>10823</v>
      </c>
      <c r="F8" s="39">
        <v>4050860.4</v>
      </c>
      <c r="G8" s="40">
        <v>4226</v>
      </c>
      <c r="H8" s="39">
        <v>132155</v>
      </c>
      <c r="I8" s="40">
        <v>58</v>
      </c>
      <c r="J8" s="39">
        <v>35649</v>
      </c>
      <c r="K8" s="40">
        <v>26</v>
      </c>
      <c r="L8" s="39">
        <v>3589735.4</v>
      </c>
      <c r="M8" s="40">
        <v>2637</v>
      </c>
      <c r="N8" s="39">
        <v>0</v>
      </c>
      <c r="O8" s="40">
        <v>0</v>
      </c>
      <c r="P8" s="39">
        <v>0</v>
      </c>
      <c r="Q8" s="40">
        <v>0</v>
      </c>
      <c r="R8" s="39">
        <v>7216938.7999999998</v>
      </c>
      <c r="S8" s="40">
        <v>19265</v>
      </c>
      <c r="T8" s="39">
        <v>4319118.4000000004</v>
      </c>
      <c r="U8" s="40">
        <v>689</v>
      </c>
      <c r="V8" s="39">
        <v>617452.1</v>
      </c>
      <c r="W8" s="40">
        <v>211</v>
      </c>
      <c r="X8" s="39">
        <v>126747.4</v>
      </c>
      <c r="Y8" s="40">
        <v>126</v>
      </c>
      <c r="Z8" s="39">
        <v>87326.3</v>
      </c>
      <c r="AA8" s="40">
        <v>69</v>
      </c>
      <c r="AB8" s="39">
        <v>195861.6</v>
      </c>
      <c r="AC8" s="40">
        <v>220</v>
      </c>
      <c r="AD8" s="39">
        <v>5332530.3</v>
      </c>
      <c r="AE8" s="40">
        <v>7566</v>
      </c>
      <c r="AF8" s="39">
        <v>847023</v>
      </c>
      <c r="AG8" s="40">
        <v>1002</v>
      </c>
      <c r="AH8" s="39">
        <v>354012.6</v>
      </c>
      <c r="AI8" s="40">
        <v>287</v>
      </c>
      <c r="AJ8" s="39">
        <v>3528595.8</v>
      </c>
      <c r="AK8" s="40">
        <v>1284</v>
      </c>
      <c r="AL8" s="39">
        <v>615279.5</v>
      </c>
      <c r="AM8" s="40">
        <v>603</v>
      </c>
      <c r="AN8" s="39">
        <v>383981.9</v>
      </c>
      <c r="AO8" s="40">
        <v>63</v>
      </c>
      <c r="AP8" s="39">
        <v>0</v>
      </c>
      <c r="AQ8" s="40">
        <v>0</v>
      </c>
      <c r="AR8" s="39">
        <v>137663.29999999999</v>
      </c>
      <c r="AS8" s="40">
        <v>25</v>
      </c>
      <c r="AT8" s="39">
        <v>222538.4</v>
      </c>
      <c r="AU8" s="40">
        <v>80</v>
      </c>
      <c r="AV8" s="39">
        <v>269525.7</v>
      </c>
      <c r="AW8" s="40">
        <v>12</v>
      </c>
      <c r="AX8" s="39">
        <v>157883.70000000001</v>
      </c>
      <c r="AY8" s="40">
        <v>20</v>
      </c>
      <c r="AZ8" s="39">
        <v>129628.3</v>
      </c>
      <c r="BA8" s="40">
        <v>87</v>
      </c>
      <c r="BB8" s="39">
        <v>0</v>
      </c>
      <c r="BC8" s="40">
        <v>0</v>
      </c>
      <c r="BD8" s="39">
        <v>171413</v>
      </c>
      <c r="BE8" s="40">
        <v>72</v>
      </c>
      <c r="BF8" s="39">
        <v>5140465.0999999996</v>
      </c>
      <c r="BG8" s="40">
        <v>1931</v>
      </c>
    </row>
    <row r="9" spans="1:59" s="1" customFormat="1" ht="15" customHeight="1" x14ac:dyDescent="0.15">
      <c r="A9" s="5" t="s">
        <v>67</v>
      </c>
      <c r="B9" s="39">
        <v>63386283</v>
      </c>
      <c r="C9" s="40">
        <v>30293</v>
      </c>
      <c r="D9" s="39">
        <v>13667478.4</v>
      </c>
      <c r="E9" s="40">
        <v>7176</v>
      </c>
      <c r="F9" s="39">
        <v>30925.3</v>
      </c>
      <c r="G9" s="40">
        <v>51</v>
      </c>
      <c r="H9" s="39">
        <v>5173</v>
      </c>
      <c r="I9" s="40">
        <v>3</v>
      </c>
      <c r="J9" s="39">
        <v>908674.6</v>
      </c>
      <c r="K9" s="40">
        <v>164</v>
      </c>
      <c r="L9" s="39">
        <v>28976073.199999999</v>
      </c>
      <c r="M9" s="40">
        <v>2523</v>
      </c>
      <c r="N9" s="39">
        <v>0</v>
      </c>
      <c r="O9" s="40">
        <v>0</v>
      </c>
      <c r="P9" s="39">
        <v>0</v>
      </c>
      <c r="Q9" s="40">
        <v>0</v>
      </c>
      <c r="R9" s="39">
        <v>4204096.2</v>
      </c>
      <c r="S9" s="40">
        <v>10357</v>
      </c>
      <c r="T9" s="39">
        <v>517163.5</v>
      </c>
      <c r="U9" s="40">
        <v>125</v>
      </c>
      <c r="V9" s="39">
        <v>464713.1</v>
      </c>
      <c r="W9" s="40">
        <v>141</v>
      </c>
      <c r="X9" s="39">
        <v>183135.4</v>
      </c>
      <c r="Y9" s="40">
        <v>112</v>
      </c>
      <c r="Z9" s="39">
        <v>25088</v>
      </c>
      <c r="AA9" s="40">
        <v>20</v>
      </c>
      <c r="AB9" s="39">
        <v>58547</v>
      </c>
      <c r="AC9" s="40">
        <v>75</v>
      </c>
      <c r="AD9" s="39">
        <v>3291757.6</v>
      </c>
      <c r="AE9" s="40">
        <v>5115</v>
      </c>
      <c r="AF9" s="39">
        <v>800950.9</v>
      </c>
      <c r="AG9" s="40">
        <v>666</v>
      </c>
      <c r="AH9" s="39">
        <v>26623</v>
      </c>
      <c r="AI9" s="40">
        <v>69</v>
      </c>
      <c r="AJ9" s="39">
        <v>3859484.1</v>
      </c>
      <c r="AK9" s="40">
        <v>1013</v>
      </c>
      <c r="AL9" s="39">
        <v>408398.6</v>
      </c>
      <c r="AM9" s="40">
        <v>233</v>
      </c>
      <c r="AN9" s="39">
        <v>304909.09999999998</v>
      </c>
      <c r="AO9" s="40">
        <v>73</v>
      </c>
      <c r="AP9" s="39">
        <v>1392</v>
      </c>
      <c r="AQ9" s="40">
        <v>1</v>
      </c>
      <c r="AR9" s="39">
        <v>130285.3</v>
      </c>
      <c r="AS9" s="40">
        <v>31</v>
      </c>
      <c r="AT9" s="39">
        <v>156854</v>
      </c>
      <c r="AU9" s="40">
        <v>63</v>
      </c>
      <c r="AV9" s="39">
        <v>2118312.4</v>
      </c>
      <c r="AW9" s="40">
        <v>44</v>
      </c>
      <c r="AX9" s="39">
        <v>390456.2</v>
      </c>
      <c r="AY9" s="40">
        <v>33</v>
      </c>
      <c r="AZ9" s="39">
        <v>115456.3</v>
      </c>
      <c r="BA9" s="40">
        <v>90</v>
      </c>
      <c r="BB9" s="39">
        <v>0</v>
      </c>
      <c r="BC9" s="40">
        <v>0</v>
      </c>
      <c r="BD9" s="39">
        <v>185684.7</v>
      </c>
      <c r="BE9" s="40">
        <v>35</v>
      </c>
      <c r="BF9" s="39">
        <v>2554651.1</v>
      </c>
      <c r="BG9" s="40">
        <v>2080</v>
      </c>
    </row>
    <row r="10" spans="1:59" s="1" customFormat="1" ht="15" customHeight="1" x14ac:dyDescent="0.15">
      <c r="A10" s="5" t="s">
        <v>68</v>
      </c>
      <c r="B10" s="39">
        <v>28921601.899999999</v>
      </c>
      <c r="C10" s="40">
        <v>37109</v>
      </c>
      <c r="D10" s="39">
        <v>4001300.6</v>
      </c>
      <c r="E10" s="40">
        <v>5215</v>
      </c>
      <c r="F10" s="39">
        <v>3885263.5</v>
      </c>
      <c r="G10" s="40">
        <v>3221</v>
      </c>
      <c r="H10" s="39">
        <v>261255</v>
      </c>
      <c r="I10" s="40">
        <v>200</v>
      </c>
      <c r="J10" s="39">
        <v>135768</v>
      </c>
      <c r="K10" s="40">
        <v>17</v>
      </c>
      <c r="L10" s="39">
        <v>2801698.8</v>
      </c>
      <c r="M10" s="40">
        <v>2311</v>
      </c>
      <c r="N10" s="39">
        <v>37</v>
      </c>
      <c r="O10" s="40">
        <v>8</v>
      </c>
      <c r="P10" s="39">
        <v>0</v>
      </c>
      <c r="Q10" s="40">
        <v>0</v>
      </c>
      <c r="R10" s="39">
        <v>6851662.2999999998</v>
      </c>
      <c r="S10" s="40">
        <v>16656</v>
      </c>
      <c r="T10" s="39">
        <v>360064</v>
      </c>
      <c r="U10" s="40">
        <v>144</v>
      </c>
      <c r="V10" s="39">
        <v>781598.7</v>
      </c>
      <c r="W10" s="40">
        <v>104</v>
      </c>
      <c r="X10" s="39">
        <v>109266.1</v>
      </c>
      <c r="Y10" s="40">
        <v>93</v>
      </c>
      <c r="Z10" s="39">
        <v>76528.7</v>
      </c>
      <c r="AA10" s="40">
        <v>66</v>
      </c>
      <c r="AB10" s="39">
        <v>96481.7</v>
      </c>
      <c r="AC10" s="40">
        <v>121</v>
      </c>
      <c r="AD10" s="39">
        <v>3834373.6</v>
      </c>
      <c r="AE10" s="40">
        <v>4856</v>
      </c>
      <c r="AF10" s="39">
        <v>69304.899999999994</v>
      </c>
      <c r="AG10" s="40">
        <v>204</v>
      </c>
      <c r="AH10" s="39">
        <v>186566.9</v>
      </c>
      <c r="AI10" s="40">
        <v>489</v>
      </c>
      <c r="AJ10" s="39">
        <v>1067931.2</v>
      </c>
      <c r="AK10" s="40">
        <v>376</v>
      </c>
      <c r="AL10" s="39">
        <v>873048.9</v>
      </c>
      <c r="AM10" s="40">
        <v>1163</v>
      </c>
      <c r="AN10" s="39">
        <v>81396</v>
      </c>
      <c r="AO10" s="40">
        <v>48</v>
      </c>
      <c r="AP10" s="39">
        <v>0</v>
      </c>
      <c r="AQ10" s="40">
        <v>0</v>
      </c>
      <c r="AR10" s="39">
        <v>67521</v>
      </c>
      <c r="AS10" s="40">
        <v>11</v>
      </c>
      <c r="AT10" s="39">
        <v>106397.8</v>
      </c>
      <c r="AU10" s="40">
        <v>50</v>
      </c>
      <c r="AV10" s="39">
        <v>838472.9</v>
      </c>
      <c r="AW10" s="40">
        <v>53</v>
      </c>
      <c r="AX10" s="39">
        <v>369548</v>
      </c>
      <c r="AY10" s="40">
        <v>79</v>
      </c>
      <c r="AZ10" s="39">
        <v>121752.7</v>
      </c>
      <c r="BA10" s="40">
        <v>89</v>
      </c>
      <c r="BB10" s="39">
        <v>16579.2</v>
      </c>
      <c r="BC10" s="40">
        <v>1</v>
      </c>
      <c r="BD10" s="39">
        <v>11611</v>
      </c>
      <c r="BE10" s="40">
        <v>27</v>
      </c>
      <c r="BF10" s="39">
        <v>1916173.4</v>
      </c>
      <c r="BG10" s="40">
        <v>1507</v>
      </c>
    </row>
    <row r="11" spans="1:59" ht="15" customHeight="1" x14ac:dyDescent="0.15">
      <c r="A11" s="5" t="s">
        <v>69</v>
      </c>
      <c r="B11" s="39">
        <v>145191654.59999999</v>
      </c>
      <c r="C11" s="40">
        <v>120499</v>
      </c>
      <c r="D11" s="39">
        <v>55716953.700000003</v>
      </c>
      <c r="E11" s="40">
        <v>36744</v>
      </c>
      <c r="F11" s="39">
        <v>14710984.1</v>
      </c>
      <c r="G11" s="40">
        <v>14812</v>
      </c>
      <c r="H11" s="39">
        <v>242520.5</v>
      </c>
      <c r="I11" s="40">
        <v>87</v>
      </c>
      <c r="J11" s="39">
        <v>505665.7</v>
      </c>
      <c r="K11" s="40">
        <v>386</v>
      </c>
      <c r="L11" s="39">
        <v>13452252.5</v>
      </c>
      <c r="M11" s="40">
        <v>5457</v>
      </c>
      <c r="N11" s="39">
        <v>0</v>
      </c>
      <c r="O11" s="40">
        <v>0</v>
      </c>
      <c r="P11" s="39">
        <v>0</v>
      </c>
      <c r="Q11" s="40">
        <v>0</v>
      </c>
      <c r="R11" s="39">
        <v>8691136.4000000004</v>
      </c>
      <c r="S11" s="40">
        <v>21630</v>
      </c>
      <c r="T11" s="39">
        <v>2937965</v>
      </c>
      <c r="U11" s="40">
        <v>273</v>
      </c>
      <c r="V11" s="39">
        <v>1479325</v>
      </c>
      <c r="W11" s="40">
        <v>380</v>
      </c>
      <c r="X11" s="39">
        <v>135832.1</v>
      </c>
      <c r="Y11" s="40">
        <v>167</v>
      </c>
      <c r="Z11" s="39">
        <v>67433.100000000006</v>
      </c>
      <c r="AA11" s="40">
        <v>79</v>
      </c>
      <c r="AB11" s="39">
        <v>167000.9</v>
      </c>
      <c r="AC11" s="40">
        <v>315</v>
      </c>
      <c r="AD11" s="39">
        <v>10952973.6</v>
      </c>
      <c r="AE11" s="40">
        <v>24397</v>
      </c>
      <c r="AF11" s="39">
        <v>1516490.4</v>
      </c>
      <c r="AG11" s="40">
        <v>2449</v>
      </c>
      <c r="AH11" s="39">
        <v>1066605.5</v>
      </c>
      <c r="AI11" s="40">
        <v>2701</v>
      </c>
      <c r="AJ11" s="39">
        <v>23157266.399999999</v>
      </c>
      <c r="AK11" s="40">
        <v>5096</v>
      </c>
      <c r="AL11" s="39">
        <v>2339257.4</v>
      </c>
      <c r="AM11" s="40">
        <v>1700</v>
      </c>
      <c r="AN11" s="39">
        <v>1358720</v>
      </c>
      <c r="AO11" s="40">
        <v>205</v>
      </c>
      <c r="AP11" s="39">
        <v>18411</v>
      </c>
      <c r="AQ11" s="40">
        <v>15</v>
      </c>
      <c r="AR11" s="39">
        <v>120403</v>
      </c>
      <c r="AS11" s="40">
        <v>49</v>
      </c>
      <c r="AT11" s="39">
        <v>212917.6</v>
      </c>
      <c r="AU11" s="40">
        <v>68</v>
      </c>
      <c r="AV11" s="39">
        <v>2121258.7000000002</v>
      </c>
      <c r="AW11" s="40">
        <v>404</v>
      </c>
      <c r="AX11" s="39">
        <v>36580</v>
      </c>
      <c r="AY11" s="40">
        <v>18</v>
      </c>
      <c r="AZ11" s="39">
        <v>141466.70000000001</v>
      </c>
      <c r="BA11" s="40">
        <v>138</v>
      </c>
      <c r="BB11" s="39">
        <v>21640</v>
      </c>
      <c r="BC11" s="40">
        <v>8</v>
      </c>
      <c r="BD11" s="39">
        <v>240158.4</v>
      </c>
      <c r="BE11" s="40">
        <v>477</v>
      </c>
      <c r="BF11" s="39">
        <v>3780436.9</v>
      </c>
      <c r="BG11" s="40">
        <v>2444</v>
      </c>
    </row>
    <row r="12" spans="1:59" ht="15" customHeight="1" x14ac:dyDescent="0.15">
      <c r="A12" s="5" t="s">
        <v>70</v>
      </c>
      <c r="B12" s="39">
        <v>301519895.89999998</v>
      </c>
      <c r="C12" s="40">
        <v>228031</v>
      </c>
      <c r="D12" s="39">
        <v>105610564.40000001</v>
      </c>
      <c r="E12" s="40">
        <v>71986</v>
      </c>
      <c r="F12" s="39">
        <v>55566911.399999999</v>
      </c>
      <c r="G12" s="40">
        <v>43866</v>
      </c>
      <c r="H12" s="39">
        <v>695623.5</v>
      </c>
      <c r="I12" s="40">
        <v>219</v>
      </c>
      <c r="J12" s="39">
        <v>2445946.6</v>
      </c>
      <c r="K12" s="40">
        <v>1780</v>
      </c>
      <c r="L12" s="39">
        <v>31376593.199999999</v>
      </c>
      <c r="M12" s="40">
        <v>15605</v>
      </c>
      <c r="N12" s="39">
        <v>0</v>
      </c>
      <c r="O12" s="40">
        <v>0</v>
      </c>
      <c r="P12" s="39">
        <v>0</v>
      </c>
      <c r="Q12" s="40">
        <v>0</v>
      </c>
      <c r="R12" s="39">
        <v>17298395.800000001</v>
      </c>
      <c r="S12" s="40">
        <v>35708</v>
      </c>
      <c r="T12" s="39">
        <v>1538002.3</v>
      </c>
      <c r="U12" s="40">
        <v>343</v>
      </c>
      <c r="V12" s="39">
        <v>1043326.6</v>
      </c>
      <c r="W12" s="40">
        <v>356</v>
      </c>
      <c r="X12" s="39">
        <v>136995.4</v>
      </c>
      <c r="Y12" s="40">
        <v>194</v>
      </c>
      <c r="Z12" s="39">
        <v>64939</v>
      </c>
      <c r="AA12" s="40">
        <v>82</v>
      </c>
      <c r="AB12" s="39">
        <v>659161.4</v>
      </c>
      <c r="AC12" s="40">
        <v>882</v>
      </c>
      <c r="AD12" s="39">
        <v>16498678.4</v>
      </c>
      <c r="AE12" s="40">
        <v>36336</v>
      </c>
      <c r="AF12" s="39">
        <v>0</v>
      </c>
      <c r="AG12" s="40">
        <v>0</v>
      </c>
      <c r="AH12" s="39">
        <v>1037111.8</v>
      </c>
      <c r="AI12" s="40">
        <v>1668</v>
      </c>
      <c r="AJ12" s="39">
        <v>35486727.299999997</v>
      </c>
      <c r="AK12" s="40">
        <v>5186</v>
      </c>
      <c r="AL12" s="39">
        <v>12276053.300000001</v>
      </c>
      <c r="AM12" s="40">
        <v>6429</v>
      </c>
      <c r="AN12" s="39">
        <v>1177014.8</v>
      </c>
      <c r="AO12" s="40">
        <v>728</v>
      </c>
      <c r="AP12" s="39">
        <v>50360</v>
      </c>
      <c r="AQ12" s="40">
        <v>45</v>
      </c>
      <c r="AR12" s="39">
        <v>29564.1</v>
      </c>
      <c r="AS12" s="40">
        <v>47</v>
      </c>
      <c r="AT12" s="39">
        <v>290989.90000000002</v>
      </c>
      <c r="AU12" s="40">
        <v>156</v>
      </c>
      <c r="AV12" s="39">
        <v>5971951.9000000004</v>
      </c>
      <c r="AW12" s="40">
        <v>355</v>
      </c>
      <c r="AX12" s="39">
        <v>458669.1</v>
      </c>
      <c r="AY12" s="40">
        <v>201</v>
      </c>
      <c r="AZ12" s="39">
        <v>464087.4</v>
      </c>
      <c r="BA12" s="40">
        <v>480</v>
      </c>
      <c r="BB12" s="39">
        <v>8449</v>
      </c>
      <c r="BC12" s="40">
        <v>17</v>
      </c>
      <c r="BD12" s="39">
        <v>311709</v>
      </c>
      <c r="BE12" s="40">
        <v>565</v>
      </c>
      <c r="BF12" s="39">
        <v>11022070.300000001</v>
      </c>
      <c r="BG12" s="40">
        <v>4797</v>
      </c>
    </row>
    <row r="13" spans="1:59" ht="15" customHeight="1" x14ac:dyDescent="0.15">
      <c r="A13" s="5" t="s">
        <v>71</v>
      </c>
      <c r="B13" s="39">
        <v>248680540</v>
      </c>
      <c r="C13" s="40">
        <v>183123</v>
      </c>
      <c r="D13" s="39">
        <v>87059634.5</v>
      </c>
      <c r="E13" s="40">
        <v>58200</v>
      </c>
      <c r="F13" s="39">
        <v>46165791.200000003</v>
      </c>
      <c r="G13" s="40">
        <v>31815</v>
      </c>
      <c r="H13" s="39">
        <v>334013</v>
      </c>
      <c r="I13" s="40">
        <v>203</v>
      </c>
      <c r="J13" s="39">
        <v>4912592.5</v>
      </c>
      <c r="K13" s="40">
        <v>2173</v>
      </c>
      <c r="L13" s="39">
        <v>27888925.199999999</v>
      </c>
      <c r="M13" s="40">
        <v>10664</v>
      </c>
      <c r="N13" s="39">
        <v>0</v>
      </c>
      <c r="O13" s="40">
        <v>0</v>
      </c>
      <c r="P13" s="39">
        <v>0</v>
      </c>
      <c r="Q13" s="40">
        <v>0</v>
      </c>
      <c r="R13" s="39">
        <v>12614402.800000001</v>
      </c>
      <c r="S13" s="40">
        <v>27010</v>
      </c>
      <c r="T13" s="39">
        <v>2950112.7</v>
      </c>
      <c r="U13" s="40">
        <v>820</v>
      </c>
      <c r="V13" s="39">
        <v>1526212.6</v>
      </c>
      <c r="W13" s="40">
        <v>337</v>
      </c>
      <c r="X13" s="39">
        <v>91629.7</v>
      </c>
      <c r="Y13" s="40">
        <v>130</v>
      </c>
      <c r="Z13" s="39">
        <v>41458.199999999997</v>
      </c>
      <c r="AA13" s="40">
        <v>68</v>
      </c>
      <c r="AB13" s="39">
        <v>480225.7</v>
      </c>
      <c r="AC13" s="40">
        <v>778</v>
      </c>
      <c r="AD13" s="39">
        <v>17927363.600000001</v>
      </c>
      <c r="AE13" s="40">
        <v>36905</v>
      </c>
      <c r="AF13" s="39">
        <v>0</v>
      </c>
      <c r="AG13" s="40">
        <v>0</v>
      </c>
      <c r="AH13" s="39">
        <v>1695825.2</v>
      </c>
      <c r="AI13" s="40">
        <v>2979</v>
      </c>
      <c r="AJ13" s="39">
        <v>21572931.199999999</v>
      </c>
      <c r="AK13" s="40">
        <v>2363</v>
      </c>
      <c r="AL13" s="39">
        <v>8461223</v>
      </c>
      <c r="AM13" s="40">
        <v>4907</v>
      </c>
      <c r="AN13" s="39">
        <v>5782109.0999999996</v>
      </c>
      <c r="AO13" s="40">
        <v>525</v>
      </c>
      <c r="AP13" s="39">
        <v>40826.5</v>
      </c>
      <c r="AQ13" s="40">
        <v>31</v>
      </c>
      <c r="AR13" s="39">
        <v>202569.4</v>
      </c>
      <c r="AS13" s="40">
        <v>349</v>
      </c>
      <c r="AT13" s="39">
        <v>297458.09999999998</v>
      </c>
      <c r="AU13" s="40">
        <v>119</v>
      </c>
      <c r="AV13" s="39">
        <v>5331990.7</v>
      </c>
      <c r="AW13" s="40">
        <v>547</v>
      </c>
      <c r="AX13" s="39">
        <v>480935.3</v>
      </c>
      <c r="AY13" s="40">
        <v>261</v>
      </c>
      <c r="AZ13" s="39">
        <v>297439.3</v>
      </c>
      <c r="BA13" s="40">
        <v>298</v>
      </c>
      <c r="BB13" s="39">
        <v>169</v>
      </c>
      <c r="BC13" s="40">
        <v>1</v>
      </c>
      <c r="BD13" s="39">
        <v>374031.5</v>
      </c>
      <c r="BE13" s="40">
        <v>347</v>
      </c>
      <c r="BF13" s="39">
        <v>2150670</v>
      </c>
      <c r="BG13" s="40">
        <v>1293</v>
      </c>
    </row>
    <row r="14" spans="1:59" ht="15" customHeight="1" x14ac:dyDescent="0.15">
      <c r="A14" s="5" t="s">
        <v>72</v>
      </c>
      <c r="B14" s="39">
        <v>176078909.09999999</v>
      </c>
      <c r="C14" s="40">
        <v>125525</v>
      </c>
      <c r="D14" s="39">
        <v>81022186.299999997</v>
      </c>
      <c r="E14" s="40">
        <v>55375</v>
      </c>
      <c r="F14" s="39">
        <v>13574578.300000001</v>
      </c>
      <c r="G14" s="40">
        <v>11702</v>
      </c>
      <c r="H14" s="39">
        <v>366563</v>
      </c>
      <c r="I14" s="40">
        <v>171</v>
      </c>
      <c r="J14" s="39">
        <v>621555.5</v>
      </c>
      <c r="K14" s="40">
        <v>464</v>
      </c>
      <c r="L14" s="39">
        <v>12556430.6</v>
      </c>
      <c r="M14" s="40">
        <v>7215</v>
      </c>
      <c r="N14" s="39">
        <v>0</v>
      </c>
      <c r="O14" s="40">
        <v>0</v>
      </c>
      <c r="P14" s="39">
        <v>0</v>
      </c>
      <c r="Q14" s="40">
        <v>0</v>
      </c>
      <c r="R14" s="39">
        <v>9791967.5999999996</v>
      </c>
      <c r="S14" s="40">
        <v>21579</v>
      </c>
      <c r="T14" s="39">
        <v>1891706</v>
      </c>
      <c r="U14" s="40">
        <v>499</v>
      </c>
      <c r="V14" s="39">
        <v>703898.6</v>
      </c>
      <c r="W14" s="40">
        <v>184</v>
      </c>
      <c r="X14" s="39">
        <v>137711.4</v>
      </c>
      <c r="Y14" s="40">
        <v>104</v>
      </c>
      <c r="Z14" s="39">
        <v>46937</v>
      </c>
      <c r="AA14" s="40">
        <v>61</v>
      </c>
      <c r="AB14" s="39">
        <v>289875</v>
      </c>
      <c r="AC14" s="40">
        <v>441</v>
      </c>
      <c r="AD14" s="39">
        <v>9673688.4000000004</v>
      </c>
      <c r="AE14" s="40">
        <v>17128</v>
      </c>
      <c r="AF14" s="39">
        <v>672043</v>
      </c>
      <c r="AG14" s="40">
        <v>693</v>
      </c>
      <c r="AH14" s="39">
        <v>1423499.3</v>
      </c>
      <c r="AI14" s="40">
        <v>1750</v>
      </c>
      <c r="AJ14" s="39">
        <v>29659544.300000001</v>
      </c>
      <c r="AK14" s="40">
        <v>2500</v>
      </c>
      <c r="AL14" s="39">
        <v>7415779.2000000002</v>
      </c>
      <c r="AM14" s="40">
        <v>2403</v>
      </c>
      <c r="AN14" s="39">
        <v>208730.8</v>
      </c>
      <c r="AO14" s="40">
        <v>71</v>
      </c>
      <c r="AP14" s="39">
        <v>43919</v>
      </c>
      <c r="AQ14" s="40">
        <v>48</v>
      </c>
      <c r="AR14" s="39">
        <v>45539.9</v>
      </c>
      <c r="AS14" s="40">
        <v>45</v>
      </c>
      <c r="AT14" s="39">
        <v>168959.1</v>
      </c>
      <c r="AU14" s="40">
        <v>80</v>
      </c>
      <c r="AV14" s="39">
        <v>247864.2</v>
      </c>
      <c r="AW14" s="40">
        <v>31</v>
      </c>
      <c r="AX14" s="39">
        <v>642530.6</v>
      </c>
      <c r="AY14" s="40">
        <v>461</v>
      </c>
      <c r="AZ14" s="39">
        <v>233675</v>
      </c>
      <c r="BA14" s="40">
        <v>192</v>
      </c>
      <c r="BB14" s="39">
        <v>9440</v>
      </c>
      <c r="BC14" s="40">
        <v>7</v>
      </c>
      <c r="BD14" s="39">
        <v>259180.9</v>
      </c>
      <c r="BE14" s="40">
        <v>428</v>
      </c>
      <c r="BF14" s="39">
        <v>4371106.0999999996</v>
      </c>
      <c r="BG14" s="40">
        <v>1893</v>
      </c>
    </row>
    <row r="15" spans="1:59" ht="15" customHeight="1" x14ac:dyDescent="0.15">
      <c r="A15" s="5" t="s">
        <v>73</v>
      </c>
      <c r="B15" s="39">
        <v>267504449.90000001</v>
      </c>
      <c r="C15" s="40">
        <v>181909</v>
      </c>
      <c r="D15" s="39">
        <v>121855092</v>
      </c>
      <c r="E15" s="40">
        <v>77142</v>
      </c>
      <c r="F15" s="39">
        <v>15330378.9</v>
      </c>
      <c r="G15" s="40">
        <v>13399</v>
      </c>
      <c r="H15" s="39">
        <v>55031.199999999997</v>
      </c>
      <c r="I15" s="40">
        <v>61</v>
      </c>
      <c r="J15" s="39">
        <v>4600028.3</v>
      </c>
      <c r="K15" s="40">
        <v>1086</v>
      </c>
      <c r="L15" s="39">
        <v>45754768.600000001</v>
      </c>
      <c r="M15" s="40">
        <v>20103</v>
      </c>
      <c r="N15" s="39">
        <v>0</v>
      </c>
      <c r="O15" s="40">
        <v>0</v>
      </c>
      <c r="P15" s="39">
        <v>0</v>
      </c>
      <c r="Q15" s="40">
        <v>0</v>
      </c>
      <c r="R15" s="39">
        <v>14102479.300000001</v>
      </c>
      <c r="S15" s="40">
        <v>26040</v>
      </c>
      <c r="T15" s="39">
        <v>551364</v>
      </c>
      <c r="U15" s="40">
        <v>205</v>
      </c>
      <c r="V15" s="39">
        <v>1031760.9</v>
      </c>
      <c r="W15" s="40">
        <v>275</v>
      </c>
      <c r="X15" s="39">
        <v>218317</v>
      </c>
      <c r="Y15" s="40">
        <v>232</v>
      </c>
      <c r="Z15" s="39">
        <v>66061</v>
      </c>
      <c r="AA15" s="40">
        <v>108</v>
      </c>
      <c r="AB15" s="39">
        <v>530885.30000000005</v>
      </c>
      <c r="AC15" s="40">
        <v>688</v>
      </c>
      <c r="AD15" s="39">
        <v>14977775.1</v>
      </c>
      <c r="AE15" s="40">
        <v>26836</v>
      </c>
      <c r="AF15" s="39">
        <v>0</v>
      </c>
      <c r="AG15" s="40">
        <v>0</v>
      </c>
      <c r="AH15" s="39">
        <v>994232.3</v>
      </c>
      <c r="AI15" s="40">
        <v>1470</v>
      </c>
      <c r="AJ15" s="39">
        <v>26853121.100000001</v>
      </c>
      <c r="AK15" s="40">
        <v>5626</v>
      </c>
      <c r="AL15" s="39">
        <v>9213835.0999999996</v>
      </c>
      <c r="AM15" s="40">
        <v>4766</v>
      </c>
      <c r="AN15" s="39">
        <v>810962.8</v>
      </c>
      <c r="AO15" s="40">
        <v>280</v>
      </c>
      <c r="AP15" s="39">
        <v>115561.4</v>
      </c>
      <c r="AQ15" s="40">
        <v>90</v>
      </c>
      <c r="AR15" s="39">
        <v>115754.4</v>
      </c>
      <c r="AS15" s="40">
        <v>72</v>
      </c>
      <c r="AT15" s="39">
        <v>60491.8</v>
      </c>
      <c r="AU15" s="40">
        <v>68</v>
      </c>
      <c r="AV15" s="39">
        <v>6642949.4000000004</v>
      </c>
      <c r="AW15" s="40">
        <v>968</v>
      </c>
      <c r="AX15" s="39">
        <v>242407.6</v>
      </c>
      <c r="AY15" s="40">
        <v>115</v>
      </c>
      <c r="AZ15" s="39">
        <v>324878.90000000002</v>
      </c>
      <c r="BA15" s="40">
        <v>226</v>
      </c>
      <c r="BB15" s="39">
        <v>0</v>
      </c>
      <c r="BC15" s="40">
        <v>0</v>
      </c>
      <c r="BD15" s="39">
        <v>345310.2</v>
      </c>
      <c r="BE15" s="40">
        <v>383</v>
      </c>
      <c r="BF15" s="39">
        <v>2711003.3</v>
      </c>
      <c r="BG15" s="40">
        <v>1670</v>
      </c>
    </row>
    <row r="16" spans="1:59" ht="15" customHeight="1" x14ac:dyDescent="0.15">
      <c r="A16" s="5" t="s">
        <v>74</v>
      </c>
      <c r="B16" s="39">
        <v>186981306.5</v>
      </c>
      <c r="C16" s="40">
        <v>106731</v>
      </c>
      <c r="D16" s="39">
        <v>98485202.799999997</v>
      </c>
      <c r="E16" s="40">
        <v>46404</v>
      </c>
      <c r="F16" s="39">
        <v>7583402.7000000002</v>
      </c>
      <c r="G16" s="40">
        <v>6503</v>
      </c>
      <c r="H16" s="39">
        <v>145425.60000000001</v>
      </c>
      <c r="I16" s="40">
        <v>24</v>
      </c>
      <c r="J16" s="39">
        <v>658416.9</v>
      </c>
      <c r="K16" s="40">
        <v>276</v>
      </c>
      <c r="L16" s="39">
        <v>25601956</v>
      </c>
      <c r="M16" s="40">
        <v>7500</v>
      </c>
      <c r="N16" s="39">
        <v>0</v>
      </c>
      <c r="O16" s="40">
        <v>0</v>
      </c>
      <c r="P16" s="39">
        <v>0</v>
      </c>
      <c r="Q16" s="40">
        <v>0</v>
      </c>
      <c r="R16" s="39">
        <v>7732909.7999999998</v>
      </c>
      <c r="S16" s="40">
        <v>20098</v>
      </c>
      <c r="T16" s="39">
        <v>675453.3</v>
      </c>
      <c r="U16" s="40">
        <v>247</v>
      </c>
      <c r="V16" s="39">
        <v>761169.7</v>
      </c>
      <c r="W16" s="40">
        <v>329</v>
      </c>
      <c r="X16" s="39">
        <v>74210.7</v>
      </c>
      <c r="Y16" s="40">
        <v>90</v>
      </c>
      <c r="Z16" s="39">
        <v>36909</v>
      </c>
      <c r="AA16" s="40">
        <v>43</v>
      </c>
      <c r="AB16" s="39">
        <v>257252.3</v>
      </c>
      <c r="AC16" s="40">
        <v>348</v>
      </c>
      <c r="AD16" s="39">
        <v>8743499.5</v>
      </c>
      <c r="AE16" s="40">
        <v>14756</v>
      </c>
      <c r="AF16" s="39">
        <v>1728933.8</v>
      </c>
      <c r="AG16" s="40">
        <v>1617</v>
      </c>
      <c r="AH16" s="39">
        <v>1283537.5</v>
      </c>
      <c r="AI16" s="40">
        <v>1969</v>
      </c>
      <c r="AJ16" s="39">
        <v>19675898.5</v>
      </c>
      <c r="AK16" s="40">
        <v>2367</v>
      </c>
      <c r="AL16" s="39">
        <v>9020816.8000000007</v>
      </c>
      <c r="AM16" s="40">
        <v>1894</v>
      </c>
      <c r="AN16" s="39">
        <v>62029.3</v>
      </c>
      <c r="AO16" s="40">
        <v>44</v>
      </c>
      <c r="AP16" s="39">
        <v>51780</v>
      </c>
      <c r="AQ16" s="40">
        <v>21</v>
      </c>
      <c r="AR16" s="39">
        <v>67707.199999999997</v>
      </c>
      <c r="AS16" s="40">
        <v>66</v>
      </c>
      <c r="AT16" s="39">
        <v>169927.9</v>
      </c>
      <c r="AU16" s="40">
        <v>75</v>
      </c>
      <c r="AV16" s="39">
        <v>1423952</v>
      </c>
      <c r="AW16" s="40">
        <v>79</v>
      </c>
      <c r="AX16" s="39">
        <v>185664</v>
      </c>
      <c r="AY16" s="40">
        <v>80</v>
      </c>
      <c r="AZ16" s="39">
        <v>134045.29999999999</v>
      </c>
      <c r="BA16" s="40">
        <v>194</v>
      </c>
      <c r="BB16" s="39">
        <v>0</v>
      </c>
      <c r="BC16" s="40">
        <v>0</v>
      </c>
      <c r="BD16" s="39">
        <v>282962</v>
      </c>
      <c r="BE16" s="40">
        <v>482</v>
      </c>
      <c r="BF16" s="39">
        <v>2138243.9</v>
      </c>
      <c r="BG16" s="40">
        <v>1225</v>
      </c>
    </row>
    <row r="17" spans="1:59" ht="15" customHeight="1" x14ac:dyDescent="0.15">
      <c r="A17" s="5" t="s">
        <v>75</v>
      </c>
      <c r="B17" s="39">
        <v>309939340.60000002</v>
      </c>
      <c r="C17" s="40">
        <v>162629</v>
      </c>
      <c r="D17" s="39">
        <v>84172997.900000006</v>
      </c>
      <c r="E17" s="40">
        <v>39028</v>
      </c>
      <c r="F17" s="39">
        <v>122416104</v>
      </c>
      <c r="G17" s="40">
        <v>55097</v>
      </c>
      <c r="H17" s="39">
        <v>427933</v>
      </c>
      <c r="I17" s="40">
        <v>183</v>
      </c>
      <c r="J17" s="39">
        <v>1345057.4</v>
      </c>
      <c r="K17" s="40">
        <v>661</v>
      </c>
      <c r="L17" s="39">
        <v>24226169.5</v>
      </c>
      <c r="M17" s="40">
        <v>4955</v>
      </c>
      <c r="N17" s="39">
        <v>0</v>
      </c>
      <c r="O17" s="40">
        <v>0</v>
      </c>
      <c r="P17" s="39">
        <v>0</v>
      </c>
      <c r="Q17" s="40">
        <v>0</v>
      </c>
      <c r="R17" s="39">
        <v>8762972.5</v>
      </c>
      <c r="S17" s="40">
        <v>20717</v>
      </c>
      <c r="T17" s="39">
        <v>738400.7</v>
      </c>
      <c r="U17" s="40">
        <v>188</v>
      </c>
      <c r="V17" s="39">
        <v>538936</v>
      </c>
      <c r="W17" s="40">
        <v>128</v>
      </c>
      <c r="X17" s="39">
        <v>81462.600000000006</v>
      </c>
      <c r="Y17" s="40">
        <v>94</v>
      </c>
      <c r="Z17" s="39">
        <v>38402.400000000001</v>
      </c>
      <c r="AA17" s="40">
        <v>43</v>
      </c>
      <c r="AB17" s="39">
        <v>373423.8</v>
      </c>
      <c r="AC17" s="40">
        <v>420</v>
      </c>
      <c r="AD17" s="39">
        <v>13160775.300000001</v>
      </c>
      <c r="AE17" s="40">
        <v>20046</v>
      </c>
      <c r="AF17" s="39">
        <v>890767</v>
      </c>
      <c r="AG17" s="40">
        <v>519</v>
      </c>
      <c r="AH17" s="39">
        <v>1242168</v>
      </c>
      <c r="AI17" s="40">
        <v>2074</v>
      </c>
      <c r="AJ17" s="39">
        <v>13850207.199999999</v>
      </c>
      <c r="AK17" s="40">
        <v>3432</v>
      </c>
      <c r="AL17" s="39">
        <v>11877490.5</v>
      </c>
      <c r="AM17" s="40">
        <v>8483</v>
      </c>
      <c r="AN17" s="39">
        <v>7025875.2000000002</v>
      </c>
      <c r="AO17" s="40">
        <v>1012</v>
      </c>
      <c r="AP17" s="39">
        <v>31103.1</v>
      </c>
      <c r="AQ17" s="40">
        <v>18</v>
      </c>
      <c r="AR17" s="39">
        <v>43963</v>
      </c>
      <c r="AS17" s="40">
        <v>17</v>
      </c>
      <c r="AT17" s="39">
        <v>119990.6</v>
      </c>
      <c r="AU17" s="40">
        <v>52</v>
      </c>
      <c r="AV17" s="39">
        <v>669568</v>
      </c>
      <c r="AW17" s="40">
        <v>40</v>
      </c>
      <c r="AX17" s="39">
        <v>150069</v>
      </c>
      <c r="AY17" s="40">
        <v>35</v>
      </c>
      <c r="AZ17" s="39">
        <v>223301</v>
      </c>
      <c r="BA17" s="40">
        <v>151</v>
      </c>
      <c r="BB17" s="39">
        <v>28205</v>
      </c>
      <c r="BC17" s="40">
        <v>6</v>
      </c>
      <c r="BD17" s="39">
        <v>604677.6</v>
      </c>
      <c r="BE17" s="40">
        <v>368</v>
      </c>
      <c r="BF17" s="39">
        <v>16899320.300000001</v>
      </c>
      <c r="BG17" s="40">
        <v>4862</v>
      </c>
    </row>
    <row r="18" spans="1:59" ht="15" customHeight="1" x14ac:dyDescent="0.15">
      <c r="A18" s="5" t="s">
        <v>76</v>
      </c>
      <c r="B18" s="39">
        <v>162942253.19999999</v>
      </c>
      <c r="C18" s="40">
        <v>78116</v>
      </c>
      <c r="D18" s="39">
        <v>41648400.5</v>
      </c>
      <c r="E18" s="40">
        <v>21420</v>
      </c>
      <c r="F18" s="39">
        <v>16421805.5</v>
      </c>
      <c r="G18" s="40">
        <v>11134</v>
      </c>
      <c r="H18" s="39">
        <v>435459.6</v>
      </c>
      <c r="I18" s="40">
        <v>190</v>
      </c>
      <c r="J18" s="39">
        <v>622744.80000000005</v>
      </c>
      <c r="K18" s="40">
        <v>341</v>
      </c>
      <c r="L18" s="39">
        <v>30094331.300000001</v>
      </c>
      <c r="M18" s="40">
        <v>3310</v>
      </c>
      <c r="N18" s="39">
        <v>0</v>
      </c>
      <c r="O18" s="40">
        <v>0</v>
      </c>
      <c r="P18" s="39">
        <v>0</v>
      </c>
      <c r="Q18" s="40">
        <v>0</v>
      </c>
      <c r="R18" s="39">
        <v>5334081.8</v>
      </c>
      <c r="S18" s="40">
        <v>10703</v>
      </c>
      <c r="T18" s="39">
        <v>192310.2</v>
      </c>
      <c r="U18" s="40">
        <v>83</v>
      </c>
      <c r="V18" s="39">
        <v>416202.6</v>
      </c>
      <c r="W18" s="40">
        <v>96</v>
      </c>
      <c r="X18" s="39">
        <v>27343.8</v>
      </c>
      <c r="Y18" s="40">
        <v>48</v>
      </c>
      <c r="Z18" s="39">
        <v>19367</v>
      </c>
      <c r="AA18" s="40">
        <v>25</v>
      </c>
      <c r="AB18" s="39">
        <v>243927.7</v>
      </c>
      <c r="AC18" s="40">
        <v>342</v>
      </c>
      <c r="AD18" s="39">
        <v>6522695.7000000002</v>
      </c>
      <c r="AE18" s="40">
        <v>13417</v>
      </c>
      <c r="AF18" s="39">
        <v>0</v>
      </c>
      <c r="AG18" s="40">
        <v>0</v>
      </c>
      <c r="AH18" s="39">
        <v>644836</v>
      </c>
      <c r="AI18" s="40">
        <v>1709</v>
      </c>
      <c r="AJ18" s="39">
        <v>21377323.399999999</v>
      </c>
      <c r="AK18" s="40">
        <v>2164</v>
      </c>
      <c r="AL18" s="39">
        <v>6383783.9000000004</v>
      </c>
      <c r="AM18" s="40">
        <v>2382</v>
      </c>
      <c r="AN18" s="39">
        <v>14152378</v>
      </c>
      <c r="AO18" s="40">
        <v>5471</v>
      </c>
      <c r="AP18" s="39">
        <v>35328.800000000003</v>
      </c>
      <c r="AQ18" s="40">
        <v>31</v>
      </c>
      <c r="AR18" s="39">
        <v>15843</v>
      </c>
      <c r="AS18" s="40">
        <v>16</v>
      </c>
      <c r="AT18" s="39">
        <v>33521.199999999997</v>
      </c>
      <c r="AU18" s="40">
        <v>37</v>
      </c>
      <c r="AV18" s="39">
        <v>31177.9</v>
      </c>
      <c r="AW18" s="40">
        <v>36</v>
      </c>
      <c r="AX18" s="39">
        <v>90930</v>
      </c>
      <c r="AY18" s="40">
        <v>64</v>
      </c>
      <c r="AZ18" s="39">
        <v>97487</v>
      </c>
      <c r="BA18" s="40">
        <v>91</v>
      </c>
      <c r="BB18" s="39">
        <v>0</v>
      </c>
      <c r="BC18" s="40">
        <v>0</v>
      </c>
      <c r="BD18" s="39">
        <v>253821.2</v>
      </c>
      <c r="BE18" s="40">
        <v>174</v>
      </c>
      <c r="BF18" s="39">
        <v>17847152.300000001</v>
      </c>
      <c r="BG18" s="40">
        <v>4832</v>
      </c>
    </row>
    <row r="19" spans="1:59" ht="15" customHeight="1" x14ac:dyDescent="0.15">
      <c r="A19" s="5" t="s">
        <v>77</v>
      </c>
      <c r="B19" s="39">
        <v>174914614.5</v>
      </c>
      <c r="C19" s="40">
        <v>85585</v>
      </c>
      <c r="D19" s="39">
        <v>47373214.299999997</v>
      </c>
      <c r="E19" s="40">
        <v>23186</v>
      </c>
      <c r="F19" s="39">
        <v>24627831.199999999</v>
      </c>
      <c r="G19" s="40">
        <v>15493</v>
      </c>
      <c r="H19" s="39">
        <v>186578.7</v>
      </c>
      <c r="I19" s="40">
        <v>66</v>
      </c>
      <c r="J19" s="39">
        <v>399375.7</v>
      </c>
      <c r="K19" s="40">
        <v>224</v>
      </c>
      <c r="L19" s="39">
        <v>49483214.700000003</v>
      </c>
      <c r="M19" s="40">
        <v>6090</v>
      </c>
      <c r="N19" s="39">
        <v>0</v>
      </c>
      <c r="O19" s="40">
        <v>0</v>
      </c>
      <c r="P19" s="39">
        <v>0</v>
      </c>
      <c r="Q19" s="40">
        <v>0</v>
      </c>
      <c r="R19" s="39">
        <v>4235973</v>
      </c>
      <c r="S19" s="40">
        <v>10497</v>
      </c>
      <c r="T19" s="39">
        <v>326676.3</v>
      </c>
      <c r="U19" s="40">
        <v>146</v>
      </c>
      <c r="V19" s="39">
        <v>414090.5</v>
      </c>
      <c r="W19" s="40">
        <v>123</v>
      </c>
      <c r="X19" s="39">
        <v>39566</v>
      </c>
      <c r="Y19" s="40">
        <v>47</v>
      </c>
      <c r="Z19" s="39">
        <v>13469</v>
      </c>
      <c r="AA19" s="40">
        <v>21</v>
      </c>
      <c r="AB19" s="39">
        <v>330919.09999999998</v>
      </c>
      <c r="AC19" s="40">
        <v>445</v>
      </c>
      <c r="AD19" s="39">
        <v>7633802.2999999998</v>
      </c>
      <c r="AE19" s="40">
        <v>11764</v>
      </c>
      <c r="AF19" s="39">
        <v>0</v>
      </c>
      <c r="AG19" s="40">
        <v>0</v>
      </c>
      <c r="AH19" s="39">
        <v>1131534.3999999999</v>
      </c>
      <c r="AI19" s="40">
        <v>2883</v>
      </c>
      <c r="AJ19" s="39">
        <v>10008492.300000001</v>
      </c>
      <c r="AK19" s="40">
        <v>2624</v>
      </c>
      <c r="AL19" s="39">
        <v>6323641.2999999998</v>
      </c>
      <c r="AM19" s="40">
        <v>2717</v>
      </c>
      <c r="AN19" s="39">
        <v>9602485.8000000007</v>
      </c>
      <c r="AO19" s="40">
        <v>4605</v>
      </c>
      <c r="AP19" s="39">
        <v>33040.6</v>
      </c>
      <c r="AQ19" s="40">
        <v>25</v>
      </c>
      <c r="AR19" s="39">
        <v>30804</v>
      </c>
      <c r="AS19" s="40">
        <v>12</v>
      </c>
      <c r="AT19" s="39">
        <v>82209.7</v>
      </c>
      <c r="AU19" s="40">
        <v>38</v>
      </c>
      <c r="AV19" s="39">
        <v>114792.3</v>
      </c>
      <c r="AW19" s="40">
        <v>39</v>
      </c>
      <c r="AX19" s="39">
        <v>44818.400000000001</v>
      </c>
      <c r="AY19" s="40">
        <v>21</v>
      </c>
      <c r="AZ19" s="39">
        <v>72075.3</v>
      </c>
      <c r="BA19" s="40">
        <v>70</v>
      </c>
      <c r="BB19" s="39">
        <v>4727</v>
      </c>
      <c r="BC19" s="40">
        <v>1</v>
      </c>
      <c r="BD19" s="39">
        <v>176578.5</v>
      </c>
      <c r="BE19" s="40">
        <v>163</v>
      </c>
      <c r="BF19" s="39">
        <v>12224704.1</v>
      </c>
      <c r="BG19" s="40">
        <v>4285</v>
      </c>
    </row>
    <row r="20" spans="1:59" ht="15" customHeight="1" x14ac:dyDescent="0.15">
      <c r="A20" s="5" t="s">
        <v>78</v>
      </c>
      <c r="B20" s="39">
        <v>182926103.30000001</v>
      </c>
      <c r="C20" s="40">
        <v>106893</v>
      </c>
      <c r="D20" s="39">
        <v>53039699.799999997</v>
      </c>
      <c r="E20" s="40">
        <v>30004</v>
      </c>
      <c r="F20" s="39">
        <v>14596763.4</v>
      </c>
      <c r="G20" s="40">
        <v>11371</v>
      </c>
      <c r="H20" s="39">
        <v>191647</v>
      </c>
      <c r="I20" s="40">
        <v>81</v>
      </c>
      <c r="J20" s="39">
        <v>430564.6</v>
      </c>
      <c r="K20" s="40">
        <v>301</v>
      </c>
      <c r="L20" s="39">
        <v>22677458.300000001</v>
      </c>
      <c r="M20" s="40">
        <v>4858</v>
      </c>
      <c r="N20" s="39">
        <v>0</v>
      </c>
      <c r="O20" s="40">
        <v>0</v>
      </c>
      <c r="P20" s="39">
        <v>0</v>
      </c>
      <c r="Q20" s="40">
        <v>0</v>
      </c>
      <c r="R20" s="39">
        <v>7310759.5999999996</v>
      </c>
      <c r="S20" s="40">
        <v>16838</v>
      </c>
      <c r="T20" s="39">
        <v>302043.09999999998</v>
      </c>
      <c r="U20" s="40">
        <v>178</v>
      </c>
      <c r="V20" s="39">
        <v>564425</v>
      </c>
      <c r="W20" s="40">
        <v>217</v>
      </c>
      <c r="X20" s="39">
        <v>164411.1</v>
      </c>
      <c r="Y20" s="40">
        <v>131</v>
      </c>
      <c r="Z20" s="39">
        <v>66033</v>
      </c>
      <c r="AA20" s="40">
        <v>72</v>
      </c>
      <c r="AB20" s="39">
        <v>369477.9</v>
      </c>
      <c r="AC20" s="40">
        <v>572</v>
      </c>
      <c r="AD20" s="39">
        <v>12757298.9</v>
      </c>
      <c r="AE20" s="40">
        <v>24849</v>
      </c>
      <c r="AF20" s="39">
        <v>0</v>
      </c>
      <c r="AG20" s="40">
        <v>0</v>
      </c>
      <c r="AH20" s="39">
        <v>1237061.1000000001</v>
      </c>
      <c r="AI20" s="40">
        <v>2087</v>
      </c>
      <c r="AJ20" s="39">
        <v>25055742.600000001</v>
      </c>
      <c r="AK20" s="40">
        <v>2845</v>
      </c>
      <c r="AL20" s="39">
        <v>10208995</v>
      </c>
      <c r="AM20" s="40">
        <v>4053</v>
      </c>
      <c r="AN20" s="39">
        <v>15988643.9</v>
      </c>
      <c r="AO20" s="40">
        <v>1262</v>
      </c>
      <c r="AP20" s="39">
        <v>28289</v>
      </c>
      <c r="AQ20" s="40">
        <v>26</v>
      </c>
      <c r="AR20" s="39">
        <v>58801</v>
      </c>
      <c r="AS20" s="40">
        <v>61</v>
      </c>
      <c r="AT20" s="39">
        <v>148527.6</v>
      </c>
      <c r="AU20" s="40">
        <v>173</v>
      </c>
      <c r="AV20" s="39">
        <v>1167115</v>
      </c>
      <c r="AW20" s="40">
        <v>119</v>
      </c>
      <c r="AX20" s="39">
        <v>209123.1</v>
      </c>
      <c r="AY20" s="40">
        <v>66</v>
      </c>
      <c r="AZ20" s="39">
        <v>150906.70000000001</v>
      </c>
      <c r="BA20" s="40">
        <v>116</v>
      </c>
      <c r="BB20" s="39">
        <v>0</v>
      </c>
      <c r="BC20" s="40">
        <v>0</v>
      </c>
      <c r="BD20" s="39">
        <v>108140</v>
      </c>
      <c r="BE20" s="40">
        <v>162</v>
      </c>
      <c r="BF20" s="39">
        <v>16094176.6</v>
      </c>
      <c r="BG20" s="40">
        <v>6451</v>
      </c>
    </row>
    <row r="21" spans="1:59" ht="15" customHeight="1" x14ac:dyDescent="0.15">
      <c r="A21" s="5" t="s">
        <v>79</v>
      </c>
      <c r="B21" s="39">
        <v>121912659.5</v>
      </c>
      <c r="C21" s="40">
        <v>91334</v>
      </c>
      <c r="D21" s="39">
        <v>17766792.5</v>
      </c>
      <c r="E21" s="40">
        <v>17222</v>
      </c>
      <c r="F21" s="39">
        <v>36974996</v>
      </c>
      <c r="G21" s="40">
        <v>19382</v>
      </c>
      <c r="H21" s="39">
        <v>179987</v>
      </c>
      <c r="I21" s="40">
        <v>64</v>
      </c>
      <c r="J21" s="39">
        <v>1029578.1</v>
      </c>
      <c r="K21" s="40">
        <v>451</v>
      </c>
      <c r="L21" s="39">
        <v>19459084.600000001</v>
      </c>
      <c r="M21" s="40">
        <v>7213</v>
      </c>
      <c r="N21" s="39">
        <v>0</v>
      </c>
      <c r="O21" s="40">
        <v>0</v>
      </c>
      <c r="P21" s="39">
        <v>0</v>
      </c>
      <c r="Q21" s="40">
        <v>0</v>
      </c>
      <c r="R21" s="39">
        <v>7101080</v>
      </c>
      <c r="S21" s="40">
        <v>16332</v>
      </c>
      <c r="T21" s="39">
        <v>444781.2</v>
      </c>
      <c r="U21" s="40">
        <v>171</v>
      </c>
      <c r="V21" s="39">
        <v>554268</v>
      </c>
      <c r="W21" s="40">
        <v>135</v>
      </c>
      <c r="X21" s="39">
        <v>60930</v>
      </c>
      <c r="Y21" s="40">
        <v>76</v>
      </c>
      <c r="Z21" s="39">
        <v>32803</v>
      </c>
      <c r="AA21" s="40">
        <v>41</v>
      </c>
      <c r="AB21" s="39">
        <v>369445.3</v>
      </c>
      <c r="AC21" s="40">
        <v>420</v>
      </c>
      <c r="AD21" s="39">
        <v>8144569.7999999998</v>
      </c>
      <c r="AE21" s="40">
        <v>15756</v>
      </c>
      <c r="AF21" s="39">
        <v>1323866.8</v>
      </c>
      <c r="AG21" s="40">
        <v>1513</v>
      </c>
      <c r="AH21" s="39">
        <v>930414.4</v>
      </c>
      <c r="AI21" s="40">
        <v>2569</v>
      </c>
      <c r="AJ21" s="39">
        <v>9300013.5</v>
      </c>
      <c r="AK21" s="40">
        <v>2074</v>
      </c>
      <c r="AL21" s="39">
        <v>6219029</v>
      </c>
      <c r="AM21" s="40">
        <v>3647</v>
      </c>
      <c r="AN21" s="39">
        <v>918805</v>
      </c>
      <c r="AO21" s="40">
        <v>308</v>
      </c>
      <c r="AP21" s="39">
        <v>32885</v>
      </c>
      <c r="AQ21" s="40">
        <v>24</v>
      </c>
      <c r="AR21" s="39">
        <v>33046.9</v>
      </c>
      <c r="AS21" s="40">
        <v>21</v>
      </c>
      <c r="AT21" s="39">
        <v>104138.2</v>
      </c>
      <c r="AU21" s="40">
        <v>39</v>
      </c>
      <c r="AV21" s="39">
        <v>2748941.9</v>
      </c>
      <c r="AW21" s="40">
        <v>169</v>
      </c>
      <c r="AX21" s="39">
        <v>72998</v>
      </c>
      <c r="AY21" s="40">
        <v>20</v>
      </c>
      <c r="AZ21" s="39">
        <v>278574</v>
      </c>
      <c r="BA21" s="40">
        <v>93</v>
      </c>
      <c r="BB21" s="39">
        <v>4724</v>
      </c>
      <c r="BC21" s="40">
        <v>4</v>
      </c>
      <c r="BD21" s="39">
        <v>89076</v>
      </c>
      <c r="BE21" s="40">
        <v>109</v>
      </c>
      <c r="BF21" s="39">
        <v>7737831.2999999998</v>
      </c>
      <c r="BG21" s="40">
        <v>3481</v>
      </c>
    </row>
    <row r="22" spans="1:59" ht="15" customHeight="1" x14ac:dyDescent="0.15">
      <c r="A22" s="5" t="s">
        <v>80</v>
      </c>
      <c r="B22" s="39">
        <v>107419334.5</v>
      </c>
      <c r="C22" s="40">
        <v>102272</v>
      </c>
      <c r="D22" s="39">
        <v>23644947.600000001</v>
      </c>
      <c r="E22" s="40">
        <v>26901</v>
      </c>
      <c r="F22" s="39">
        <v>26145459.300000001</v>
      </c>
      <c r="G22" s="40">
        <v>19447</v>
      </c>
      <c r="H22" s="39">
        <v>415728</v>
      </c>
      <c r="I22" s="40">
        <v>199</v>
      </c>
      <c r="J22" s="39">
        <v>448687.1</v>
      </c>
      <c r="K22" s="40">
        <v>297</v>
      </c>
      <c r="L22" s="39">
        <v>12066878.1</v>
      </c>
      <c r="M22" s="40">
        <v>6939</v>
      </c>
      <c r="N22" s="39">
        <v>0</v>
      </c>
      <c r="O22" s="40">
        <v>0</v>
      </c>
      <c r="P22" s="39">
        <v>0</v>
      </c>
      <c r="Q22" s="40">
        <v>0</v>
      </c>
      <c r="R22" s="39">
        <v>7444847.7000000002</v>
      </c>
      <c r="S22" s="40">
        <v>15740</v>
      </c>
      <c r="T22" s="39">
        <v>445885.5</v>
      </c>
      <c r="U22" s="40">
        <v>212</v>
      </c>
      <c r="V22" s="39">
        <v>331441</v>
      </c>
      <c r="W22" s="40">
        <v>165</v>
      </c>
      <c r="X22" s="39">
        <v>149422.29999999999</v>
      </c>
      <c r="Y22" s="40">
        <v>73</v>
      </c>
      <c r="Z22" s="39">
        <v>34297</v>
      </c>
      <c r="AA22" s="40">
        <v>40</v>
      </c>
      <c r="AB22" s="39">
        <v>251845.3</v>
      </c>
      <c r="AC22" s="40">
        <v>375</v>
      </c>
      <c r="AD22" s="39">
        <v>10577479.9</v>
      </c>
      <c r="AE22" s="40">
        <v>17586</v>
      </c>
      <c r="AF22" s="39">
        <v>728734.7</v>
      </c>
      <c r="AG22" s="40">
        <v>1092</v>
      </c>
      <c r="AH22" s="39">
        <v>1080326.7</v>
      </c>
      <c r="AI22" s="40">
        <v>2211</v>
      </c>
      <c r="AJ22" s="39">
        <v>10025020.5</v>
      </c>
      <c r="AK22" s="40">
        <v>3722</v>
      </c>
      <c r="AL22" s="39">
        <v>5039147</v>
      </c>
      <c r="AM22" s="40">
        <v>4087</v>
      </c>
      <c r="AN22" s="39">
        <v>1083902.2</v>
      </c>
      <c r="AO22" s="40">
        <v>115</v>
      </c>
      <c r="AP22" s="39">
        <v>46881</v>
      </c>
      <c r="AQ22" s="40">
        <v>48</v>
      </c>
      <c r="AR22" s="39">
        <v>10870.2</v>
      </c>
      <c r="AS22" s="40">
        <v>11</v>
      </c>
      <c r="AT22" s="39">
        <v>87757.2</v>
      </c>
      <c r="AU22" s="40">
        <v>52</v>
      </c>
      <c r="AV22" s="39">
        <v>1102063.8</v>
      </c>
      <c r="AW22" s="40">
        <v>105</v>
      </c>
      <c r="AX22" s="39">
        <v>148412</v>
      </c>
      <c r="AY22" s="40">
        <v>110</v>
      </c>
      <c r="AZ22" s="39">
        <v>222999.5</v>
      </c>
      <c r="BA22" s="40">
        <v>122</v>
      </c>
      <c r="BB22" s="39">
        <v>671</v>
      </c>
      <c r="BC22" s="40">
        <v>1</v>
      </c>
      <c r="BD22" s="39">
        <v>242214.39999999999</v>
      </c>
      <c r="BE22" s="40">
        <v>208</v>
      </c>
      <c r="BF22" s="39">
        <v>5643415.5</v>
      </c>
      <c r="BG22" s="40">
        <v>2414</v>
      </c>
    </row>
  </sheetData>
  <mergeCells count="31"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Z2:AA2"/>
    <mergeCell ref="AB2:AC2"/>
    <mergeCell ref="AD2:AE2"/>
    <mergeCell ref="AF2:AG2"/>
    <mergeCell ref="AV2:AW2"/>
    <mergeCell ref="AH2:AI2"/>
    <mergeCell ref="AJ2:AK2"/>
    <mergeCell ref="AL2:AM2"/>
    <mergeCell ref="AN2:AO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"/>
  <sheetViews>
    <sheetView zoomScaleNormal="100" workbookViewId="0">
      <selection activeCell="E8" sqref="E8"/>
    </sheetView>
  </sheetViews>
  <sheetFormatPr defaultRowHeight="15" customHeight="1" x14ac:dyDescent="0.15"/>
  <cols>
    <col min="1" max="1" width="18.77734375" customWidth="1"/>
    <col min="2" max="2" width="19.109375" style="8" bestFit="1" customWidth="1"/>
    <col min="3" max="3" width="13.6640625" style="21" bestFit="1" customWidth="1"/>
    <col min="4" max="4" width="17.33203125" style="8" bestFit="1" customWidth="1"/>
    <col min="5" max="5" width="13.6640625" style="21" bestFit="1" customWidth="1"/>
    <col min="6" max="6" width="17.33203125" style="8" bestFit="1" customWidth="1"/>
    <col min="7" max="7" width="20.44140625" style="21" bestFit="1" customWidth="1"/>
    <col min="8" max="8" width="15.77734375" style="8" bestFit="1" customWidth="1"/>
    <col min="9" max="9" width="11.109375" style="21" bestFit="1" customWidth="1"/>
    <col min="10" max="10" width="15.77734375" style="8" bestFit="1" customWidth="1"/>
    <col min="11" max="11" width="11.109375" style="21" bestFit="1" customWidth="1"/>
    <col min="12" max="12" width="19" style="8" bestFit="1" customWidth="1"/>
    <col min="13" max="13" width="12.109375" style="21" bestFit="1" customWidth="1"/>
    <col min="14" max="14" width="10.21875" style="8" bestFit="1" customWidth="1"/>
    <col min="15" max="15" width="9" style="21" bestFit="1" customWidth="1"/>
    <col min="16" max="16" width="14.77734375" style="8" bestFit="1" customWidth="1"/>
    <col min="17" max="17" width="10.21875" style="21" bestFit="1" customWidth="1"/>
    <col min="18" max="18" width="15.77734375" style="8" bestFit="1" customWidth="1"/>
    <col min="19" max="19" width="12.109375" style="21" bestFit="1" customWidth="1"/>
    <col min="20" max="20" width="15.6640625" style="8" bestFit="1" customWidth="1"/>
    <col min="21" max="21" width="11.109375" style="21" bestFit="1" customWidth="1"/>
    <col min="22" max="22" width="14.6640625" style="8" bestFit="1" customWidth="1"/>
    <col min="23" max="23" width="10.109375" style="21" bestFit="1" customWidth="1"/>
    <col min="24" max="24" width="13.6640625" style="8" bestFit="1" customWidth="1"/>
    <col min="25" max="25" width="9" style="21" bestFit="1" customWidth="1"/>
    <col min="26" max="26" width="13.6640625" style="8" bestFit="1" customWidth="1"/>
    <col min="27" max="27" width="10.109375" style="21" bestFit="1" customWidth="1"/>
    <col min="28" max="28" width="13.6640625" style="8" bestFit="1" customWidth="1"/>
    <col min="29" max="29" width="10.109375" style="21" bestFit="1" customWidth="1"/>
    <col min="30" max="30" width="15.6640625" style="8" bestFit="1" customWidth="1"/>
    <col min="31" max="31" width="12.109375" style="21" bestFit="1" customWidth="1"/>
    <col min="32" max="32" width="14.6640625" style="8" bestFit="1" customWidth="1"/>
    <col min="33" max="33" width="11.109375" style="21" bestFit="1" customWidth="1"/>
    <col min="34" max="34" width="14.6640625" style="8" bestFit="1" customWidth="1"/>
    <col min="35" max="35" width="11.109375" style="21" bestFit="1" customWidth="1"/>
    <col min="36" max="36" width="15.6640625" style="8" bestFit="1" customWidth="1"/>
    <col min="37" max="37" width="12.109375" style="21" bestFit="1" customWidth="1"/>
    <col min="38" max="38" width="15.6640625" style="8" bestFit="1" customWidth="1"/>
    <col min="39" max="39" width="12.109375" style="21" bestFit="1" customWidth="1"/>
    <col min="40" max="40" width="15.6640625" style="8" bestFit="1" customWidth="1"/>
    <col min="41" max="41" width="11.109375" style="21" bestFit="1" customWidth="1"/>
    <col min="42" max="42" width="13.6640625" style="8" bestFit="1" customWidth="1"/>
    <col min="43" max="43" width="10.109375" style="21" bestFit="1" customWidth="1"/>
    <col min="44" max="44" width="13.6640625" style="8" bestFit="1" customWidth="1"/>
    <col min="45" max="45" width="10.109375" style="21" bestFit="1" customWidth="1"/>
    <col min="46" max="46" width="14.6640625" style="8" bestFit="1" customWidth="1"/>
    <col min="47" max="47" width="10.109375" style="21" bestFit="1" customWidth="1"/>
    <col min="48" max="48" width="14.6640625" style="8" bestFit="1" customWidth="1"/>
    <col min="49" max="49" width="11.109375" style="21" bestFit="1" customWidth="1"/>
    <col min="50" max="50" width="13.6640625" style="8" bestFit="1" customWidth="1"/>
    <col min="51" max="51" width="10.109375" style="21" bestFit="1" customWidth="1"/>
    <col min="52" max="52" width="13.6640625" style="8" bestFit="1" customWidth="1"/>
    <col min="53" max="53" width="10.109375" style="21" bestFit="1" customWidth="1"/>
    <col min="54" max="54" width="13.6640625" style="8" bestFit="1" customWidth="1"/>
    <col min="55" max="55" width="9" style="21" bestFit="1" customWidth="1"/>
    <col min="56" max="56" width="14.6640625" style="8" bestFit="1" customWidth="1"/>
    <col min="57" max="57" width="11.109375" style="21" bestFit="1" customWidth="1"/>
    <col min="58" max="58" width="15.6640625" style="8" bestFit="1" customWidth="1"/>
    <col min="59" max="59" width="12.109375" style="21" bestFit="1" customWidth="1"/>
  </cols>
  <sheetData>
    <row r="1" spans="1:59" ht="42" customHeight="1" x14ac:dyDescent="0.15">
      <c r="A1" s="50" t="s">
        <v>94</v>
      </c>
      <c r="B1" s="50"/>
      <c r="C1" s="50"/>
      <c r="D1" s="50"/>
      <c r="E1" s="50"/>
      <c r="F1" s="50"/>
      <c r="G1" s="45"/>
      <c r="H1" s="45"/>
      <c r="BG1" s="33" t="s">
        <v>111</v>
      </c>
    </row>
    <row r="2" spans="1:59" s="1" customFormat="1" ht="15" customHeight="1" x14ac:dyDescent="0.15">
      <c r="A2" s="46" t="s">
        <v>84</v>
      </c>
      <c r="B2" s="48" t="s">
        <v>30</v>
      </c>
      <c r="C2" s="49"/>
      <c r="D2" s="48" t="s">
        <v>1</v>
      </c>
      <c r="E2" s="49"/>
      <c r="F2" s="48" t="s">
        <v>2</v>
      </c>
      <c r="G2" s="49"/>
      <c r="H2" s="48" t="s">
        <v>4</v>
      </c>
      <c r="I2" s="49"/>
      <c r="J2" s="48" t="s">
        <v>5</v>
      </c>
      <c r="K2" s="71"/>
      <c r="L2" s="48" t="s">
        <v>6</v>
      </c>
      <c r="M2" s="71"/>
      <c r="N2" s="48" t="s">
        <v>7</v>
      </c>
      <c r="O2" s="71"/>
      <c r="P2" s="48" t="s">
        <v>8</v>
      </c>
      <c r="Q2" s="71"/>
      <c r="R2" s="48" t="s">
        <v>9</v>
      </c>
      <c r="S2" s="49"/>
      <c r="T2" s="48" t="s">
        <v>10</v>
      </c>
      <c r="U2" s="49"/>
      <c r="V2" s="48" t="s">
        <v>11</v>
      </c>
      <c r="W2" s="49"/>
      <c r="X2" s="48" t="s">
        <v>12</v>
      </c>
      <c r="Y2" s="49"/>
      <c r="Z2" s="48" t="s">
        <v>13</v>
      </c>
      <c r="AA2" s="49"/>
      <c r="AB2" s="48" t="s">
        <v>14</v>
      </c>
      <c r="AC2" s="49"/>
      <c r="AD2" s="48" t="s">
        <v>15</v>
      </c>
      <c r="AE2" s="49"/>
      <c r="AF2" s="48" t="s">
        <v>16</v>
      </c>
      <c r="AG2" s="49"/>
      <c r="AH2" s="48" t="s">
        <v>17</v>
      </c>
      <c r="AI2" s="49"/>
      <c r="AJ2" s="48" t="s">
        <v>18</v>
      </c>
      <c r="AK2" s="49"/>
      <c r="AL2" s="48" t="s">
        <v>19</v>
      </c>
      <c r="AM2" s="49"/>
      <c r="AN2" s="48" t="s">
        <v>20</v>
      </c>
      <c r="AO2" s="49"/>
      <c r="AP2" s="48" t="s">
        <v>21</v>
      </c>
      <c r="AQ2" s="49"/>
      <c r="AR2" s="48" t="s">
        <v>26</v>
      </c>
      <c r="AS2" s="49"/>
      <c r="AT2" s="48" t="s">
        <v>27</v>
      </c>
      <c r="AU2" s="49"/>
      <c r="AV2" s="48" t="s">
        <v>28</v>
      </c>
      <c r="AW2" s="49"/>
      <c r="AX2" s="48" t="s">
        <v>29</v>
      </c>
      <c r="AY2" s="49"/>
      <c r="AZ2" s="48" t="s">
        <v>22</v>
      </c>
      <c r="BA2" s="49"/>
      <c r="BB2" s="48" t="s">
        <v>23</v>
      </c>
      <c r="BC2" s="49"/>
      <c r="BD2" s="48" t="s">
        <v>24</v>
      </c>
      <c r="BE2" s="49"/>
      <c r="BF2" s="48" t="s">
        <v>25</v>
      </c>
      <c r="BG2" s="49"/>
    </row>
    <row r="3" spans="1:59" s="1" customFormat="1" ht="15" customHeight="1" x14ac:dyDescent="0.15">
      <c r="A3" s="47"/>
      <c r="B3" s="10" t="s">
        <v>3</v>
      </c>
      <c r="C3" s="19" t="s">
        <v>89</v>
      </c>
      <c r="D3" s="10" t="s">
        <v>3</v>
      </c>
      <c r="E3" s="19" t="s">
        <v>89</v>
      </c>
      <c r="F3" s="10" t="s">
        <v>3</v>
      </c>
      <c r="G3" s="19" t="s">
        <v>89</v>
      </c>
      <c r="H3" s="10" t="s">
        <v>3</v>
      </c>
      <c r="I3" s="19" t="s">
        <v>89</v>
      </c>
      <c r="J3" s="10" t="s">
        <v>3</v>
      </c>
      <c r="K3" s="19" t="s">
        <v>89</v>
      </c>
      <c r="L3" s="10" t="s">
        <v>3</v>
      </c>
      <c r="M3" s="19" t="s">
        <v>89</v>
      </c>
      <c r="N3" s="10" t="s">
        <v>3</v>
      </c>
      <c r="O3" s="19" t="s">
        <v>89</v>
      </c>
      <c r="P3" s="10" t="s">
        <v>3</v>
      </c>
      <c r="Q3" s="19" t="s">
        <v>89</v>
      </c>
      <c r="R3" s="10" t="s">
        <v>3</v>
      </c>
      <c r="S3" s="19" t="s">
        <v>89</v>
      </c>
      <c r="T3" s="10" t="s">
        <v>3</v>
      </c>
      <c r="U3" s="19" t="s">
        <v>89</v>
      </c>
      <c r="V3" s="10" t="s">
        <v>3</v>
      </c>
      <c r="W3" s="19" t="s">
        <v>89</v>
      </c>
      <c r="X3" s="10" t="s">
        <v>3</v>
      </c>
      <c r="Y3" s="19" t="s">
        <v>89</v>
      </c>
      <c r="Z3" s="10" t="s">
        <v>3</v>
      </c>
      <c r="AA3" s="19" t="s">
        <v>89</v>
      </c>
      <c r="AB3" s="10" t="s">
        <v>3</v>
      </c>
      <c r="AC3" s="19" t="s">
        <v>89</v>
      </c>
      <c r="AD3" s="10" t="s">
        <v>3</v>
      </c>
      <c r="AE3" s="19" t="s">
        <v>89</v>
      </c>
      <c r="AF3" s="10" t="s">
        <v>3</v>
      </c>
      <c r="AG3" s="19" t="s">
        <v>89</v>
      </c>
      <c r="AH3" s="10" t="s">
        <v>3</v>
      </c>
      <c r="AI3" s="19" t="s">
        <v>89</v>
      </c>
      <c r="AJ3" s="10" t="s">
        <v>3</v>
      </c>
      <c r="AK3" s="19" t="s">
        <v>89</v>
      </c>
      <c r="AL3" s="10" t="s">
        <v>3</v>
      </c>
      <c r="AM3" s="19" t="s">
        <v>89</v>
      </c>
      <c r="AN3" s="10" t="s">
        <v>3</v>
      </c>
      <c r="AO3" s="19" t="s">
        <v>89</v>
      </c>
      <c r="AP3" s="10" t="s">
        <v>3</v>
      </c>
      <c r="AQ3" s="19" t="s">
        <v>89</v>
      </c>
      <c r="AR3" s="10" t="s">
        <v>3</v>
      </c>
      <c r="AS3" s="19" t="s">
        <v>89</v>
      </c>
      <c r="AT3" s="10" t="s">
        <v>3</v>
      </c>
      <c r="AU3" s="19" t="s">
        <v>89</v>
      </c>
      <c r="AV3" s="10" t="s">
        <v>3</v>
      </c>
      <c r="AW3" s="19" t="s">
        <v>89</v>
      </c>
      <c r="AX3" s="10" t="s">
        <v>3</v>
      </c>
      <c r="AY3" s="19" t="s">
        <v>89</v>
      </c>
      <c r="AZ3" s="10" t="s">
        <v>3</v>
      </c>
      <c r="BA3" s="19" t="s">
        <v>89</v>
      </c>
      <c r="BB3" s="10" t="s">
        <v>3</v>
      </c>
      <c r="BC3" s="19" t="s">
        <v>89</v>
      </c>
      <c r="BD3" s="10" t="s">
        <v>3</v>
      </c>
      <c r="BE3" s="19" t="s">
        <v>89</v>
      </c>
      <c r="BF3" s="10" t="s">
        <v>3</v>
      </c>
      <c r="BG3" s="19" t="s">
        <v>89</v>
      </c>
    </row>
    <row r="4" spans="1:59" s="1" customFormat="1" ht="15" customHeight="1" x14ac:dyDescent="0.15">
      <c r="A4" s="3" t="s">
        <v>82</v>
      </c>
      <c r="B4" s="16">
        <f>SUM(B5:B22)</f>
        <v>13519401942.599998</v>
      </c>
      <c r="C4" s="20">
        <f t="shared" ref="C4:BG4" si="0">SUM(C5:C22)</f>
        <v>344905</v>
      </c>
      <c r="D4" s="16">
        <f t="shared" si="0"/>
        <v>248143</v>
      </c>
      <c r="E4" s="20">
        <f t="shared" si="0"/>
        <v>64</v>
      </c>
      <c r="F4" s="16">
        <f t="shared" si="0"/>
        <v>21607</v>
      </c>
      <c r="G4" s="20">
        <f t="shared" si="0"/>
        <v>22</v>
      </c>
      <c r="H4" s="16">
        <f t="shared" si="0"/>
        <v>230968</v>
      </c>
      <c r="I4" s="20">
        <f t="shared" si="0"/>
        <v>33</v>
      </c>
      <c r="J4" s="16">
        <f t="shared" si="0"/>
        <v>41576187</v>
      </c>
      <c r="K4" s="20">
        <f t="shared" si="0"/>
        <v>1920</v>
      </c>
      <c r="L4" s="16">
        <f t="shared" si="0"/>
        <v>13266471279.699999</v>
      </c>
      <c r="M4" s="20">
        <f t="shared" si="0"/>
        <v>288831</v>
      </c>
      <c r="N4" s="16">
        <f t="shared" si="0"/>
        <v>0</v>
      </c>
      <c r="O4" s="20">
        <f t="shared" si="0"/>
        <v>0</v>
      </c>
      <c r="P4" s="16">
        <f t="shared" si="0"/>
        <v>0</v>
      </c>
      <c r="Q4" s="20">
        <f t="shared" si="0"/>
        <v>0</v>
      </c>
      <c r="R4" s="16">
        <f t="shared" si="0"/>
        <v>26639</v>
      </c>
      <c r="S4" s="20">
        <f t="shared" si="0"/>
        <v>23</v>
      </c>
      <c r="T4" s="16">
        <f t="shared" si="0"/>
        <v>1984</v>
      </c>
      <c r="U4" s="20">
        <f t="shared" si="0"/>
        <v>2</v>
      </c>
      <c r="V4" s="16">
        <f t="shared" si="0"/>
        <v>9400</v>
      </c>
      <c r="W4" s="20">
        <f t="shared" si="0"/>
        <v>5</v>
      </c>
      <c r="X4" s="16">
        <f t="shared" si="0"/>
        <v>9548</v>
      </c>
      <c r="Y4" s="20">
        <f t="shared" si="0"/>
        <v>2</v>
      </c>
      <c r="Z4" s="16">
        <f t="shared" si="0"/>
        <v>0</v>
      </c>
      <c r="AA4" s="20">
        <f t="shared" si="0"/>
        <v>0</v>
      </c>
      <c r="AB4" s="16">
        <f t="shared" si="0"/>
        <v>0</v>
      </c>
      <c r="AC4" s="20">
        <f t="shared" si="0"/>
        <v>0</v>
      </c>
      <c r="AD4" s="16">
        <f t="shared" si="0"/>
        <v>79710648.900000006</v>
      </c>
      <c r="AE4" s="20">
        <f t="shared" si="0"/>
        <v>39539</v>
      </c>
      <c r="AF4" s="16">
        <f t="shared" si="0"/>
        <v>4448033</v>
      </c>
      <c r="AG4" s="20">
        <f t="shared" si="0"/>
        <v>2290</v>
      </c>
      <c r="AH4" s="16">
        <f t="shared" si="0"/>
        <v>239233</v>
      </c>
      <c r="AI4" s="20">
        <f t="shared" si="0"/>
        <v>311</v>
      </c>
      <c r="AJ4" s="16">
        <f t="shared" si="0"/>
        <v>55168423</v>
      </c>
      <c r="AK4" s="20">
        <f t="shared" si="0"/>
        <v>2794</v>
      </c>
      <c r="AL4" s="16">
        <f t="shared" si="0"/>
        <v>18128320</v>
      </c>
      <c r="AM4" s="20">
        <f t="shared" si="0"/>
        <v>4855</v>
      </c>
      <c r="AN4" s="16">
        <f t="shared" si="0"/>
        <v>44196928</v>
      </c>
      <c r="AO4" s="20">
        <f t="shared" si="0"/>
        <v>2923</v>
      </c>
      <c r="AP4" s="16">
        <f t="shared" si="0"/>
        <v>0</v>
      </c>
      <c r="AQ4" s="20">
        <f t="shared" si="0"/>
        <v>0</v>
      </c>
      <c r="AR4" s="16">
        <f t="shared" si="0"/>
        <v>329149</v>
      </c>
      <c r="AS4" s="20">
        <f t="shared" si="0"/>
        <v>133</v>
      </c>
      <c r="AT4" s="16">
        <f t="shared" si="0"/>
        <v>1029</v>
      </c>
      <c r="AU4" s="20">
        <f t="shared" si="0"/>
        <v>1</v>
      </c>
      <c r="AV4" s="16">
        <f t="shared" si="0"/>
        <v>2861678</v>
      </c>
      <c r="AW4" s="20">
        <f t="shared" si="0"/>
        <v>54</v>
      </c>
      <c r="AX4" s="16">
        <f t="shared" si="0"/>
        <v>7248</v>
      </c>
      <c r="AY4" s="20">
        <f t="shared" si="0"/>
        <v>6</v>
      </c>
      <c r="AZ4" s="16">
        <f t="shared" si="0"/>
        <v>49823</v>
      </c>
      <c r="BA4" s="20">
        <f t="shared" si="0"/>
        <v>27</v>
      </c>
      <c r="BB4" s="16">
        <f t="shared" si="0"/>
        <v>60672</v>
      </c>
      <c r="BC4" s="20">
        <f t="shared" si="0"/>
        <v>10</v>
      </c>
      <c r="BD4" s="16">
        <f t="shared" si="0"/>
        <v>4388283</v>
      </c>
      <c r="BE4" s="20">
        <f t="shared" si="0"/>
        <v>941</v>
      </c>
      <c r="BF4" s="16">
        <f t="shared" si="0"/>
        <v>1216719</v>
      </c>
      <c r="BG4" s="20">
        <f t="shared" si="0"/>
        <v>119</v>
      </c>
    </row>
    <row r="5" spans="1:59" s="1" customFormat="1" ht="15" customHeight="1" x14ac:dyDescent="0.15">
      <c r="A5" s="5" t="s">
        <v>63</v>
      </c>
      <c r="B5" s="39">
        <v>848531859</v>
      </c>
      <c r="C5" s="40">
        <v>30606</v>
      </c>
      <c r="D5" s="39">
        <v>1785</v>
      </c>
      <c r="E5" s="40">
        <v>1</v>
      </c>
      <c r="F5" s="39">
        <v>0</v>
      </c>
      <c r="G5" s="40">
        <v>0</v>
      </c>
      <c r="H5" s="39">
        <v>12673</v>
      </c>
      <c r="I5" s="40">
        <v>10</v>
      </c>
      <c r="J5" s="39">
        <v>951482</v>
      </c>
      <c r="K5" s="40">
        <v>70</v>
      </c>
      <c r="L5" s="39">
        <v>798265931</v>
      </c>
      <c r="M5" s="40">
        <v>25119</v>
      </c>
      <c r="N5" s="39">
        <v>0</v>
      </c>
      <c r="O5" s="40">
        <v>0</v>
      </c>
      <c r="P5" s="39">
        <v>0</v>
      </c>
      <c r="Q5" s="40">
        <v>0</v>
      </c>
      <c r="R5" s="39">
        <v>0</v>
      </c>
      <c r="S5" s="40">
        <v>0</v>
      </c>
      <c r="T5" s="39">
        <v>0</v>
      </c>
      <c r="U5" s="40">
        <v>0</v>
      </c>
      <c r="V5" s="39">
        <v>300</v>
      </c>
      <c r="W5" s="40">
        <v>1</v>
      </c>
      <c r="X5" s="39">
        <v>0</v>
      </c>
      <c r="Y5" s="40">
        <v>0</v>
      </c>
      <c r="Z5" s="39">
        <v>0</v>
      </c>
      <c r="AA5" s="40">
        <v>0</v>
      </c>
      <c r="AB5" s="39">
        <v>0</v>
      </c>
      <c r="AC5" s="40">
        <v>0</v>
      </c>
      <c r="AD5" s="39">
        <v>7814412</v>
      </c>
      <c r="AE5" s="40">
        <v>3771</v>
      </c>
      <c r="AF5" s="39">
        <v>301304</v>
      </c>
      <c r="AG5" s="40">
        <v>110</v>
      </c>
      <c r="AH5" s="39">
        <v>11251</v>
      </c>
      <c r="AI5" s="40">
        <v>16</v>
      </c>
      <c r="AJ5" s="39">
        <v>13552110</v>
      </c>
      <c r="AK5" s="40">
        <v>113</v>
      </c>
      <c r="AL5" s="39">
        <v>769715</v>
      </c>
      <c r="AM5" s="40">
        <v>255</v>
      </c>
      <c r="AN5" s="39">
        <v>25627585</v>
      </c>
      <c r="AO5" s="40">
        <v>1020</v>
      </c>
      <c r="AP5" s="39">
        <v>0</v>
      </c>
      <c r="AQ5" s="40">
        <v>0</v>
      </c>
      <c r="AR5" s="39">
        <v>16833</v>
      </c>
      <c r="AS5" s="40">
        <v>6</v>
      </c>
      <c r="AT5" s="39">
        <v>0</v>
      </c>
      <c r="AU5" s="40">
        <v>0</v>
      </c>
      <c r="AV5" s="39">
        <v>12298</v>
      </c>
      <c r="AW5" s="40">
        <v>1</v>
      </c>
      <c r="AX5" s="39">
        <v>0</v>
      </c>
      <c r="AY5" s="40">
        <v>0</v>
      </c>
      <c r="AZ5" s="39">
        <v>0</v>
      </c>
      <c r="BA5" s="40">
        <v>0</v>
      </c>
      <c r="BB5" s="39">
        <v>0</v>
      </c>
      <c r="BC5" s="40">
        <v>0</v>
      </c>
      <c r="BD5" s="39">
        <v>1163912</v>
      </c>
      <c r="BE5" s="40">
        <v>94</v>
      </c>
      <c r="BF5" s="39">
        <v>30268</v>
      </c>
      <c r="BG5" s="40">
        <v>19</v>
      </c>
    </row>
    <row r="6" spans="1:59" s="1" customFormat="1" ht="15" customHeight="1" x14ac:dyDescent="0.15">
      <c r="A6" s="5" t="s">
        <v>64</v>
      </c>
      <c r="B6" s="39">
        <v>579902908</v>
      </c>
      <c r="C6" s="40">
        <v>22815</v>
      </c>
      <c r="D6" s="39">
        <v>0</v>
      </c>
      <c r="E6" s="40">
        <v>0</v>
      </c>
      <c r="F6" s="39">
        <v>297</v>
      </c>
      <c r="G6" s="40">
        <v>1</v>
      </c>
      <c r="H6" s="39">
        <v>28004</v>
      </c>
      <c r="I6" s="40">
        <v>12</v>
      </c>
      <c r="J6" s="39">
        <v>1173275</v>
      </c>
      <c r="K6" s="40">
        <v>121</v>
      </c>
      <c r="L6" s="39">
        <v>567643257</v>
      </c>
      <c r="M6" s="40">
        <v>18518</v>
      </c>
      <c r="N6" s="39">
        <v>0</v>
      </c>
      <c r="O6" s="40">
        <v>0</v>
      </c>
      <c r="P6" s="39">
        <v>0</v>
      </c>
      <c r="Q6" s="40">
        <v>0</v>
      </c>
      <c r="R6" s="39">
        <v>0</v>
      </c>
      <c r="S6" s="40">
        <v>0</v>
      </c>
      <c r="T6" s="39">
        <v>0</v>
      </c>
      <c r="U6" s="40">
        <v>0</v>
      </c>
      <c r="V6" s="39">
        <v>0</v>
      </c>
      <c r="W6" s="40">
        <v>0</v>
      </c>
      <c r="X6" s="39">
        <v>0</v>
      </c>
      <c r="Y6" s="40">
        <v>0</v>
      </c>
      <c r="Z6" s="39">
        <v>0</v>
      </c>
      <c r="AA6" s="40">
        <v>0</v>
      </c>
      <c r="AB6" s="39">
        <v>0</v>
      </c>
      <c r="AC6" s="40">
        <v>0</v>
      </c>
      <c r="AD6" s="39">
        <v>6856014</v>
      </c>
      <c r="AE6" s="40">
        <v>3171</v>
      </c>
      <c r="AF6" s="39">
        <v>609537</v>
      </c>
      <c r="AG6" s="40">
        <v>409</v>
      </c>
      <c r="AH6" s="39">
        <v>17928</v>
      </c>
      <c r="AI6" s="40">
        <v>31</v>
      </c>
      <c r="AJ6" s="39">
        <v>1253272</v>
      </c>
      <c r="AK6" s="40">
        <v>28</v>
      </c>
      <c r="AL6" s="39">
        <v>681009</v>
      </c>
      <c r="AM6" s="40">
        <v>272</v>
      </c>
      <c r="AN6" s="39">
        <v>241330</v>
      </c>
      <c r="AO6" s="40">
        <v>73</v>
      </c>
      <c r="AP6" s="39">
        <v>0</v>
      </c>
      <c r="AQ6" s="40">
        <v>0</v>
      </c>
      <c r="AR6" s="39">
        <v>91307</v>
      </c>
      <c r="AS6" s="40">
        <v>68</v>
      </c>
      <c r="AT6" s="39">
        <v>0</v>
      </c>
      <c r="AU6" s="40">
        <v>0</v>
      </c>
      <c r="AV6" s="39">
        <v>781138</v>
      </c>
      <c r="AW6" s="40">
        <v>5</v>
      </c>
      <c r="AX6" s="39">
        <v>1587</v>
      </c>
      <c r="AY6" s="40">
        <v>1</v>
      </c>
      <c r="AZ6" s="39">
        <v>10085</v>
      </c>
      <c r="BA6" s="40">
        <v>2</v>
      </c>
      <c r="BB6" s="39">
        <v>2876</v>
      </c>
      <c r="BC6" s="40">
        <v>3</v>
      </c>
      <c r="BD6" s="39">
        <v>511992</v>
      </c>
      <c r="BE6" s="40">
        <v>100</v>
      </c>
      <c r="BF6" s="39">
        <v>0</v>
      </c>
      <c r="BG6" s="40">
        <v>0</v>
      </c>
    </row>
    <row r="7" spans="1:59" s="1" customFormat="1" ht="15" customHeight="1" x14ac:dyDescent="0.15">
      <c r="A7" s="5" t="s">
        <v>65</v>
      </c>
      <c r="B7" s="39">
        <v>811652594</v>
      </c>
      <c r="C7" s="40">
        <v>34832</v>
      </c>
      <c r="D7" s="39">
        <v>0</v>
      </c>
      <c r="E7" s="40">
        <v>0</v>
      </c>
      <c r="F7" s="39">
        <v>0</v>
      </c>
      <c r="G7" s="40">
        <v>0</v>
      </c>
      <c r="H7" s="39">
        <v>0</v>
      </c>
      <c r="I7" s="40">
        <v>0</v>
      </c>
      <c r="J7" s="39">
        <v>522267</v>
      </c>
      <c r="K7" s="40">
        <v>24</v>
      </c>
      <c r="L7" s="39">
        <v>797083422</v>
      </c>
      <c r="M7" s="40">
        <v>28878</v>
      </c>
      <c r="N7" s="39">
        <v>0</v>
      </c>
      <c r="O7" s="40">
        <v>0</v>
      </c>
      <c r="P7" s="39">
        <v>0</v>
      </c>
      <c r="Q7" s="40">
        <v>0</v>
      </c>
      <c r="R7" s="39">
        <v>0</v>
      </c>
      <c r="S7" s="40">
        <v>0</v>
      </c>
      <c r="T7" s="39">
        <v>0</v>
      </c>
      <c r="U7" s="40">
        <v>0</v>
      </c>
      <c r="V7" s="39">
        <v>8902</v>
      </c>
      <c r="W7" s="40">
        <v>3</v>
      </c>
      <c r="X7" s="39">
        <v>5698</v>
      </c>
      <c r="Y7" s="40">
        <v>1</v>
      </c>
      <c r="Z7" s="39">
        <v>0</v>
      </c>
      <c r="AA7" s="40">
        <v>0</v>
      </c>
      <c r="AB7" s="39">
        <v>0</v>
      </c>
      <c r="AC7" s="40">
        <v>0</v>
      </c>
      <c r="AD7" s="39">
        <v>8465015</v>
      </c>
      <c r="AE7" s="40">
        <v>4345</v>
      </c>
      <c r="AF7" s="39">
        <v>276887</v>
      </c>
      <c r="AG7" s="40">
        <v>283</v>
      </c>
      <c r="AH7" s="39">
        <v>16049</v>
      </c>
      <c r="AI7" s="40">
        <v>18</v>
      </c>
      <c r="AJ7" s="39">
        <v>2344330</v>
      </c>
      <c r="AK7" s="40">
        <v>273</v>
      </c>
      <c r="AL7" s="39">
        <v>991149</v>
      </c>
      <c r="AM7" s="40">
        <v>716</v>
      </c>
      <c r="AN7" s="39">
        <v>1500606</v>
      </c>
      <c r="AO7" s="40">
        <v>224</v>
      </c>
      <c r="AP7" s="39">
        <v>0</v>
      </c>
      <c r="AQ7" s="40">
        <v>0</v>
      </c>
      <c r="AR7" s="39">
        <v>5359</v>
      </c>
      <c r="AS7" s="40">
        <v>5</v>
      </c>
      <c r="AT7" s="39">
        <v>0</v>
      </c>
      <c r="AU7" s="40">
        <v>0</v>
      </c>
      <c r="AV7" s="39">
        <v>0</v>
      </c>
      <c r="AW7" s="40">
        <v>0</v>
      </c>
      <c r="AX7" s="39">
        <v>0</v>
      </c>
      <c r="AY7" s="40">
        <v>0</v>
      </c>
      <c r="AZ7" s="39">
        <v>3978</v>
      </c>
      <c r="BA7" s="40">
        <v>1</v>
      </c>
      <c r="BB7" s="39">
        <v>344</v>
      </c>
      <c r="BC7" s="40">
        <v>1</v>
      </c>
      <c r="BD7" s="39">
        <v>419095</v>
      </c>
      <c r="BE7" s="40">
        <v>58</v>
      </c>
      <c r="BF7" s="39">
        <v>9493</v>
      </c>
      <c r="BG7" s="40">
        <v>2</v>
      </c>
    </row>
    <row r="8" spans="1:59" s="1" customFormat="1" ht="15" customHeight="1" x14ac:dyDescent="0.15">
      <c r="A8" s="5" t="s">
        <v>66</v>
      </c>
      <c r="B8" s="39">
        <v>133167407</v>
      </c>
      <c r="C8" s="40">
        <v>8158</v>
      </c>
      <c r="D8" s="39">
        <v>0</v>
      </c>
      <c r="E8" s="40">
        <v>0</v>
      </c>
      <c r="F8" s="39">
        <v>0</v>
      </c>
      <c r="G8" s="40">
        <v>0</v>
      </c>
      <c r="H8" s="39">
        <v>12496</v>
      </c>
      <c r="I8" s="40">
        <v>1</v>
      </c>
      <c r="J8" s="39">
        <v>0</v>
      </c>
      <c r="K8" s="40">
        <v>0</v>
      </c>
      <c r="L8" s="39">
        <v>130145154</v>
      </c>
      <c r="M8" s="40">
        <v>6696</v>
      </c>
      <c r="N8" s="39">
        <v>0</v>
      </c>
      <c r="O8" s="40">
        <v>0</v>
      </c>
      <c r="P8" s="39">
        <v>0</v>
      </c>
      <c r="Q8" s="40">
        <v>0</v>
      </c>
      <c r="R8" s="39">
        <v>0</v>
      </c>
      <c r="S8" s="40">
        <v>0</v>
      </c>
      <c r="T8" s="39">
        <v>1984</v>
      </c>
      <c r="U8" s="40">
        <v>2</v>
      </c>
      <c r="V8" s="39">
        <v>0</v>
      </c>
      <c r="W8" s="40">
        <v>0</v>
      </c>
      <c r="X8" s="39">
        <v>0</v>
      </c>
      <c r="Y8" s="40">
        <v>0</v>
      </c>
      <c r="Z8" s="39">
        <v>0</v>
      </c>
      <c r="AA8" s="40">
        <v>0</v>
      </c>
      <c r="AB8" s="39">
        <v>0</v>
      </c>
      <c r="AC8" s="40">
        <v>0</v>
      </c>
      <c r="AD8" s="39">
        <v>2142228</v>
      </c>
      <c r="AE8" s="40">
        <v>1040</v>
      </c>
      <c r="AF8" s="39">
        <v>168856</v>
      </c>
      <c r="AG8" s="40">
        <v>148</v>
      </c>
      <c r="AH8" s="39">
        <v>10336</v>
      </c>
      <c r="AI8" s="40">
        <v>3</v>
      </c>
      <c r="AJ8" s="39">
        <v>430149</v>
      </c>
      <c r="AK8" s="40">
        <v>176</v>
      </c>
      <c r="AL8" s="39">
        <v>1284</v>
      </c>
      <c r="AM8" s="40">
        <v>2</v>
      </c>
      <c r="AN8" s="39">
        <v>222291</v>
      </c>
      <c r="AO8" s="40">
        <v>62</v>
      </c>
      <c r="AP8" s="39">
        <v>0</v>
      </c>
      <c r="AQ8" s="40">
        <v>0</v>
      </c>
      <c r="AR8" s="39">
        <v>0</v>
      </c>
      <c r="AS8" s="40">
        <v>0</v>
      </c>
      <c r="AT8" s="39">
        <v>0</v>
      </c>
      <c r="AU8" s="40">
        <v>0</v>
      </c>
      <c r="AV8" s="39">
        <v>0</v>
      </c>
      <c r="AW8" s="40">
        <v>0</v>
      </c>
      <c r="AX8" s="39">
        <v>0</v>
      </c>
      <c r="AY8" s="40">
        <v>0</v>
      </c>
      <c r="AZ8" s="39">
        <v>0</v>
      </c>
      <c r="BA8" s="40">
        <v>0</v>
      </c>
      <c r="BB8" s="39">
        <v>0</v>
      </c>
      <c r="BC8" s="40">
        <v>0</v>
      </c>
      <c r="BD8" s="39">
        <v>32629</v>
      </c>
      <c r="BE8" s="40">
        <v>28</v>
      </c>
      <c r="BF8" s="39">
        <v>0</v>
      </c>
      <c r="BG8" s="40">
        <v>0</v>
      </c>
    </row>
    <row r="9" spans="1:59" s="1" customFormat="1" ht="15" customHeight="1" x14ac:dyDescent="0.15">
      <c r="A9" s="5" t="s">
        <v>67</v>
      </c>
      <c r="B9" s="39">
        <v>240056983.80000001</v>
      </c>
      <c r="C9" s="40">
        <v>3718</v>
      </c>
      <c r="D9" s="39">
        <v>0</v>
      </c>
      <c r="E9" s="40">
        <v>0</v>
      </c>
      <c r="F9" s="39">
        <v>0</v>
      </c>
      <c r="G9" s="40">
        <v>0</v>
      </c>
      <c r="H9" s="39">
        <v>0</v>
      </c>
      <c r="I9" s="40">
        <v>0</v>
      </c>
      <c r="J9" s="39">
        <v>818656</v>
      </c>
      <c r="K9" s="40">
        <v>57</v>
      </c>
      <c r="L9" s="39">
        <v>236953244.80000001</v>
      </c>
      <c r="M9" s="40">
        <v>3069</v>
      </c>
      <c r="N9" s="39">
        <v>0</v>
      </c>
      <c r="O9" s="40">
        <v>0</v>
      </c>
      <c r="P9" s="39">
        <v>0</v>
      </c>
      <c r="Q9" s="40">
        <v>0</v>
      </c>
      <c r="R9" s="39">
        <v>0</v>
      </c>
      <c r="S9" s="40">
        <v>0</v>
      </c>
      <c r="T9" s="39">
        <v>0</v>
      </c>
      <c r="U9" s="40">
        <v>0</v>
      </c>
      <c r="V9" s="39">
        <v>0</v>
      </c>
      <c r="W9" s="40">
        <v>0</v>
      </c>
      <c r="X9" s="39">
        <v>0</v>
      </c>
      <c r="Y9" s="40">
        <v>0</v>
      </c>
      <c r="Z9" s="39">
        <v>0</v>
      </c>
      <c r="AA9" s="40">
        <v>0</v>
      </c>
      <c r="AB9" s="39">
        <v>0</v>
      </c>
      <c r="AC9" s="40">
        <v>0</v>
      </c>
      <c r="AD9" s="39">
        <v>1273288</v>
      </c>
      <c r="AE9" s="40">
        <v>409</v>
      </c>
      <c r="AF9" s="39">
        <v>397239</v>
      </c>
      <c r="AG9" s="40">
        <v>83</v>
      </c>
      <c r="AH9" s="39">
        <v>0</v>
      </c>
      <c r="AI9" s="40">
        <v>0</v>
      </c>
      <c r="AJ9" s="39">
        <v>590996</v>
      </c>
      <c r="AK9" s="40">
        <v>79</v>
      </c>
      <c r="AL9" s="39">
        <v>0</v>
      </c>
      <c r="AM9" s="40">
        <v>0</v>
      </c>
      <c r="AN9" s="39">
        <v>5746</v>
      </c>
      <c r="AO9" s="40">
        <v>5</v>
      </c>
      <c r="AP9" s="39">
        <v>0</v>
      </c>
      <c r="AQ9" s="40">
        <v>0</v>
      </c>
      <c r="AR9" s="39">
        <v>499</v>
      </c>
      <c r="AS9" s="40">
        <v>1</v>
      </c>
      <c r="AT9" s="39">
        <v>0</v>
      </c>
      <c r="AU9" s="40">
        <v>0</v>
      </c>
      <c r="AV9" s="39">
        <v>0</v>
      </c>
      <c r="AW9" s="40">
        <v>0</v>
      </c>
      <c r="AX9" s="39">
        <v>0</v>
      </c>
      <c r="AY9" s="40">
        <v>0</v>
      </c>
      <c r="AZ9" s="39">
        <v>0</v>
      </c>
      <c r="BA9" s="40">
        <v>0</v>
      </c>
      <c r="BB9" s="39">
        <v>0</v>
      </c>
      <c r="BC9" s="40">
        <v>0</v>
      </c>
      <c r="BD9" s="39">
        <v>13851</v>
      </c>
      <c r="BE9" s="40">
        <v>7</v>
      </c>
      <c r="BF9" s="39">
        <v>3464</v>
      </c>
      <c r="BG9" s="40">
        <v>8</v>
      </c>
    </row>
    <row r="10" spans="1:59" s="1" customFormat="1" ht="15" customHeight="1" x14ac:dyDescent="0.15">
      <c r="A10" s="5" t="s">
        <v>68</v>
      </c>
      <c r="B10" s="39">
        <v>76847930</v>
      </c>
      <c r="C10" s="40">
        <v>2997</v>
      </c>
      <c r="D10" s="39">
        <v>0</v>
      </c>
      <c r="E10" s="40">
        <v>0</v>
      </c>
      <c r="F10" s="39">
        <v>0</v>
      </c>
      <c r="G10" s="40">
        <v>0</v>
      </c>
      <c r="H10" s="39">
        <v>0</v>
      </c>
      <c r="I10" s="40">
        <v>0</v>
      </c>
      <c r="J10" s="39">
        <v>0</v>
      </c>
      <c r="K10" s="40">
        <v>0</v>
      </c>
      <c r="L10" s="39">
        <v>74679437</v>
      </c>
      <c r="M10" s="40">
        <v>2582</v>
      </c>
      <c r="N10" s="39">
        <v>0</v>
      </c>
      <c r="O10" s="40">
        <v>0</v>
      </c>
      <c r="P10" s="39">
        <v>0</v>
      </c>
      <c r="Q10" s="40">
        <v>0</v>
      </c>
      <c r="R10" s="39">
        <v>338</v>
      </c>
      <c r="S10" s="40">
        <v>1</v>
      </c>
      <c r="T10" s="39">
        <v>0</v>
      </c>
      <c r="U10" s="40">
        <v>0</v>
      </c>
      <c r="V10" s="39">
        <v>198</v>
      </c>
      <c r="W10" s="40">
        <v>1</v>
      </c>
      <c r="X10" s="39">
        <v>0</v>
      </c>
      <c r="Y10" s="40">
        <v>0</v>
      </c>
      <c r="Z10" s="39">
        <v>0</v>
      </c>
      <c r="AA10" s="40">
        <v>0</v>
      </c>
      <c r="AB10" s="39">
        <v>0</v>
      </c>
      <c r="AC10" s="40">
        <v>0</v>
      </c>
      <c r="AD10" s="39">
        <v>433892</v>
      </c>
      <c r="AE10" s="40">
        <v>268</v>
      </c>
      <c r="AF10" s="39">
        <v>27655</v>
      </c>
      <c r="AG10" s="40">
        <v>22</v>
      </c>
      <c r="AH10" s="39">
        <v>3737</v>
      </c>
      <c r="AI10" s="40">
        <v>12</v>
      </c>
      <c r="AJ10" s="39">
        <v>586291</v>
      </c>
      <c r="AK10" s="40">
        <v>62</v>
      </c>
      <c r="AL10" s="39">
        <v>46932</v>
      </c>
      <c r="AM10" s="40">
        <v>37</v>
      </c>
      <c r="AN10" s="39">
        <v>1042560</v>
      </c>
      <c r="AO10" s="40">
        <v>5</v>
      </c>
      <c r="AP10" s="39">
        <v>0</v>
      </c>
      <c r="AQ10" s="40">
        <v>0</v>
      </c>
      <c r="AR10" s="39">
        <v>22017</v>
      </c>
      <c r="AS10" s="40">
        <v>2</v>
      </c>
      <c r="AT10" s="39">
        <v>0</v>
      </c>
      <c r="AU10" s="40">
        <v>0</v>
      </c>
      <c r="AV10" s="39">
        <v>0</v>
      </c>
      <c r="AW10" s="40">
        <v>0</v>
      </c>
      <c r="AX10" s="39">
        <v>0</v>
      </c>
      <c r="AY10" s="40">
        <v>0</v>
      </c>
      <c r="AZ10" s="39">
        <v>0</v>
      </c>
      <c r="BA10" s="40">
        <v>0</v>
      </c>
      <c r="BB10" s="39">
        <v>0</v>
      </c>
      <c r="BC10" s="40">
        <v>0</v>
      </c>
      <c r="BD10" s="39">
        <v>1190</v>
      </c>
      <c r="BE10" s="40">
        <v>3</v>
      </c>
      <c r="BF10" s="39">
        <v>3683</v>
      </c>
      <c r="BG10" s="40">
        <v>2</v>
      </c>
    </row>
    <row r="11" spans="1:59" s="2" customFormat="1" ht="15" customHeight="1" x14ac:dyDescent="0.15">
      <c r="A11" s="5" t="s">
        <v>69</v>
      </c>
      <c r="B11" s="39">
        <v>1042635969</v>
      </c>
      <c r="C11" s="40">
        <v>30651</v>
      </c>
      <c r="D11" s="39">
        <v>166036</v>
      </c>
      <c r="E11" s="40">
        <v>49</v>
      </c>
      <c r="F11" s="39">
        <v>10651</v>
      </c>
      <c r="G11" s="40">
        <v>12</v>
      </c>
      <c r="H11" s="39">
        <v>135036</v>
      </c>
      <c r="I11" s="40">
        <v>4</v>
      </c>
      <c r="J11" s="39">
        <v>452520</v>
      </c>
      <c r="K11" s="40">
        <v>43</v>
      </c>
      <c r="L11" s="39">
        <v>1029093571</v>
      </c>
      <c r="M11" s="40">
        <v>24152</v>
      </c>
      <c r="N11" s="39">
        <v>0</v>
      </c>
      <c r="O11" s="40">
        <v>0</v>
      </c>
      <c r="P11" s="39">
        <v>0</v>
      </c>
      <c r="Q11" s="40">
        <v>0</v>
      </c>
      <c r="R11" s="39">
        <v>3563</v>
      </c>
      <c r="S11" s="40">
        <v>15</v>
      </c>
      <c r="T11" s="39">
        <v>0</v>
      </c>
      <c r="U11" s="40">
        <v>0</v>
      </c>
      <c r="V11" s="39">
        <v>0</v>
      </c>
      <c r="W11" s="40">
        <v>0</v>
      </c>
      <c r="X11" s="39">
        <v>0</v>
      </c>
      <c r="Y11" s="40">
        <v>0</v>
      </c>
      <c r="Z11" s="39">
        <v>0</v>
      </c>
      <c r="AA11" s="40">
        <v>0</v>
      </c>
      <c r="AB11" s="39">
        <v>0</v>
      </c>
      <c r="AC11" s="40">
        <v>0</v>
      </c>
      <c r="AD11" s="39">
        <v>7941432</v>
      </c>
      <c r="AE11" s="40">
        <v>5207</v>
      </c>
      <c r="AF11" s="39">
        <v>772344</v>
      </c>
      <c r="AG11" s="40">
        <v>334</v>
      </c>
      <c r="AH11" s="39">
        <v>23575</v>
      </c>
      <c r="AI11" s="40">
        <v>63</v>
      </c>
      <c r="AJ11" s="39">
        <v>3346234</v>
      </c>
      <c r="AK11" s="40">
        <v>604</v>
      </c>
      <c r="AL11" s="39">
        <v>369697</v>
      </c>
      <c r="AM11" s="40">
        <v>82</v>
      </c>
      <c r="AN11" s="39">
        <v>19956</v>
      </c>
      <c r="AO11" s="40">
        <v>8</v>
      </c>
      <c r="AP11" s="39">
        <v>0</v>
      </c>
      <c r="AQ11" s="40">
        <v>0</v>
      </c>
      <c r="AR11" s="39">
        <v>1395</v>
      </c>
      <c r="AS11" s="40">
        <v>2</v>
      </c>
      <c r="AT11" s="39">
        <v>0</v>
      </c>
      <c r="AU11" s="40">
        <v>0</v>
      </c>
      <c r="AV11" s="39">
        <v>19051</v>
      </c>
      <c r="AW11" s="40">
        <v>3</v>
      </c>
      <c r="AX11" s="39">
        <v>0</v>
      </c>
      <c r="AY11" s="40">
        <v>0</v>
      </c>
      <c r="AZ11" s="39">
        <v>0</v>
      </c>
      <c r="BA11" s="40">
        <v>0</v>
      </c>
      <c r="BB11" s="39">
        <v>0</v>
      </c>
      <c r="BC11" s="40">
        <v>0</v>
      </c>
      <c r="BD11" s="39">
        <v>280423</v>
      </c>
      <c r="BE11" s="40">
        <v>71</v>
      </c>
      <c r="BF11" s="39">
        <v>485</v>
      </c>
      <c r="BG11" s="40">
        <v>2</v>
      </c>
    </row>
    <row r="12" spans="1:59" ht="15" customHeight="1" x14ac:dyDescent="0.15">
      <c r="A12" s="5" t="s">
        <v>70</v>
      </c>
      <c r="B12" s="39">
        <v>1519061235</v>
      </c>
      <c r="C12" s="40">
        <v>31080</v>
      </c>
      <c r="D12" s="39">
        <v>2651</v>
      </c>
      <c r="E12" s="40">
        <v>1</v>
      </c>
      <c r="F12" s="39">
        <v>1071</v>
      </c>
      <c r="G12" s="40">
        <v>1</v>
      </c>
      <c r="H12" s="39">
        <v>22612</v>
      </c>
      <c r="I12" s="40">
        <v>2</v>
      </c>
      <c r="J12" s="39">
        <v>10025133</v>
      </c>
      <c r="K12" s="40">
        <v>280</v>
      </c>
      <c r="L12" s="39">
        <v>1491034313</v>
      </c>
      <c r="M12" s="40">
        <v>26489</v>
      </c>
      <c r="N12" s="39">
        <v>0</v>
      </c>
      <c r="O12" s="40">
        <v>0</v>
      </c>
      <c r="P12" s="39">
        <v>0</v>
      </c>
      <c r="Q12" s="40">
        <v>0</v>
      </c>
      <c r="R12" s="39">
        <v>20875</v>
      </c>
      <c r="S12" s="40">
        <v>4</v>
      </c>
      <c r="T12" s="39">
        <v>0</v>
      </c>
      <c r="U12" s="40">
        <v>0</v>
      </c>
      <c r="V12" s="39">
        <v>0</v>
      </c>
      <c r="W12" s="40">
        <v>0</v>
      </c>
      <c r="X12" s="39">
        <v>0</v>
      </c>
      <c r="Y12" s="40">
        <v>0</v>
      </c>
      <c r="Z12" s="39">
        <v>0</v>
      </c>
      <c r="AA12" s="40">
        <v>0</v>
      </c>
      <c r="AB12" s="39">
        <v>0</v>
      </c>
      <c r="AC12" s="40">
        <v>0</v>
      </c>
      <c r="AD12" s="39">
        <v>6284158</v>
      </c>
      <c r="AE12" s="40">
        <v>2989</v>
      </c>
      <c r="AF12" s="39">
        <v>0</v>
      </c>
      <c r="AG12" s="40">
        <v>0</v>
      </c>
      <c r="AH12" s="39">
        <v>21046</v>
      </c>
      <c r="AI12" s="40">
        <v>27</v>
      </c>
      <c r="AJ12" s="39">
        <v>5562923</v>
      </c>
      <c r="AK12" s="40">
        <v>185</v>
      </c>
      <c r="AL12" s="39">
        <v>2820799</v>
      </c>
      <c r="AM12" s="40">
        <v>876</v>
      </c>
      <c r="AN12" s="39">
        <v>412688</v>
      </c>
      <c r="AO12" s="40">
        <v>110</v>
      </c>
      <c r="AP12" s="39">
        <v>0</v>
      </c>
      <c r="AQ12" s="40">
        <v>0</v>
      </c>
      <c r="AR12" s="39">
        <v>3762</v>
      </c>
      <c r="AS12" s="40">
        <v>3</v>
      </c>
      <c r="AT12" s="39">
        <v>0</v>
      </c>
      <c r="AU12" s="40">
        <v>0</v>
      </c>
      <c r="AV12" s="39">
        <v>2030197</v>
      </c>
      <c r="AW12" s="40">
        <v>37</v>
      </c>
      <c r="AX12" s="39">
        <v>0</v>
      </c>
      <c r="AY12" s="40">
        <v>0</v>
      </c>
      <c r="AZ12" s="39">
        <v>2019</v>
      </c>
      <c r="BA12" s="40">
        <v>3</v>
      </c>
      <c r="BB12" s="39">
        <v>0</v>
      </c>
      <c r="BC12" s="40">
        <v>0</v>
      </c>
      <c r="BD12" s="39">
        <v>187500</v>
      </c>
      <c r="BE12" s="40">
        <v>41</v>
      </c>
      <c r="BF12" s="39">
        <v>629488</v>
      </c>
      <c r="BG12" s="40">
        <v>32</v>
      </c>
    </row>
    <row r="13" spans="1:59" ht="15" customHeight="1" x14ac:dyDescent="0.15">
      <c r="A13" s="5" t="s">
        <v>71</v>
      </c>
      <c r="B13" s="39">
        <v>749261365</v>
      </c>
      <c r="C13" s="40">
        <v>26896</v>
      </c>
      <c r="D13" s="39">
        <v>0</v>
      </c>
      <c r="E13" s="40">
        <v>0</v>
      </c>
      <c r="F13" s="39">
        <v>2526</v>
      </c>
      <c r="G13" s="40">
        <v>2</v>
      </c>
      <c r="H13" s="39">
        <v>11000</v>
      </c>
      <c r="I13" s="40">
        <v>1</v>
      </c>
      <c r="J13" s="39">
        <v>7458308</v>
      </c>
      <c r="K13" s="40">
        <v>505</v>
      </c>
      <c r="L13" s="39">
        <v>733873578</v>
      </c>
      <c r="M13" s="40">
        <v>23759</v>
      </c>
      <c r="N13" s="39">
        <v>0</v>
      </c>
      <c r="O13" s="40">
        <v>0</v>
      </c>
      <c r="P13" s="39">
        <v>0</v>
      </c>
      <c r="Q13" s="40">
        <v>0</v>
      </c>
      <c r="R13" s="39">
        <v>397</v>
      </c>
      <c r="S13" s="40">
        <v>1</v>
      </c>
      <c r="T13" s="39">
        <v>0</v>
      </c>
      <c r="U13" s="40">
        <v>0</v>
      </c>
      <c r="V13" s="39">
        <v>0</v>
      </c>
      <c r="W13" s="40">
        <v>0</v>
      </c>
      <c r="X13" s="39">
        <v>0</v>
      </c>
      <c r="Y13" s="40">
        <v>0</v>
      </c>
      <c r="Z13" s="39">
        <v>0</v>
      </c>
      <c r="AA13" s="40">
        <v>0</v>
      </c>
      <c r="AB13" s="39">
        <v>0</v>
      </c>
      <c r="AC13" s="40">
        <v>0</v>
      </c>
      <c r="AD13" s="39">
        <v>4673557</v>
      </c>
      <c r="AE13" s="40">
        <v>2054</v>
      </c>
      <c r="AF13" s="39">
        <v>0</v>
      </c>
      <c r="AG13" s="40">
        <v>0</v>
      </c>
      <c r="AH13" s="39">
        <v>2518</v>
      </c>
      <c r="AI13" s="40">
        <v>7</v>
      </c>
      <c r="AJ13" s="39">
        <v>529164</v>
      </c>
      <c r="AK13" s="40">
        <v>40</v>
      </c>
      <c r="AL13" s="39">
        <v>973951</v>
      </c>
      <c r="AM13" s="40">
        <v>159</v>
      </c>
      <c r="AN13" s="39">
        <v>1248170</v>
      </c>
      <c r="AO13" s="40">
        <v>239</v>
      </c>
      <c r="AP13" s="39">
        <v>0</v>
      </c>
      <c r="AQ13" s="40">
        <v>0</v>
      </c>
      <c r="AR13" s="39">
        <v>11827</v>
      </c>
      <c r="AS13" s="40">
        <v>6</v>
      </c>
      <c r="AT13" s="39">
        <v>0</v>
      </c>
      <c r="AU13" s="40">
        <v>0</v>
      </c>
      <c r="AV13" s="39">
        <v>0</v>
      </c>
      <c r="AW13" s="40">
        <v>0</v>
      </c>
      <c r="AX13" s="39">
        <v>0</v>
      </c>
      <c r="AY13" s="40">
        <v>0</v>
      </c>
      <c r="AZ13" s="39">
        <v>3160</v>
      </c>
      <c r="BA13" s="40">
        <v>1</v>
      </c>
      <c r="BB13" s="39">
        <v>0</v>
      </c>
      <c r="BC13" s="40">
        <v>0</v>
      </c>
      <c r="BD13" s="39">
        <v>473209</v>
      </c>
      <c r="BE13" s="40">
        <v>122</v>
      </c>
      <c r="BF13" s="39">
        <v>0</v>
      </c>
      <c r="BG13" s="40">
        <v>0</v>
      </c>
    </row>
    <row r="14" spans="1:59" ht="15" customHeight="1" x14ac:dyDescent="0.15">
      <c r="A14" s="5" t="s">
        <v>72</v>
      </c>
      <c r="B14" s="39">
        <v>951251864</v>
      </c>
      <c r="C14" s="40">
        <v>20182</v>
      </c>
      <c r="D14" s="39">
        <v>14654</v>
      </c>
      <c r="E14" s="40">
        <v>5</v>
      </c>
      <c r="F14" s="39">
        <v>0</v>
      </c>
      <c r="G14" s="40">
        <v>0</v>
      </c>
      <c r="H14" s="39">
        <v>0</v>
      </c>
      <c r="I14" s="40">
        <v>0</v>
      </c>
      <c r="J14" s="39">
        <v>991227</v>
      </c>
      <c r="K14" s="40">
        <v>58</v>
      </c>
      <c r="L14" s="39">
        <v>942478929</v>
      </c>
      <c r="M14" s="40">
        <v>17859</v>
      </c>
      <c r="N14" s="39">
        <v>0</v>
      </c>
      <c r="O14" s="40">
        <v>0</v>
      </c>
      <c r="P14" s="39">
        <v>0</v>
      </c>
      <c r="Q14" s="40">
        <v>0</v>
      </c>
      <c r="R14" s="39">
        <v>0</v>
      </c>
      <c r="S14" s="40">
        <v>0</v>
      </c>
      <c r="T14" s="39">
        <v>0</v>
      </c>
      <c r="U14" s="40">
        <v>0</v>
      </c>
      <c r="V14" s="39">
        <v>0</v>
      </c>
      <c r="W14" s="40">
        <v>0</v>
      </c>
      <c r="X14" s="39">
        <v>0</v>
      </c>
      <c r="Y14" s="40">
        <v>0</v>
      </c>
      <c r="Z14" s="39">
        <v>0</v>
      </c>
      <c r="AA14" s="40">
        <v>0</v>
      </c>
      <c r="AB14" s="39">
        <v>0</v>
      </c>
      <c r="AC14" s="40">
        <v>0</v>
      </c>
      <c r="AD14" s="39">
        <v>4809978</v>
      </c>
      <c r="AE14" s="40">
        <v>1864</v>
      </c>
      <c r="AF14" s="39">
        <v>267041</v>
      </c>
      <c r="AG14" s="40">
        <v>182</v>
      </c>
      <c r="AH14" s="39">
        <v>4087</v>
      </c>
      <c r="AI14" s="40">
        <v>14</v>
      </c>
      <c r="AJ14" s="39">
        <v>1653550</v>
      </c>
      <c r="AK14" s="40">
        <v>68</v>
      </c>
      <c r="AL14" s="39">
        <v>348332</v>
      </c>
      <c r="AM14" s="40">
        <v>34</v>
      </c>
      <c r="AN14" s="39">
        <v>3083</v>
      </c>
      <c r="AO14" s="40">
        <v>3</v>
      </c>
      <c r="AP14" s="39">
        <v>0</v>
      </c>
      <c r="AQ14" s="40">
        <v>0</v>
      </c>
      <c r="AR14" s="39">
        <v>112556</v>
      </c>
      <c r="AS14" s="40">
        <v>6</v>
      </c>
      <c r="AT14" s="39">
        <v>0</v>
      </c>
      <c r="AU14" s="40">
        <v>0</v>
      </c>
      <c r="AV14" s="39">
        <v>0</v>
      </c>
      <c r="AW14" s="40">
        <v>0</v>
      </c>
      <c r="AX14" s="39">
        <v>5661</v>
      </c>
      <c r="AY14" s="40">
        <v>5</v>
      </c>
      <c r="AZ14" s="39">
        <v>0</v>
      </c>
      <c r="BA14" s="40">
        <v>0</v>
      </c>
      <c r="BB14" s="39">
        <v>40675</v>
      </c>
      <c r="BC14" s="40">
        <v>3</v>
      </c>
      <c r="BD14" s="39">
        <v>302817</v>
      </c>
      <c r="BE14" s="40">
        <v>68</v>
      </c>
      <c r="BF14" s="39">
        <v>219274</v>
      </c>
      <c r="BG14" s="40">
        <v>13</v>
      </c>
    </row>
    <row r="15" spans="1:59" ht="15" customHeight="1" x14ac:dyDescent="0.15">
      <c r="A15" s="5" t="s">
        <v>73</v>
      </c>
      <c r="B15" s="39">
        <v>1196682163</v>
      </c>
      <c r="C15" s="40">
        <v>31830</v>
      </c>
      <c r="D15" s="39">
        <v>0</v>
      </c>
      <c r="E15" s="40">
        <v>0</v>
      </c>
      <c r="F15" s="39">
        <v>0</v>
      </c>
      <c r="G15" s="40">
        <v>0</v>
      </c>
      <c r="H15" s="39">
        <v>0</v>
      </c>
      <c r="I15" s="40">
        <v>0</v>
      </c>
      <c r="J15" s="39">
        <v>13250831</v>
      </c>
      <c r="K15" s="40">
        <v>484</v>
      </c>
      <c r="L15" s="39">
        <v>1171099276</v>
      </c>
      <c r="M15" s="40">
        <v>27418</v>
      </c>
      <c r="N15" s="39">
        <v>0</v>
      </c>
      <c r="O15" s="40">
        <v>0</v>
      </c>
      <c r="P15" s="39">
        <v>0</v>
      </c>
      <c r="Q15" s="40">
        <v>0</v>
      </c>
      <c r="R15" s="39">
        <v>0</v>
      </c>
      <c r="S15" s="40">
        <v>0</v>
      </c>
      <c r="T15" s="39">
        <v>0</v>
      </c>
      <c r="U15" s="40">
        <v>0</v>
      </c>
      <c r="V15" s="39">
        <v>0</v>
      </c>
      <c r="W15" s="40">
        <v>0</v>
      </c>
      <c r="X15" s="39">
        <v>0</v>
      </c>
      <c r="Y15" s="40">
        <v>0</v>
      </c>
      <c r="Z15" s="39">
        <v>0</v>
      </c>
      <c r="AA15" s="40">
        <v>0</v>
      </c>
      <c r="AB15" s="39">
        <v>0</v>
      </c>
      <c r="AC15" s="40">
        <v>0</v>
      </c>
      <c r="AD15" s="39">
        <v>5555096</v>
      </c>
      <c r="AE15" s="40">
        <v>2615</v>
      </c>
      <c r="AF15" s="39">
        <v>0</v>
      </c>
      <c r="AG15" s="40">
        <v>0</v>
      </c>
      <c r="AH15" s="39">
        <v>23427</v>
      </c>
      <c r="AI15" s="40">
        <v>30</v>
      </c>
      <c r="AJ15" s="39">
        <v>4555025</v>
      </c>
      <c r="AK15" s="40">
        <v>552</v>
      </c>
      <c r="AL15" s="39">
        <v>1808850</v>
      </c>
      <c r="AM15" s="40">
        <v>624</v>
      </c>
      <c r="AN15" s="39">
        <v>249631</v>
      </c>
      <c r="AO15" s="40">
        <v>31</v>
      </c>
      <c r="AP15" s="39">
        <v>0</v>
      </c>
      <c r="AQ15" s="40">
        <v>0</v>
      </c>
      <c r="AR15" s="39">
        <v>31168</v>
      </c>
      <c r="AS15" s="40">
        <v>17</v>
      </c>
      <c r="AT15" s="39">
        <v>0</v>
      </c>
      <c r="AU15" s="40">
        <v>0</v>
      </c>
      <c r="AV15" s="39">
        <v>18994</v>
      </c>
      <c r="AW15" s="40">
        <v>8</v>
      </c>
      <c r="AX15" s="39">
        <v>0</v>
      </c>
      <c r="AY15" s="40">
        <v>0</v>
      </c>
      <c r="AZ15" s="39">
        <v>2832</v>
      </c>
      <c r="BA15" s="40">
        <v>8</v>
      </c>
      <c r="BB15" s="39">
        <v>0</v>
      </c>
      <c r="BC15" s="40">
        <v>0</v>
      </c>
      <c r="BD15" s="39">
        <v>85908</v>
      </c>
      <c r="BE15" s="40">
        <v>41</v>
      </c>
      <c r="BF15" s="39">
        <v>1125</v>
      </c>
      <c r="BG15" s="40">
        <v>2</v>
      </c>
    </row>
    <row r="16" spans="1:59" ht="15" customHeight="1" x14ac:dyDescent="0.15">
      <c r="A16" s="5" t="s">
        <v>74</v>
      </c>
      <c r="B16" s="39">
        <v>1032897134</v>
      </c>
      <c r="C16" s="40">
        <v>22580</v>
      </c>
      <c r="D16" s="39">
        <v>36991</v>
      </c>
      <c r="E16" s="40">
        <v>5</v>
      </c>
      <c r="F16" s="39">
        <v>0</v>
      </c>
      <c r="G16" s="40">
        <v>0</v>
      </c>
      <c r="H16" s="39">
        <v>0</v>
      </c>
      <c r="I16" s="40">
        <v>0</v>
      </c>
      <c r="J16" s="39">
        <v>841626</v>
      </c>
      <c r="K16" s="40">
        <v>60</v>
      </c>
      <c r="L16" s="39">
        <v>1015833056</v>
      </c>
      <c r="M16" s="40">
        <v>18901</v>
      </c>
      <c r="N16" s="39">
        <v>0</v>
      </c>
      <c r="O16" s="40">
        <v>0</v>
      </c>
      <c r="P16" s="39">
        <v>0</v>
      </c>
      <c r="Q16" s="40">
        <v>0</v>
      </c>
      <c r="R16" s="39">
        <v>298</v>
      </c>
      <c r="S16" s="40">
        <v>1</v>
      </c>
      <c r="T16" s="39">
        <v>0</v>
      </c>
      <c r="U16" s="40">
        <v>0</v>
      </c>
      <c r="V16" s="39">
        <v>0</v>
      </c>
      <c r="W16" s="40">
        <v>0</v>
      </c>
      <c r="X16" s="39">
        <v>0</v>
      </c>
      <c r="Y16" s="40">
        <v>0</v>
      </c>
      <c r="Z16" s="39">
        <v>0</v>
      </c>
      <c r="AA16" s="40">
        <v>0</v>
      </c>
      <c r="AB16" s="39">
        <v>0</v>
      </c>
      <c r="AC16" s="40">
        <v>0</v>
      </c>
      <c r="AD16" s="39">
        <v>4281091</v>
      </c>
      <c r="AE16" s="40">
        <v>2266</v>
      </c>
      <c r="AF16" s="39">
        <v>1076330</v>
      </c>
      <c r="AG16" s="40">
        <v>397</v>
      </c>
      <c r="AH16" s="39">
        <v>14279</v>
      </c>
      <c r="AI16" s="40">
        <v>22</v>
      </c>
      <c r="AJ16" s="39">
        <v>7599296</v>
      </c>
      <c r="AK16" s="40">
        <v>254</v>
      </c>
      <c r="AL16" s="39">
        <v>2894901</v>
      </c>
      <c r="AM16" s="40">
        <v>598</v>
      </c>
      <c r="AN16" s="39">
        <v>0</v>
      </c>
      <c r="AO16" s="40">
        <v>0</v>
      </c>
      <c r="AP16" s="39">
        <v>0</v>
      </c>
      <c r="AQ16" s="40">
        <v>0</v>
      </c>
      <c r="AR16" s="39">
        <v>31617</v>
      </c>
      <c r="AS16" s="40">
        <v>15</v>
      </c>
      <c r="AT16" s="39">
        <v>0</v>
      </c>
      <c r="AU16" s="40">
        <v>0</v>
      </c>
      <c r="AV16" s="39">
        <v>0</v>
      </c>
      <c r="AW16" s="40">
        <v>0</v>
      </c>
      <c r="AX16" s="39">
        <v>0</v>
      </c>
      <c r="AY16" s="40">
        <v>0</v>
      </c>
      <c r="AZ16" s="39">
        <v>15480</v>
      </c>
      <c r="BA16" s="40">
        <v>4</v>
      </c>
      <c r="BB16" s="39">
        <v>0</v>
      </c>
      <c r="BC16" s="40">
        <v>0</v>
      </c>
      <c r="BD16" s="39">
        <v>165516</v>
      </c>
      <c r="BE16" s="40">
        <v>48</v>
      </c>
      <c r="BF16" s="39">
        <v>106653</v>
      </c>
      <c r="BG16" s="40">
        <v>9</v>
      </c>
    </row>
    <row r="17" spans="1:59" ht="15" customHeight="1" x14ac:dyDescent="0.15">
      <c r="A17" s="5" t="s">
        <v>75</v>
      </c>
      <c r="B17" s="39">
        <v>579763299</v>
      </c>
      <c r="C17" s="40">
        <v>13953</v>
      </c>
      <c r="D17" s="39">
        <v>0</v>
      </c>
      <c r="E17" s="40">
        <v>0</v>
      </c>
      <c r="F17" s="39">
        <v>0</v>
      </c>
      <c r="G17" s="40">
        <v>0</v>
      </c>
      <c r="H17" s="39">
        <v>0</v>
      </c>
      <c r="I17" s="40">
        <v>0</v>
      </c>
      <c r="J17" s="39">
        <v>1285524</v>
      </c>
      <c r="K17" s="40">
        <v>82</v>
      </c>
      <c r="L17" s="39">
        <v>573097838</v>
      </c>
      <c r="M17" s="40">
        <v>12946</v>
      </c>
      <c r="N17" s="39">
        <v>0</v>
      </c>
      <c r="O17" s="40">
        <v>0</v>
      </c>
      <c r="P17" s="39">
        <v>0</v>
      </c>
      <c r="Q17" s="40">
        <v>0</v>
      </c>
      <c r="R17" s="39">
        <v>0</v>
      </c>
      <c r="S17" s="40">
        <v>0</v>
      </c>
      <c r="T17" s="39">
        <v>0</v>
      </c>
      <c r="U17" s="40">
        <v>0</v>
      </c>
      <c r="V17" s="39">
        <v>0</v>
      </c>
      <c r="W17" s="40">
        <v>0</v>
      </c>
      <c r="X17" s="39">
        <v>3850</v>
      </c>
      <c r="Y17" s="40">
        <v>1</v>
      </c>
      <c r="Z17" s="39">
        <v>0</v>
      </c>
      <c r="AA17" s="40">
        <v>0</v>
      </c>
      <c r="AB17" s="39">
        <v>0</v>
      </c>
      <c r="AC17" s="40">
        <v>0</v>
      </c>
      <c r="AD17" s="39">
        <v>484695</v>
      </c>
      <c r="AE17" s="40">
        <v>288</v>
      </c>
      <c r="AF17" s="39">
        <v>33420</v>
      </c>
      <c r="AG17" s="40">
        <v>5</v>
      </c>
      <c r="AH17" s="39">
        <v>43140</v>
      </c>
      <c r="AI17" s="40">
        <v>11</v>
      </c>
      <c r="AJ17" s="39">
        <v>3798177</v>
      </c>
      <c r="AK17" s="40">
        <v>98</v>
      </c>
      <c r="AL17" s="39">
        <v>579693</v>
      </c>
      <c r="AM17" s="40">
        <v>414</v>
      </c>
      <c r="AN17" s="39">
        <v>140585</v>
      </c>
      <c r="AO17" s="40">
        <v>69</v>
      </c>
      <c r="AP17" s="39">
        <v>0</v>
      </c>
      <c r="AQ17" s="40">
        <v>0</v>
      </c>
      <c r="AR17" s="39">
        <v>0</v>
      </c>
      <c r="AS17" s="40">
        <v>0</v>
      </c>
      <c r="AT17" s="39">
        <v>0</v>
      </c>
      <c r="AU17" s="40">
        <v>0</v>
      </c>
      <c r="AV17" s="39">
        <v>0</v>
      </c>
      <c r="AW17" s="40">
        <v>0</v>
      </c>
      <c r="AX17" s="39">
        <v>0</v>
      </c>
      <c r="AY17" s="40">
        <v>0</v>
      </c>
      <c r="AZ17" s="39">
        <v>0</v>
      </c>
      <c r="BA17" s="40">
        <v>0</v>
      </c>
      <c r="BB17" s="39">
        <v>14795</v>
      </c>
      <c r="BC17" s="40">
        <v>1</v>
      </c>
      <c r="BD17" s="39">
        <v>215364</v>
      </c>
      <c r="BE17" s="40">
        <v>24</v>
      </c>
      <c r="BF17" s="39">
        <v>66218</v>
      </c>
      <c r="BG17" s="40">
        <v>14</v>
      </c>
    </row>
    <row r="18" spans="1:59" ht="15" customHeight="1" x14ac:dyDescent="0.15">
      <c r="A18" s="5" t="s">
        <v>76</v>
      </c>
      <c r="B18" s="39">
        <v>746169742</v>
      </c>
      <c r="C18" s="40">
        <v>10983</v>
      </c>
      <c r="D18" s="39">
        <v>0</v>
      </c>
      <c r="E18" s="40">
        <v>0</v>
      </c>
      <c r="F18" s="39">
        <v>0</v>
      </c>
      <c r="G18" s="40">
        <v>0</v>
      </c>
      <c r="H18" s="39">
        <v>0</v>
      </c>
      <c r="I18" s="40">
        <v>0</v>
      </c>
      <c r="J18" s="39">
        <v>319622</v>
      </c>
      <c r="K18" s="40">
        <v>25</v>
      </c>
      <c r="L18" s="39">
        <v>736830321</v>
      </c>
      <c r="M18" s="40">
        <v>9120</v>
      </c>
      <c r="N18" s="39">
        <v>0</v>
      </c>
      <c r="O18" s="40">
        <v>0</v>
      </c>
      <c r="P18" s="39">
        <v>0</v>
      </c>
      <c r="Q18" s="40">
        <v>0</v>
      </c>
      <c r="R18" s="39">
        <v>1168</v>
      </c>
      <c r="S18" s="40">
        <v>1</v>
      </c>
      <c r="T18" s="39">
        <v>0</v>
      </c>
      <c r="U18" s="40">
        <v>0</v>
      </c>
      <c r="V18" s="39">
        <v>0</v>
      </c>
      <c r="W18" s="40">
        <v>0</v>
      </c>
      <c r="X18" s="39">
        <v>0</v>
      </c>
      <c r="Y18" s="40">
        <v>0</v>
      </c>
      <c r="Z18" s="39">
        <v>0</v>
      </c>
      <c r="AA18" s="40">
        <v>0</v>
      </c>
      <c r="AB18" s="39">
        <v>0</v>
      </c>
      <c r="AC18" s="40">
        <v>0</v>
      </c>
      <c r="AD18" s="39">
        <v>4360163</v>
      </c>
      <c r="AE18" s="40">
        <v>1434</v>
      </c>
      <c r="AF18" s="39">
        <v>0</v>
      </c>
      <c r="AG18" s="40">
        <v>0</v>
      </c>
      <c r="AH18" s="39">
        <v>5791</v>
      </c>
      <c r="AI18" s="40">
        <v>10</v>
      </c>
      <c r="AJ18" s="39">
        <v>460051</v>
      </c>
      <c r="AK18" s="40">
        <v>14</v>
      </c>
      <c r="AL18" s="39">
        <v>1255124</v>
      </c>
      <c r="AM18" s="40">
        <v>171</v>
      </c>
      <c r="AN18" s="39">
        <v>2920422</v>
      </c>
      <c r="AO18" s="40">
        <v>203</v>
      </c>
      <c r="AP18" s="39">
        <v>0</v>
      </c>
      <c r="AQ18" s="40">
        <v>0</v>
      </c>
      <c r="AR18" s="39">
        <v>173</v>
      </c>
      <c r="AS18" s="40">
        <v>1</v>
      </c>
      <c r="AT18" s="39">
        <v>0</v>
      </c>
      <c r="AU18" s="40">
        <v>0</v>
      </c>
      <c r="AV18" s="39">
        <v>0</v>
      </c>
      <c r="AW18" s="40">
        <v>0</v>
      </c>
      <c r="AX18" s="39">
        <v>0</v>
      </c>
      <c r="AY18" s="40">
        <v>0</v>
      </c>
      <c r="AZ18" s="39">
        <v>0</v>
      </c>
      <c r="BA18" s="40">
        <v>0</v>
      </c>
      <c r="BB18" s="39">
        <v>0</v>
      </c>
      <c r="BC18" s="40">
        <v>0</v>
      </c>
      <c r="BD18" s="39">
        <v>1488</v>
      </c>
      <c r="BE18" s="40">
        <v>2</v>
      </c>
      <c r="BF18" s="39">
        <v>15419</v>
      </c>
      <c r="BG18" s="40">
        <v>2</v>
      </c>
    </row>
    <row r="19" spans="1:59" ht="15" customHeight="1" x14ac:dyDescent="0.15">
      <c r="A19" s="5" t="s">
        <v>77</v>
      </c>
      <c r="B19" s="39">
        <v>487067296</v>
      </c>
      <c r="C19" s="40">
        <v>9233</v>
      </c>
      <c r="D19" s="39">
        <v>0</v>
      </c>
      <c r="E19" s="40">
        <v>0</v>
      </c>
      <c r="F19" s="39">
        <v>0</v>
      </c>
      <c r="G19" s="40">
        <v>0</v>
      </c>
      <c r="H19" s="39">
        <v>0</v>
      </c>
      <c r="I19" s="40">
        <v>0</v>
      </c>
      <c r="J19" s="39">
        <v>87417</v>
      </c>
      <c r="K19" s="40">
        <v>12</v>
      </c>
      <c r="L19" s="39">
        <v>480360946</v>
      </c>
      <c r="M19" s="40">
        <v>7665</v>
      </c>
      <c r="N19" s="39">
        <v>0</v>
      </c>
      <c r="O19" s="40">
        <v>0</v>
      </c>
      <c r="P19" s="39">
        <v>0</v>
      </c>
      <c r="Q19" s="40">
        <v>0</v>
      </c>
      <c r="R19" s="39">
        <v>0</v>
      </c>
      <c r="S19" s="40">
        <v>0</v>
      </c>
      <c r="T19" s="39">
        <v>0</v>
      </c>
      <c r="U19" s="40">
        <v>0</v>
      </c>
      <c r="V19" s="39">
        <v>0</v>
      </c>
      <c r="W19" s="40">
        <v>0</v>
      </c>
      <c r="X19" s="39">
        <v>0</v>
      </c>
      <c r="Y19" s="40">
        <v>0</v>
      </c>
      <c r="Z19" s="39">
        <v>0</v>
      </c>
      <c r="AA19" s="40">
        <v>0</v>
      </c>
      <c r="AB19" s="39">
        <v>0</v>
      </c>
      <c r="AC19" s="40">
        <v>0</v>
      </c>
      <c r="AD19" s="39">
        <v>2446429</v>
      </c>
      <c r="AE19" s="40">
        <v>1202</v>
      </c>
      <c r="AF19" s="39">
        <v>0</v>
      </c>
      <c r="AG19" s="40">
        <v>0</v>
      </c>
      <c r="AH19" s="39">
        <v>1233</v>
      </c>
      <c r="AI19" s="40">
        <v>6</v>
      </c>
      <c r="AJ19" s="39">
        <v>658383</v>
      </c>
      <c r="AK19" s="40">
        <v>28</v>
      </c>
      <c r="AL19" s="39">
        <v>259557</v>
      </c>
      <c r="AM19" s="40">
        <v>73</v>
      </c>
      <c r="AN19" s="39">
        <v>3084666</v>
      </c>
      <c r="AO19" s="40">
        <v>210</v>
      </c>
      <c r="AP19" s="39">
        <v>0</v>
      </c>
      <c r="AQ19" s="40">
        <v>0</v>
      </c>
      <c r="AR19" s="39">
        <v>0</v>
      </c>
      <c r="AS19" s="40">
        <v>0</v>
      </c>
      <c r="AT19" s="39">
        <v>0</v>
      </c>
      <c r="AU19" s="40">
        <v>0</v>
      </c>
      <c r="AV19" s="39">
        <v>0</v>
      </c>
      <c r="AW19" s="40">
        <v>0</v>
      </c>
      <c r="AX19" s="39">
        <v>0</v>
      </c>
      <c r="AY19" s="40">
        <v>0</v>
      </c>
      <c r="AZ19" s="39">
        <v>0</v>
      </c>
      <c r="BA19" s="40">
        <v>0</v>
      </c>
      <c r="BB19" s="39">
        <v>0</v>
      </c>
      <c r="BC19" s="40">
        <v>0</v>
      </c>
      <c r="BD19" s="39">
        <v>168665</v>
      </c>
      <c r="BE19" s="40">
        <v>37</v>
      </c>
      <c r="BF19" s="39">
        <v>0</v>
      </c>
      <c r="BG19" s="40">
        <v>0</v>
      </c>
    </row>
    <row r="20" spans="1:59" ht="15" customHeight="1" x14ac:dyDescent="0.15">
      <c r="A20" s="5" t="s">
        <v>78</v>
      </c>
      <c r="B20" s="39">
        <v>1463267750.9000001</v>
      </c>
      <c r="C20" s="40">
        <v>11816</v>
      </c>
      <c r="D20" s="39">
        <v>0</v>
      </c>
      <c r="E20" s="40">
        <v>0</v>
      </c>
      <c r="F20" s="39">
        <v>253</v>
      </c>
      <c r="G20" s="40">
        <v>1</v>
      </c>
      <c r="H20" s="39">
        <v>0</v>
      </c>
      <c r="I20" s="40">
        <v>0</v>
      </c>
      <c r="J20" s="39">
        <v>1884669</v>
      </c>
      <c r="K20" s="40">
        <v>38</v>
      </c>
      <c r="L20" s="39">
        <v>1449076396.9000001</v>
      </c>
      <c r="M20" s="40">
        <v>9133</v>
      </c>
      <c r="N20" s="39">
        <v>0</v>
      </c>
      <c r="O20" s="40">
        <v>0</v>
      </c>
      <c r="P20" s="39">
        <v>0</v>
      </c>
      <c r="Q20" s="40">
        <v>0</v>
      </c>
      <c r="R20" s="39">
        <v>0</v>
      </c>
      <c r="S20" s="40">
        <v>0</v>
      </c>
      <c r="T20" s="39">
        <v>0</v>
      </c>
      <c r="U20" s="40">
        <v>0</v>
      </c>
      <c r="V20" s="39">
        <v>0</v>
      </c>
      <c r="W20" s="40">
        <v>0</v>
      </c>
      <c r="X20" s="39">
        <v>0</v>
      </c>
      <c r="Y20" s="40">
        <v>0</v>
      </c>
      <c r="Z20" s="39">
        <v>0</v>
      </c>
      <c r="AA20" s="40">
        <v>0</v>
      </c>
      <c r="AB20" s="39">
        <v>0</v>
      </c>
      <c r="AC20" s="40">
        <v>0</v>
      </c>
      <c r="AD20" s="39">
        <v>4083057</v>
      </c>
      <c r="AE20" s="40">
        <v>1823</v>
      </c>
      <c r="AF20" s="39">
        <v>0</v>
      </c>
      <c r="AG20" s="40">
        <v>0</v>
      </c>
      <c r="AH20" s="39">
        <v>612</v>
      </c>
      <c r="AI20" s="40">
        <v>2</v>
      </c>
      <c r="AJ20" s="39">
        <v>3537242</v>
      </c>
      <c r="AK20" s="40">
        <v>107</v>
      </c>
      <c r="AL20" s="39">
        <v>892969</v>
      </c>
      <c r="AM20" s="40">
        <v>108</v>
      </c>
      <c r="AN20" s="39">
        <v>3743342</v>
      </c>
      <c r="AO20" s="40">
        <v>589</v>
      </c>
      <c r="AP20" s="39">
        <v>0</v>
      </c>
      <c r="AQ20" s="40">
        <v>0</v>
      </c>
      <c r="AR20" s="39">
        <v>0</v>
      </c>
      <c r="AS20" s="40">
        <v>0</v>
      </c>
      <c r="AT20" s="39">
        <v>1029</v>
      </c>
      <c r="AU20" s="40">
        <v>1</v>
      </c>
      <c r="AV20" s="39">
        <v>0</v>
      </c>
      <c r="AW20" s="40">
        <v>0</v>
      </c>
      <c r="AX20" s="39">
        <v>0</v>
      </c>
      <c r="AY20" s="40">
        <v>0</v>
      </c>
      <c r="AZ20" s="39">
        <v>4200</v>
      </c>
      <c r="BA20" s="40">
        <v>6</v>
      </c>
      <c r="BB20" s="39">
        <v>1982</v>
      </c>
      <c r="BC20" s="40">
        <v>2</v>
      </c>
      <c r="BD20" s="39">
        <v>41814</v>
      </c>
      <c r="BE20" s="40">
        <v>5</v>
      </c>
      <c r="BF20" s="39">
        <v>185</v>
      </c>
      <c r="BG20" s="40">
        <v>1</v>
      </c>
    </row>
    <row r="21" spans="1:59" ht="15" customHeight="1" x14ac:dyDescent="0.15">
      <c r="A21" s="5" t="s">
        <v>79</v>
      </c>
      <c r="B21" s="39">
        <v>538853376.89999998</v>
      </c>
      <c r="C21" s="40">
        <v>14563</v>
      </c>
      <c r="D21" s="39">
        <v>26026</v>
      </c>
      <c r="E21" s="40">
        <v>3</v>
      </c>
      <c r="F21" s="39">
        <v>6809</v>
      </c>
      <c r="G21" s="40">
        <v>5</v>
      </c>
      <c r="H21" s="39">
        <v>9147</v>
      </c>
      <c r="I21" s="40">
        <v>3</v>
      </c>
      <c r="J21" s="39">
        <v>1267101</v>
      </c>
      <c r="K21" s="40">
        <v>49</v>
      </c>
      <c r="L21" s="39">
        <v>526386659</v>
      </c>
      <c r="M21" s="40">
        <v>11747</v>
      </c>
      <c r="N21" s="39">
        <v>0</v>
      </c>
      <c r="O21" s="40">
        <v>0</v>
      </c>
      <c r="P21" s="39">
        <v>0</v>
      </c>
      <c r="Q21" s="40">
        <v>0</v>
      </c>
      <c r="R21" s="39">
        <v>0</v>
      </c>
      <c r="S21" s="40">
        <v>0</v>
      </c>
      <c r="T21" s="39">
        <v>0</v>
      </c>
      <c r="U21" s="40">
        <v>0</v>
      </c>
      <c r="V21" s="39">
        <v>0</v>
      </c>
      <c r="W21" s="40">
        <v>0</v>
      </c>
      <c r="X21" s="39">
        <v>0</v>
      </c>
      <c r="Y21" s="40">
        <v>0</v>
      </c>
      <c r="Z21" s="39">
        <v>0</v>
      </c>
      <c r="AA21" s="40">
        <v>0</v>
      </c>
      <c r="AB21" s="39">
        <v>0</v>
      </c>
      <c r="AC21" s="40">
        <v>0</v>
      </c>
      <c r="AD21" s="39">
        <v>2865588.9</v>
      </c>
      <c r="AE21" s="40">
        <v>2083</v>
      </c>
      <c r="AF21" s="39">
        <v>396503</v>
      </c>
      <c r="AG21" s="40">
        <v>214</v>
      </c>
      <c r="AH21" s="39">
        <v>3045</v>
      </c>
      <c r="AI21" s="40">
        <v>3</v>
      </c>
      <c r="AJ21" s="39">
        <v>1710403</v>
      </c>
      <c r="AK21" s="40">
        <v>42</v>
      </c>
      <c r="AL21" s="39">
        <v>2134580</v>
      </c>
      <c r="AM21" s="40">
        <v>220</v>
      </c>
      <c r="AN21" s="39">
        <v>3640208</v>
      </c>
      <c r="AO21" s="40">
        <v>57</v>
      </c>
      <c r="AP21" s="39">
        <v>0</v>
      </c>
      <c r="AQ21" s="40">
        <v>0</v>
      </c>
      <c r="AR21" s="39">
        <v>0</v>
      </c>
      <c r="AS21" s="40">
        <v>0</v>
      </c>
      <c r="AT21" s="39">
        <v>0</v>
      </c>
      <c r="AU21" s="40">
        <v>0</v>
      </c>
      <c r="AV21" s="39">
        <v>0</v>
      </c>
      <c r="AW21" s="40">
        <v>0</v>
      </c>
      <c r="AX21" s="39">
        <v>0</v>
      </c>
      <c r="AY21" s="40">
        <v>0</v>
      </c>
      <c r="AZ21" s="39">
        <v>0</v>
      </c>
      <c r="BA21" s="40">
        <v>0</v>
      </c>
      <c r="BB21" s="39">
        <v>0</v>
      </c>
      <c r="BC21" s="40">
        <v>0</v>
      </c>
      <c r="BD21" s="39">
        <v>276343</v>
      </c>
      <c r="BE21" s="40">
        <v>124</v>
      </c>
      <c r="BF21" s="39">
        <v>130964</v>
      </c>
      <c r="BG21" s="40">
        <v>13</v>
      </c>
    </row>
    <row r="22" spans="1:59" ht="15" customHeight="1" x14ac:dyDescent="0.15">
      <c r="A22" s="5" t="s">
        <v>80</v>
      </c>
      <c r="B22" s="39">
        <v>522331066</v>
      </c>
      <c r="C22" s="40">
        <v>18012</v>
      </c>
      <c r="D22" s="39">
        <v>0</v>
      </c>
      <c r="E22" s="40">
        <v>0</v>
      </c>
      <c r="F22" s="39">
        <v>0</v>
      </c>
      <c r="G22" s="40">
        <v>0</v>
      </c>
      <c r="H22" s="39">
        <v>0</v>
      </c>
      <c r="I22" s="40">
        <v>0</v>
      </c>
      <c r="J22" s="39">
        <v>246529</v>
      </c>
      <c r="K22" s="40">
        <v>12</v>
      </c>
      <c r="L22" s="39">
        <v>512535950</v>
      </c>
      <c r="M22" s="40">
        <v>14780</v>
      </c>
      <c r="N22" s="39">
        <v>0</v>
      </c>
      <c r="O22" s="40">
        <v>0</v>
      </c>
      <c r="P22" s="39">
        <v>0</v>
      </c>
      <c r="Q22" s="40">
        <v>0</v>
      </c>
      <c r="R22" s="39">
        <v>0</v>
      </c>
      <c r="S22" s="40">
        <v>0</v>
      </c>
      <c r="T22" s="39">
        <v>0</v>
      </c>
      <c r="U22" s="40">
        <v>0</v>
      </c>
      <c r="V22" s="39">
        <v>0</v>
      </c>
      <c r="W22" s="40">
        <v>0</v>
      </c>
      <c r="X22" s="39">
        <v>0</v>
      </c>
      <c r="Y22" s="40">
        <v>0</v>
      </c>
      <c r="Z22" s="39">
        <v>0</v>
      </c>
      <c r="AA22" s="40">
        <v>0</v>
      </c>
      <c r="AB22" s="39">
        <v>0</v>
      </c>
      <c r="AC22" s="40">
        <v>0</v>
      </c>
      <c r="AD22" s="39">
        <v>4940555</v>
      </c>
      <c r="AE22" s="40">
        <v>2710</v>
      </c>
      <c r="AF22" s="39">
        <v>120917</v>
      </c>
      <c r="AG22" s="40">
        <v>103</v>
      </c>
      <c r="AH22" s="39">
        <v>37179</v>
      </c>
      <c r="AI22" s="40">
        <v>36</v>
      </c>
      <c r="AJ22" s="39">
        <v>3000827</v>
      </c>
      <c r="AK22" s="40">
        <v>71</v>
      </c>
      <c r="AL22" s="39">
        <v>1299778</v>
      </c>
      <c r="AM22" s="40">
        <v>214</v>
      </c>
      <c r="AN22" s="39">
        <v>94059</v>
      </c>
      <c r="AO22" s="40">
        <v>15</v>
      </c>
      <c r="AP22" s="39">
        <v>0</v>
      </c>
      <c r="AQ22" s="40">
        <v>0</v>
      </c>
      <c r="AR22" s="39">
        <v>636</v>
      </c>
      <c r="AS22" s="40">
        <v>1</v>
      </c>
      <c r="AT22" s="39">
        <v>0</v>
      </c>
      <c r="AU22" s="40">
        <v>0</v>
      </c>
      <c r="AV22" s="39">
        <v>0</v>
      </c>
      <c r="AW22" s="40">
        <v>0</v>
      </c>
      <c r="AX22" s="39">
        <v>0</v>
      </c>
      <c r="AY22" s="40">
        <v>0</v>
      </c>
      <c r="AZ22" s="39">
        <v>8069</v>
      </c>
      <c r="BA22" s="40">
        <v>2</v>
      </c>
      <c r="BB22" s="39">
        <v>0</v>
      </c>
      <c r="BC22" s="40">
        <v>0</v>
      </c>
      <c r="BD22" s="39">
        <v>46567</v>
      </c>
      <c r="BE22" s="40">
        <v>68</v>
      </c>
      <c r="BF22" s="39">
        <v>0</v>
      </c>
      <c r="BG22" s="40">
        <v>0</v>
      </c>
    </row>
  </sheetData>
  <mergeCells count="31">
    <mergeCell ref="A1:F1"/>
    <mergeCell ref="A2:A3"/>
    <mergeCell ref="BF2:BG2"/>
    <mergeCell ref="AX2:AY2"/>
    <mergeCell ref="AZ2:BA2"/>
    <mergeCell ref="BB2:BC2"/>
    <mergeCell ref="BD2:BE2"/>
    <mergeCell ref="AP2:AQ2"/>
    <mergeCell ref="AR2:AS2"/>
    <mergeCell ref="AT2:AU2"/>
    <mergeCell ref="Z2:AA2"/>
    <mergeCell ref="AB2:AC2"/>
    <mergeCell ref="AD2:AE2"/>
    <mergeCell ref="AF2:AG2"/>
    <mergeCell ref="AV2:AW2"/>
    <mergeCell ref="AH2:AI2"/>
    <mergeCell ref="AJ2:AK2"/>
    <mergeCell ref="AL2:AM2"/>
    <mergeCell ref="AN2:AO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zoomScale="85" zoomScaleNormal="85" workbookViewId="0">
      <selection activeCell="C9" sqref="C9"/>
    </sheetView>
  </sheetViews>
  <sheetFormatPr defaultRowHeight="15" customHeight="1" x14ac:dyDescent="0.15"/>
  <cols>
    <col min="1" max="1" width="18.77734375" customWidth="1"/>
    <col min="2" max="2" width="18.88671875" style="8" customWidth="1"/>
    <col min="3" max="3" width="13.5546875" style="21" bestFit="1" customWidth="1"/>
    <col min="4" max="4" width="18.109375" style="8" bestFit="1" customWidth="1"/>
    <col min="5" max="5" width="14" style="21" bestFit="1" customWidth="1"/>
    <col min="6" max="6" width="19.109375" style="8" bestFit="1" customWidth="1"/>
    <col min="7" max="7" width="11.77734375" style="21" bestFit="1" customWidth="1"/>
    <col min="8" max="8" width="16.109375" style="8" bestFit="1" customWidth="1"/>
    <col min="9" max="9" width="11.109375" style="21" bestFit="1" customWidth="1"/>
    <col min="10" max="10" width="16.109375" style="8" bestFit="1" customWidth="1"/>
    <col min="11" max="11" width="11.109375" style="21" bestFit="1" customWidth="1"/>
    <col min="12" max="12" width="16.109375" style="8" bestFit="1" customWidth="1"/>
    <col min="13" max="13" width="11.77734375" style="21" bestFit="1" customWidth="1"/>
    <col min="14" max="14" width="16.21875" style="8" bestFit="1" customWidth="1"/>
    <col min="15" max="15" width="9.88671875" style="21" bestFit="1" customWidth="1"/>
    <col min="16" max="16" width="16" style="8" bestFit="1" customWidth="1"/>
    <col min="17" max="17" width="9" style="9" bestFit="1" customWidth="1"/>
    <col min="18" max="18" width="16" style="8" bestFit="1" customWidth="1"/>
    <col min="19" max="19" width="9" style="9" bestFit="1" customWidth="1"/>
    <col min="20" max="20" width="14.77734375" style="8" bestFit="1" customWidth="1"/>
    <col min="21" max="21" width="9.77734375" style="9" bestFit="1" customWidth="1"/>
    <col min="22" max="22" width="8.88671875" style="8"/>
    <col min="23" max="23" width="8.88671875" style="9"/>
    <col min="24" max="24" width="8.88671875" style="8"/>
    <col min="25" max="25" width="8.88671875" style="9"/>
    <col min="26" max="26" width="8.88671875" style="8"/>
    <col min="27" max="27" width="8.88671875" style="9"/>
    <col min="28" max="28" width="8.88671875" style="8"/>
    <col min="29" max="29" width="8.88671875" style="9"/>
    <col min="30" max="30" width="8.88671875" style="8"/>
    <col min="31" max="31" width="8.88671875" style="9"/>
    <col min="32" max="32" width="8.88671875" style="8"/>
    <col min="33" max="33" width="8.88671875" style="9"/>
    <col min="34" max="34" width="8.88671875" style="8"/>
    <col min="35" max="35" width="8.88671875" style="9"/>
    <col min="36" max="36" width="8.88671875" style="8"/>
    <col min="37" max="37" width="8.88671875" style="9"/>
    <col min="38" max="38" width="8.88671875" style="8"/>
    <col min="39" max="39" width="8.88671875" style="9"/>
    <col min="40" max="40" width="8.88671875" style="8"/>
    <col min="41" max="41" width="8.88671875" style="9"/>
    <col min="42" max="42" width="8.88671875" style="8"/>
    <col min="43" max="43" width="8.88671875" style="9"/>
    <col min="44" max="44" width="8.88671875" style="8"/>
    <col min="45" max="45" width="8.88671875" style="9"/>
    <col min="46" max="46" width="8.88671875" style="8"/>
    <col min="47" max="47" width="8.88671875" style="9"/>
    <col min="48" max="48" width="8.88671875" style="8"/>
    <col min="49" max="49" width="8.88671875" style="9"/>
    <col min="50" max="50" width="8.88671875" style="8"/>
    <col min="51" max="51" width="8.88671875" style="9"/>
    <col min="52" max="52" width="8.88671875" style="8"/>
    <col min="53" max="53" width="8.88671875" style="9"/>
    <col min="54" max="54" width="8.88671875" style="8"/>
    <col min="55" max="55" width="8.88671875" style="9"/>
  </cols>
  <sheetData>
    <row r="1" spans="1:55" ht="42" customHeight="1" x14ac:dyDescent="0.15">
      <c r="A1" s="50" t="s">
        <v>95</v>
      </c>
      <c r="B1" s="50"/>
      <c r="C1" s="50"/>
      <c r="D1" s="50"/>
      <c r="G1" s="36"/>
      <c r="U1" s="33" t="s">
        <v>111</v>
      </c>
    </row>
    <row r="2" spans="1:55" s="1" customFormat="1" ht="15" customHeight="1" x14ac:dyDescent="0.15">
      <c r="A2" s="74" t="s">
        <v>96</v>
      </c>
      <c r="B2" s="72" t="s">
        <v>97</v>
      </c>
      <c r="C2" s="73"/>
      <c r="D2" s="72" t="s">
        <v>98</v>
      </c>
      <c r="E2" s="73"/>
      <c r="F2" s="72" t="s">
        <v>99</v>
      </c>
      <c r="G2" s="73"/>
      <c r="H2" s="72" t="s">
        <v>100</v>
      </c>
      <c r="I2" s="73"/>
      <c r="J2" s="72" t="s">
        <v>101</v>
      </c>
      <c r="K2" s="73"/>
      <c r="L2" s="72" t="s">
        <v>102</v>
      </c>
      <c r="M2" s="73"/>
      <c r="N2" s="72" t="s">
        <v>103</v>
      </c>
      <c r="O2" s="73"/>
      <c r="P2" s="72" t="s">
        <v>104</v>
      </c>
      <c r="Q2" s="73"/>
      <c r="R2" s="72" t="s">
        <v>105</v>
      </c>
      <c r="S2" s="73"/>
      <c r="T2" s="72" t="s">
        <v>112</v>
      </c>
      <c r="U2" s="73"/>
      <c r="X2" s="12"/>
      <c r="Y2" s="14"/>
      <c r="Z2" s="12"/>
      <c r="AA2" s="14"/>
      <c r="AB2" s="12"/>
      <c r="AC2" s="14"/>
      <c r="AD2" s="12"/>
      <c r="AE2" s="14"/>
      <c r="AF2" s="12"/>
      <c r="AG2" s="14"/>
      <c r="AH2" s="12"/>
      <c r="AI2" s="14"/>
      <c r="AJ2" s="12"/>
      <c r="AK2" s="14"/>
      <c r="AL2" s="12"/>
      <c r="AM2" s="14"/>
      <c r="AN2" s="12"/>
      <c r="AO2" s="14"/>
      <c r="AP2" s="12"/>
      <c r="AQ2" s="14"/>
      <c r="AR2" s="12"/>
      <c r="AS2" s="14"/>
      <c r="AT2" s="12"/>
      <c r="AU2" s="14"/>
      <c r="AV2" s="12"/>
      <c r="AW2" s="14"/>
      <c r="AX2" s="12"/>
      <c r="AY2" s="14"/>
      <c r="AZ2" s="12"/>
      <c r="BA2" s="14"/>
      <c r="BB2" s="12"/>
      <c r="BC2" s="14"/>
    </row>
    <row r="3" spans="1:55" s="1" customFormat="1" ht="15" customHeight="1" x14ac:dyDescent="0.15">
      <c r="A3" s="75"/>
      <c r="B3" s="25" t="s">
        <v>106</v>
      </c>
      <c r="C3" s="24" t="s">
        <v>89</v>
      </c>
      <c r="D3" s="25" t="s">
        <v>106</v>
      </c>
      <c r="E3" s="24" t="s">
        <v>89</v>
      </c>
      <c r="F3" s="25" t="s">
        <v>106</v>
      </c>
      <c r="G3" s="24" t="s">
        <v>89</v>
      </c>
      <c r="H3" s="25" t="s">
        <v>106</v>
      </c>
      <c r="I3" s="24" t="s">
        <v>89</v>
      </c>
      <c r="J3" s="25" t="s">
        <v>106</v>
      </c>
      <c r="K3" s="24" t="s">
        <v>89</v>
      </c>
      <c r="L3" s="25" t="s">
        <v>106</v>
      </c>
      <c r="M3" s="24" t="s">
        <v>89</v>
      </c>
      <c r="N3" s="25" t="s">
        <v>106</v>
      </c>
      <c r="O3" s="24" t="s">
        <v>89</v>
      </c>
      <c r="P3" s="25" t="s">
        <v>106</v>
      </c>
      <c r="Q3" s="24" t="s">
        <v>89</v>
      </c>
      <c r="R3" s="25" t="s">
        <v>106</v>
      </c>
      <c r="S3" s="24" t="s">
        <v>89</v>
      </c>
      <c r="T3" s="25" t="s">
        <v>106</v>
      </c>
      <c r="U3" s="24" t="s">
        <v>89</v>
      </c>
      <c r="X3" s="12"/>
      <c r="Y3" s="14"/>
      <c r="Z3" s="12"/>
      <c r="AA3" s="14"/>
      <c r="AB3" s="12"/>
      <c r="AC3" s="14"/>
      <c r="AD3" s="12"/>
      <c r="AE3" s="14"/>
      <c r="AF3" s="12"/>
      <c r="AG3" s="14"/>
      <c r="AH3" s="12"/>
      <c r="AI3" s="14"/>
      <c r="AJ3" s="12"/>
      <c r="AK3" s="14"/>
      <c r="AL3" s="12"/>
      <c r="AM3" s="14"/>
      <c r="AN3" s="12"/>
      <c r="AO3" s="14"/>
      <c r="AP3" s="12"/>
      <c r="AQ3" s="14"/>
      <c r="AR3" s="12"/>
      <c r="AS3" s="14"/>
      <c r="AT3" s="12"/>
      <c r="AU3" s="14"/>
      <c r="AV3" s="12"/>
      <c r="AW3" s="14"/>
      <c r="AX3" s="12"/>
      <c r="AY3" s="14"/>
      <c r="AZ3" s="12"/>
      <c r="BA3" s="14"/>
      <c r="BB3" s="12"/>
      <c r="BC3" s="14"/>
    </row>
    <row r="4" spans="1:55" s="1" customFormat="1" ht="15" customHeight="1" x14ac:dyDescent="0.15">
      <c r="A4" s="6" t="s">
        <v>86</v>
      </c>
      <c r="B4" s="16">
        <f t="shared" ref="B4:U4" si="0">SUM(B5:B22)</f>
        <v>16830139322.500002</v>
      </c>
      <c r="C4" s="20">
        <f t="shared" si="0"/>
        <v>2706148</v>
      </c>
      <c r="D4" s="16">
        <f t="shared" si="0"/>
        <v>5132905360.8999996</v>
      </c>
      <c r="E4" s="20">
        <f t="shared" si="0"/>
        <v>1598501</v>
      </c>
      <c r="F4" s="16">
        <f t="shared" si="0"/>
        <v>8987946492.5</v>
      </c>
      <c r="G4" s="20">
        <f t="shared" si="0"/>
        <v>569230</v>
      </c>
      <c r="H4" s="16">
        <f t="shared" si="0"/>
        <v>367646659.80000001</v>
      </c>
      <c r="I4" s="20">
        <f t="shared" si="0"/>
        <v>65646</v>
      </c>
      <c r="J4" s="16">
        <f t="shared" si="0"/>
        <v>881496986.70000005</v>
      </c>
      <c r="K4" s="20">
        <f t="shared" si="0"/>
        <v>293975</v>
      </c>
      <c r="L4" s="16">
        <f t="shared" si="0"/>
        <v>761363205.70000005</v>
      </c>
      <c r="M4" s="20">
        <f t="shared" si="0"/>
        <v>118356</v>
      </c>
      <c r="N4" s="16">
        <f t="shared" si="0"/>
        <v>383738305.89999998</v>
      </c>
      <c r="O4" s="20">
        <f t="shared" si="0"/>
        <v>28725</v>
      </c>
      <c r="P4" s="16">
        <f t="shared" si="0"/>
        <v>198054157.80000001</v>
      </c>
      <c r="Q4" s="20">
        <f t="shared" si="0"/>
        <v>7457</v>
      </c>
      <c r="R4" s="16">
        <f t="shared" si="0"/>
        <v>42635124.400000006</v>
      </c>
      <c r="S4" s="20">
        <f t="shared" si="0"/>
        <v>7081</v>
      </c>
      <c r="T4" s="16">
        <f t="shared" si="0"/>
        <v>74353028.800000012</v>
      </c>
      <c r="U4" s="20">
        <f t="shared" si="0"/>
        <v>17177</v>
      </c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</row>
    <row r="5" spans="1:55" s="1" customFormat="1" ht="15" customHeight="1" x14ac:dyDescent="0.15">
      <c r="A5" s="5" t="s">
        <v>63</v>
      </c>
      <c r="B5" s="41">
        <v>1116409316.3</v>
      </c>
      <c r="C5" s="42">
        <v>250203</v>
      </c>
      <c r="D5" s="41">
        <v>361715693.39999998</v>
      </c>
      <c r="E5" s="42">
        <v>150901</v>
      </c>
      <c r="F5" s="41">
        <v>430575174.60000002</v>
      </c>
      <c r="G5" s="42">
        <v>45726</v>
      </c>
      <c r="H5" s="41">
        <v>137006058</v>
      </c>
      <c r="I5" s="42">
        <v>6492</v>
      </c>
      <c r="J5" s="41">
        <v>70924623.599999994</v>
      </c>
      <c r="K5" s="42">
        <v>29530</v>
      </c>
      <c r="L5" s="41">
        <v>60013969</v>
      </c>
      <c r="M5" s="42">
        <v>12026</v>
      </c>
      <c r="N5" s="41">
        <v>47329231.100000001</v>
      </c>
      <c r="O5" s="42">
        <v>3871</v>
      </c>
      <c r="P5" s="41">
        <v>5256399.8</v>
      </c>
      <c r="Q5" s="42">
        <v>585</v>
      </c>
      <c r="R5" s="41">
        <v>2266383.2000000002</v>
      </c>
      <c r="S5" s="42">
        <v>566</v>
      </c>
      <c r="T5" s="41">
        <v>1321783.6000000001</v>
      </c>
      <c r="U5" s="42">
        <v>506</v>
      </c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</row>
    <row r="6" spans="1:55" s="1" customFormat="1" ht="15" customHeight="1" x14ac:dyDescent="0.15">
      <c r="A6" s="5" t="s">
        <v>64</v>
      </c>
      <c r="B6" s="41">
        <v>868281603.29999995</v>
      </c>
      <c r="C6" s="42">
        <v>272700</v>
      </c>
      <c r="D6" s="41">
        <v>392297835.89999998</v>
      </c>
      <c r="E6" s="42">
        <v>171724</v>
      </c>
      <c r="F6" s="41">
        <v>161731986.90000001</v>
      </c>
      <c r="G6" s="42">
        <v>44169</v>
      </c>
      <c r="H6" s="41">
        <v>6447815.0999999996</v>
      </c>
      <c r="I6" s="42">
        <v>6171</v>
      </c>
      <c r="J6" s="41">
        <v>154589057.40000001</v>
      </c>
      <c r="K6" s="42">
        <v>27852</v>
      </c>
      <c r="L6" s="41">
        <v>82103099.700000003</v>
      </c>
      <c r="M6" s="42">
        <v>17189</v>
      </c>
      <c r="N6" s="41">
        <v>48656867.5</v>
      </c>
      <c r="O6" s="42">
        <v>3685</v>
      </c>
      <c r="P6" s="41">
        <v>10044599.699999999</v>
      </c>
      <c r="Q6" s="42">
        <v>902</v>
      </c>
      <c r="R6" s="41">
        <v>9895857.4000000004</v>
      </c>
      <c r="S6" s="42">
        <v>613</v>
      </c>
      <c r="T6" s="41">
        <v>2514483.7000000002</v>
      </c>
      <c r="U6" s="42">
        <v>395</v>
      </c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</row>
    <row r="7" spans="1:55" s="1" customFormat="1" ht="15" customHeight="1" x14ac:dyDescent="0.15">
      <c r="A7" s="5" t="s">
        <v>65</v>
      </c>
      <c r="B7" s="41">
        <v>1040677544.5</v>
      </c>
      <c r="C7" s="42">
        <v>235162</v>
      </c>
      <c r="D7" s="41">
        <v>359783770.69999999</v>
      </c>
      <c r="E7" s="42">
        <v>150331</v>
      </c>
      <c r="F7" s="41">
        <v>517179601.89999998</v>
      </c>
      <c r="G7" s="42">
        <v>35442</v>
      </c>
      <c r="H7" s="41">
        <v>10443591.800000001</v>
      </c>
      <c r="I7" s="42">
        <v>3669</v>
      </c>
      <c r="J7" s="41">
        <v>52329344.600000001</v>
      </c>
      <c r="K7" s="42">
        <v>27054</v>
      </c>
      <c r="L7" s="41">
        <v>51344445.5</v>
      </c>
      <c r="M7" s="42">
        <v>11278</v>
      </c>
      <c r="N7" s="41">
        <v>39017725.399999999</v>
      </c>
      <c r="O7" s="42">
        <v>4274</v>
      </c>
      <c r="P7" s="41">
        <v>7580061.7000000002</v>
      </c>
      <c r="Q7" s="42">
        <v>509</v>
      </c>
      <c r="R7" s="41">
        <v>788833.4</v>
      </c>
      <c r="S7" s="42">
        <v>758</v>
      </c>
      <c r="T7" s="41">
        <v>2210169.5</v>
      </c>
      <c r="U7" s="42">
        <v>1847</v>
      </c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</row>
    <row r="8" spans="1:55" s="1" customFormat="1" ht="15" customHeight="1" x14ac:dyDescent="0.15">
      <c r="A8" s="5" t="s">
        <v>66</v>
      </c>
      <c r="B8" s="41">
        <v>180304737.30000001</v>
      </c>
      <c r="C8" s="42">
        <v>59540</v>
      </c>
      <c r="D8" s="41">
        <v>68804291.700000003</v>
      </c>
      <c r="E8" s="42">
        <v>33878</v>
      </c>
      <c r="F8" s="41">
        <v>58272248.700000003</v>
      </c>
      <c r="G8" s="42">
        <v>9769</v>
      </c>
      <c r="H8" s="41">
        <v>874679.2</v>
      </c>
      <c r="I8" s="42">
        <v>674</v>
      </c>
      <c r="J8" s="41">
        <v>17309321.800000001</v>
      </c>
      <c r="K8" s="42">
        <v>10026</v>
      </c>
      <c r="L8" s="41">
        <v>20836932.300000001</v>
      </c>
      <c r="M8" s="42">
        <v>3882</v>
      </c>
      <c r="N8" s="41">
        <v>11174540.4</v>
      </c>
      <c r="O8" s="42">
        <v>888</v>
      </c>
      <c r="P8" s="41">
        <v>316180.5</v>
      </c>
      <c r="Q8" s="42">
        <v>156</v>
      </c>
      <c r="R8" s="41">
        <v>2467557.5</v>
      </c>
      <c r="S8" s="42">
        <v>175</v>
      </c>
      <c r="T8" s="41">
        <v>248985.2</v>
      </c>
      <c r="U8" s="42">
        <v>92</v>
      </c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</row>
    <row r="9" spans="1:55" s="1" customFormat="1" ht="15" customHeight="1" x14ac:dyDescent="0.15">
      <c r="A9" s="5" t="s">
        <v>67</v>
      </c>
      <c r="B9" s="41">
        <v>303443266.80000001</v>
      </c>
      <c r="C9" s="42">
        <v>34011</v>
      </c>
      <c r="D9" s="41">
        <v>66818063.299999997</v>
      </c>
      <c r="E9" s="42">
        <v>17750</v>
      </c>
      <c r="F9" s="41">
        <v>189449235.90000001</v>
      </c>
      <c r="G9" s="42">
        <v>6087</v>
      </c>
      <c r="H9" s="41">
        <v>21678491.399999999</v>
      </c>
      <c r="I9" s="42">
        <v>1016</v>
      </c>
      <c r="J9" s="41">
        <v>8197838</v>
      </c>
      <c r="K9" s="42">
        <v>6560</v>
      </c>
      <c r="L9" s="41">
        <v>15099101</v>
      </c>
      <c r="M9" s="42">
        <v>2138</v>
      </c>
      <c r="N9" s="41">
        <v>1445375.1</v>
      </c>
      <c r="O9" s="42">
        <v>187</v>
      </c>
      <c r="P9" s="41">
        <v>261357</v>
      </c>
      <c r="Q9" s="42">
        <v>129</v>
      </c>
      <c r="R9" s="41">
        <v>216363.3</v>
      </c>
      <c r="S9" s="42">
        <v>75</v>
      </c>
      <c r="T9" s="41">
        <v>277441.8</v>
      </c>
      <c r="U9" s="42">
        <v>69</v>
      </c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</row>
    <row r="10" spans="1:55" s="1" customFormat="1" ht="15" customHeight="1" x14ac:dyDescent="0.15">
      <c r="A10" s="5" t="s">
        <v>68</v>
      </c>
      <c r="B10" s="41">
        <v>105769531.90000001</v>
      </c>
      <c r="C10" s="42">
        <v>40106</v>
      </c>
      <c r="D10" s="41">
        <v>26518826.600000001</v>
      </c>
      <c r="E10" s="42">
        <v>24377</v>
      </c>
      <c r="F10" s="41">
        <v>25374985.300000001</v>
      </c>
      <c r="G10" s="42">
        <v>4972</v>
      </c>
      <c r="H10" s="41">
        <v>1312547.8999999999</v>
      </c>
      <c r="I10" s="42">
        <v>970</v>
      </c>
      <c r="J10" s="41">
        <v>5823070.2000000002</v>
      </c>
      <c r="K10" s="42">
        <v>6020</v>
      </c>
      <c r="L10" s="41">
        <v>6228630.7999999998</v>
      </c>
      <c r="M10" s="42">
        <v>2972</v>
      </c>
      <c r="N10" s="41">
        <v>1411847.5</v>
      </c>
      <c r="O10" s="42">
        <v>192</v>
      </c>
      <c r="P10" s="41">
        <v>38823762.299999997</v>
      </c>
      <c r="Q10" s="42">
        <v>396</v>
      </c>
      <c r="R10" s="41">
        <v>204768.8</v>
      </c>
      <c r="S10" s="42">
        <v>131</v>
      </c>
      <c r="T10" s="41">
        <v>71092.5</v>
      </c>
      <c r="U10" s="42">
        <v>76</v>
      </c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</row>
    <row r="11" spans="1:55" ht="15" customHeight="1" x14ac:dyDescent="0.15">
      <c r="A11" s="5" t="s">
        <v>69</v>
      </c>
      <c r="B11" s="41">
        <v>1187827623.5999999</v>
      </c>
      <c r="C11" s="42">
        <v>151150</v>
      </c>
      <c r="D11" s="41">
        <v>389356684.39999998</v>
      </c>
      <c r="E11" s="42">
        <v>87134</v>
      </c>
      <c r="F11" s="41">
        <v>677242253.79999995</v>
      </c>
      <c r="G11" s="42">
        <v>33658</v>
      </c>
      <c r="H11" s="41">
        <v>5825986</v>
      </c>
      <c r="I11" s="42">
        <v>4484</v>
      </c>
      <c r="J11" s="41">
        <v>30350021.699999999</v>
      </c>
      <c r="K11" s="42">
        <v>16301</v>
      </c>
      <c r="L11" s="41">
        <v>53119883.100000001</v>
      </c>
      <c r="M11" s="42">
        <v>6790</v>
      </c>
      <c r="N11" s="41">
        <v>22914336.699999999</v>
      </c>
      <c r="O11" s="42">
        <v>1738</v>
      </c>
      <c r="P11" s="41">
        <v>6583144.5999999996</v>
      </c>
      <c r="Q11" s="42">
        <v>334</v>
      </c>
      <c r="R11" s="41">
        <v>1147114.3</v>
      </c>
      <c r="S11" s="42">
        <v>579</v>
      </c>
      <c r="T11" s="41">
        <v>1288199</v>
      </c>
      <c r="U11" s="42">
        <v>132</v>
      </c>
    </row>
    <row r="12" spans="1:55" ht="15" customHeight="1" x14ac:dyDescent="0.15">
      <c r="A12" s="5" t="s">
        <v>70</v>
      </c>
      <c r="B12" s="41">
        <v>1820581130.9000001</v>
      </c>
      <c r="C12" s="42">
        <v>259111</v>
      </c>
      <c r="D12" s="41">
        <v>609054021.89999998</v>
      </c>
      <c r="E12" s="42">
        <v>168153</v>
      </c>
      <c r="F12" s="41">
        <v>968336115.39999998</v>
      </c>
      <c r="G12" s="42">
        <v>48306</v>
      </c>
      <c r="H12" s="41">
        <v>49961253.700000003</v>
      </c>
      <c r="I12" s="42">
        <v>9476</v>
      </c>
      <c r="J12" s="41">
        <v>52775098.100000001</v>
      </c>
      <c r="K12" s="42">
        <v>20169</v>
      </c>
      <c r="L12" s="41">
        <v>79067041</v>
      </c>
      <c r="M12" s="42">
        <v>8350</v>
      </c>
      <c r="N12" s="41">
        <v>48242545.5</v>
      </c>
      <c r="O12" s="42">
        <v>3050</v>
      </c>
      <c r="P12" s="41">
        <v>3339983.2</v>
      </c>
      <c r="Q12" s="42">
        <v>512</v>
      </c>
      <c r="R12" s="41">
        <v>4884798.0999999996</v>
      </c>
      <c r="S12" s="42">
        <v>523</v>
      </c>
      <c r="T12" s="41">
        <v>4920274</v>
      </c>
      <c r="U12" s="42">
        <v>572</v>
      </c>
    </row>
    <row r="13" spans="1:55" ht="15" customHeight="1" x14ac:dyDescent="0.15">
      <c r="A13" s="5" t="s">
        <v>71</v>
      </c>
      <c r="B13" s="41">
        <v>997941905</v>
      </c>
      <c r="C13" s="42">
        <v>210019</v>
      </c>
      <c r="D13" s="41">
        <v>495905319</v>
      </c>
      <c r="E13" s="42">
        <v>140913</v>
      </c>
      <c r="F13" s="41">
        <v>339988226.80000001</v>
      </c>
      <c r="G13" s="42">
        <v>34961</v>
      </c>
      <c r="H13" s="41">
        <v>6198822.5</v>
      </c>
      <c r="I13" s="42">
        <v>3100</v>
      </c>
      <c r="J13" s="41">
        <v>47735512.799999997</v>
      </c>
      <c r="K13" s="42">
        <v>20191</v>
      </c>
      <c r="L13" s="41">
        <v>69978349.200000003</v>
      </c>
      <c r="M13" s="42">
        <v>7668</v>
      </c>
      <c r="N13" s="41">
        <v>30772058.399999999</v>
      </c>
      <c r="O13" s="42">
        <v>1907</v>
      </c>
      <c r="P13" s="41">
        <v>3158822.2</v>
      </c>
      <c r="Q13" s="42">
        <v>307</v>
      </c>
      <c r="R13" s="41">
        <v>2748655</v>
      </c>
      <c r="S13" s="42">
        <v>640</v>
      </c>
      <c r="T13" s="41">
        <v>1456139.1</v>
      </c>
      <c r="U13" s="42">
        <v>332</v>
      </c>
    </row>
    <row r="14" spans="1:55" ht="15" customHeight="1" x14ac:dyDescent="0.15">
      <c r="A14" s="5" t="s">
        <v>72</v>
      </c>
      <c r="B14" s="41">
        <v>1127330773.0999999</v>
      </c>
      <c r="C14" s="42">
        <v>145707</v>
      </c>
      <c r="D14" s="41">
        <v>353879573.10000002</v>
      </c>
      <c r="E14" s="42">
        <v>90127</v>
      </c>
      <c r="F14" s="41">
        <v>621494199.79999995</v>
      </c>
      <c r="G14" s="42">
        <v>28774</v>
      </c>
      <c r="H14" s="41">
        <v>15617702.1</v>
      </c>
      <c r="I14" s="42">
        <v>4881</v>
      </c>
      <c r="J14" s="41">
        <v>59182822</v>
      </c>
      <c r="K14" s="42">
        <v>13729</v>
      </c>
      <c r="L14" s="41">
        <v>41473811.399999999</v>
      </c>
      <c r="M14" s="42">
        <v>5536</v>
      </c>
      <c r="N14" s="41">
        <v>16502276.199999999</v>
      </c>
      <c r="O14" s="42">
        <v>1161</v>
      </c>
      <c r="P14" s="41">
        <v>12971088</v>
      </c>
      <c r="Q14" s="42">
        <v>354</v>
      </c>
      <c r="R14" s="41">
        <v>2102832.6</v>
      </c>
      <c r="S14" s="42">
        <v>529</v>
      </c>
      <c r="T14" s="41">
        <v>4106467.9</v>
      </c>
      <c r="U14" s="42">
        <v>616</v>
      </c>
    </row>
    <row r="15" spans="1:55" ht="15" customHeight="1" x14ac:dyDescent="0.15">
      <c r="A15" s="5" t="s">
        <v>73</v>
      </c>
      <c r="B15" s="41">
        <v>1464186612.9000001</v>
      </c>
      <c r="C15" s="42">
        <v>213739</v>
      </c>
      <c r="D15" s="41">
        <v>418055841.10000002</v>
      </c>
      <c r="E15" s="42">
        <v>131499</v>
      </c>
      <c r="F15" s="41">
        <v>767023762.60000002</v>
      </c>
      <c r="G15" s="42">
        <v>40368</v>
      </c>
      <c r="H15" s="41">
        <v>8844641.5999999996</v>
      </c>
      <c r="I15" s="42">
        <v>5779</v>
      </c>
      <c r="J15" s="41">
        <v>129872449.59999999</v>
      </c>
      <c r="K15" s="42">
        <v>21355</v>
      </c>
      <c r="L15" s="41">
        <v>65635712.899999999</v>
      </c>
      <c r="M15" s="42">
        <v>12140</v>
      </c>
      <c r="N15" s="41">
        <v>10073554.199999999</v>
      </c>
      <c r="O15" s="42">
        <v>656</v>
      </c>
      <c r="P15" s="41">
        <v>60441896.899999999</v>
      </c>
      <c r="Q15" s="42">
        <v>811</v>
      </c>
      <c r="R15" s="41">
        <v>1278607</v>
      </c>
      <c r="S15" s="42">
        <v>375</v>
      </c>
      <c r="T15" s="41">
        <v>2960147</v>
      </c>
      <c r="U15" s="42">
        <v>756</v>
      </c>
    </row>
    <row r="16" spans="1:55" ht="15" customHeight="1" x14ac:dyDescent="0.15">
      <c r="A16" s="5" t="s">
        <v>74</v>
      </c>
      <c r="B16" s="41">
        <v>1219878440.5</v>
      </c>
      <c r="C16" s="42">
        <v>129311</v>
      </c>
      <c r="D16" s="41">
        <v>367564639.60000002</v>
      </c>
      <c r="E16" s="42">
        <v>77900</v>
      </c>
      <c r="F16" s="41">
        <v>691668264</v>
      </c>
      <c r="G16" s="42">
        <v>27438</v>
      </c>
      <c r="H16" s="41">
        <v>15240688.699999999</v>
      </c>
      <c r="I16" s="42">
        <v>3342</v>
      </c>
      <c r="J16" s="41">
        <v>72965035.700000003</v>
      </c>
      <c r="K16" s="42">
        <v>15031</v>
      </c>
      <c r="L16" s="41">
        <v>37738866.200000003</v>
      </c>
      <c r="M16" s="42">
        <v>3849</v>
      </c>
      <c r="N16" s="41">
        <v>15930698.699999999</v>
      </c>
      <c r="O16" s="42">
        <v>861</v>
      </c>
      <c r="P16" s="41">
        <v>14226835.5</v>
      </c>
      <c r="Q16" s="42">
        <v>216</v>
      </c>
      <c r="R16" s="41">
        <v>1503752.8</v>
      </c>
      <c r="S16" s="42">
        <v>192</v>
      </c>
      <c r="T16" s="41">
        <v>3039659.3</v>
      </c>
      <c r="U16" s="42">
        <v>482</v>
      </c>
    </row>
    <row r="17" spans="1:21" ht="15" customHeight="1" x14ac:dyDescent="0.15">
      <c r="A17" s="5" t="s">
        <v>75</v>
      </c>
      <c r="B17" s="41">
        <v>889702639.60000002</v>
      </c>
      <c r="C17" s="42">
        <v>176582</v>
      </c>
      <c r="D17" s="41">
        <v>340258304.5</v>
      </c>
      <c r="E17" s="42">
        <v>88261</v>
      </c>
      <c r="F17" s="41">
        <v>384317668.69999999</v>
      </c>
      <c r="G17" s="42">
        <v>48134</v>
      </c>
      <c r="H17" s="41">
        <v>4266903.5</v>
      </c>
      <c r="I17" s="42">
        <v>4958</v>
      </c>
      <c r="J17" s="41">
        <v>25911487.100000001</v>
      </c>
      <c r="K17" s="42">
        <v>16232</v>
      </c>
      <c r="L17" s="41">
        <v>64055958.700000003</v>
      </c>
      <c r="M17" s="42">
        <v>8261</v>
      </c>
      <c r="N17" s="41">
        <v>28725544</v>
      </c>
      <c r="O17" s="42">
        <v>1836</v>
      </c>
      <c r="P17" s="41">
        <v>2103703.9</v>
      </c>
      <c r="Q17" s="42">
        <v>342</v>
      </c>
      <c r="R17" s="41">
        <v>709776.1</v>
      </c>
      <c r="S17" s="42">
        <v>362</v>
      </c>
      <c r="T17" s="41">
        <v>39353293.100000001</v>
      </c>
      <c r="U17" s="42">
        <v>8196</v>
      </c>
    </row>
    <row r="18" spans="1:21" ht="15" customHeight="1" x14ac:dyDescent="0.15">
      <c r="A18" s="5" t="s">
        <v>76</v>
      </c>
      <c r="B18" s="41">
        <v>909111995.20000005</v>
      </c>
      <c r="C18" s="42">
        <v>89099</v>
      </c>
      <c r="D18" s="41">
        <v>227736638.90000001</v>
      </c>
      <c r="E18" s="42">
        <v>46378</v>
      </c>
      <c r="F18" s="41">
        <v>563939781.29999995</v>
      </c>
      <c r="G18" s="42">
        <v>26280</v>
      </c>
      <c r="H18" s="41">
        <v>61507271.299999997</v>
      </c>
      <c r="I18" s="42">
        <v>2079</v>
      </c>
      <c r="J18" s="41">
        <v>25534617.600000001</v>
      </c>
      <c r="K18" s="42">
        <v>10560</v>
      </c>
      <c r="L18" s="41">
        <v>17037390</v>
      </c>
      <c r="M18" s="42">
        <v>2694</v>
      </c>
      <c r="N18" s="41">
        <v>7925430.9000000004</v>
      </c>
      <c r="O18" s="42">
        <v>591</v>
      </c>
      <c r="P18" s="41">
        <v>1600461.9</v>
      </c>
      <c r="Q18" s="42">
        <v>218</v>
      </c>
      <c r="R18" s="41">
        <v>1529041.3</v>
      </c>
      <c r="S18" s="42">
        <v>144</v>
      </c>
      <c r="T18" s="41">
        <v>2301362</v>
      </c>
      <c r="U18" s="42">
        <v>155</v>
      </c>
    </row>
    <row r="19" spans="1:21" ht="15" customHeight="1" x14ac:dyDescent="0.15">
      <c r="A19" s="5" t="s">
        <v>77</v>
      </c>
      <c r="B19" s="41">
        <v>661981910.5</v>
      </c>
      <c r="C19" s="42">
        <v>94818</v>
      </c>
      <c r="D19" s="41">
        <v>137121888.30000001</v>
      </c>
      <c r="E19" s="42">
        <v>43806</v>
      </c>
      <c r="F19" s="41">
        <v>471819439.69999999</v>
      </c>
      <c r="G19" s="42">
        <v>34801</v>
      </c>
      <c r="H19" s="41">
        <v>2314993.5</v>
      </c>
      <c r="I19" s="42">
        <v>1701</v>
      </c>
      <c r="J19" s="41">
        <v>31060409.899999999</v>
      </c>
      <c r="K19" s="42">
        <v>10365</v>
      </c>
      <c r="L19" s="41">
        <v>10842259.300000001</v>
      </c>
      <c r="M19" s="42">
        <v>2880</v>
      </c>
      <c r="N19" s="41">
        <v>5711463.7000000002</v>
      </c>
      <c r="O19" s="42">
        <v>423</v>
      </c>
      <c r="P19" s="41">
        <v>372458</v>
      </c>
      <c r="Q19" s="42">
        <v>108</v>
      </c>
      <c r="R19" s="41">
        <v>1147124.1000000001</v>
      </c>
      <c r="S19" s="42">
        <v>267</v>
      </c>
      <c r="T19" s="41">
        <v>1591874</v>
      </c>
      <c r="U19" s="42">
        <v>467</v>
      </c>
    </row>
    <row r="20" spans="1:21" ht="15" customHeight="1" x14ac:dyDescent="0.15">
      <c r="A20" s="5" t="s">
        <v>78</v>
      </c>
      <c r="B20" s="41">
        <v>1646193854.2</v>
      </c>
      <c r="C20" s="42">
        <v>118709</v>
      </c>
      <c r="D20" s="41">
        <v>206334843.09999999</v>
      </c>
      <c r="E20" s="42">
        <v>53784</v>
      </c>
      <c r="F20" s="41">
        <v>1325076230.2</v>
      </c>
      <c r="G20" s="42">
        <v>42752</v>
      </c>
      <c r="H20" s="41">
        <v>14266241</v>
      </c>
      <c r="I20" s="42">
        <v>3558</v>
      </c>
      <c r="J20" s="41">
        <v>50061046.899999999</v>
      </c>
      <c r="K20" s="42">
        <v>15717</v>
      </c>
      <c r="L20" s="41">
        <v>39234426</v>
      </c>
      <c r="M20" s="42">
        <v>1858</v>
      </c>
      <c r="N20" s="41">
        <v>7121249.0999999996</v>
      </c>
      <c r="O20" s="42">
        <v>450</v>
      </c>
      <c r="P20" s="41">
        <v>2818652.9</v>
      </c>
      <c r="Q20" s="42">
        <v>345</v>
      </c>
      <c r="R20" s="41">
        <v>110702</v>
      </c>
      <c r="S20" s="42">
        <v>90</v>
      </c>
      <c r="T20" s="41">
        <v>1170463</v>
      </c>
      <c r="U20" s="42">
        <v>155</v>
      </c>
    </row>
    <row r="21" spans="1:21" ht="15" customHeight="1" x14ac:dyDescent="0.15">
      <c r="A21" s="5" t="s">
        <v>79</v>
      </c>
      <c r="B21" s="41">
        <v>660766036.39999998</v>
      </c>
      <c r="C21" s="42">
        <v>105897</v>
      </c>
      <c r="D21" s="41">
        <v>155109715.5</v>
      </c>
      <c r="E21" s="42">
        <v>54753</v>
      </c>
      <c r="F21" s="41">
        <v>393978126.30000001</v>
      </c>
      <c r="G21" s="42">
        <v>26606</v>
      </c>
      <c r="H21" s="41">
        <v>3018272.5</v>
      </c>
      <c r="I21" s="42">
        <v>1782</v>
      </c>
      <c r="J21" s="41">
        <v>25606329.899999999</v>
      </c>
      <c r="K21" s="42">
        <v>14004</v>
      </c>
      <c r="L21" s="41">
        <v>28108171.399999999</v>
      </c>
      <c r="M21" s="42">
        <v>4336</v>
      </c>
      <c r="N21" s="41">
        <v>18668595.899999999</v>
      </c>
      <c r="O21" s="42">
        <v>1106</v>
      </c>
      <c r="P21" s="41">
        <v>23626808.100000001</v>
      </c>
      <c r="Q21" s="42">
        <v>722</v>
      </c>
      <c r="R21" s="41">
        <v>8182213.4000000004</v>
      </c>
      <c r="S21" s="42">
        <v>576</v>
      </c>
      <c r="T21" s="41">
        <v>4467803.4000000004</v>
      </c>
      <c r="U21" s="42">
        <v>2012</v>
      </c>
    </row>
    <row r="22" spans="1:21" ht="15" customHeight="1" x14ac:dyDescent="0.15">
      <c r="A22" s="5" t="s">
        <v>80</v>
      </c>
      <c r="B22" s="41">
        <v>629750400.5</v>
      </c>
      <c r="C22" s="42">
        <v>120284</v>
      </c>
      <c r="D22" s="41">
        <v>156589409.90000001</v>
      </c>
      <c r="E22" s="42">
        <v>66832</v>
      </c>
      <c r="F22" s="41">
        <v>400479190.60000002</v>
      </c>
      <c r="G22" s="42">
        <v>30987</v>
      </c>
      <c r="H22" s="41">
        <v>2820700</v>
      </c>
      <c r="I22" s="42">
        <v>1514</v>
      </c>
      <c r="J22" s="41">
        <v>21268899.800000001</v>
      </c>
      <c r="K22" s="42">
        <v>13279</v>
      </c>
      <c r="L22" s="41">
        <v>19445158.199999999</v>
      </c>
      <c r="M22" s="42">
        <v>4509</v>
      </c>
      <c r="N22" s="41">
        <v>22114965.600000001</v>
      </c>
      <c r="O22" s="42">
        <v>1849</v>
      </c>
      <c r="P22" s="41">
        <v>4527941.5999999996</v>
      </c>
      <c r="Q22" s="42">
        <v>511</v>
      </c>
      <c r="R22" s="41">
        <v>1450744.1</v>
      </c>
      <c r="S22" s="42">
        <v>486</v>
      </c>
      <c r="T22" s="41">
        <v>1053390.7</v>
      </c>
      <c r="U22" s="42">
        <v>317</v>
      </c>
    </row>
    <row r="23" spans="1:21" ht="15" customHeight="1" x14ac:dyDescent="0.15">
      <c r="O23" s="9"/>
    </row>
  </sheetData>
  <mergeCells count="12">
    <mergeCell ref="A1:D1"/>
    <mergeCell ref="A2:A3"/>
    <mergeCell ref="R2:S2"/>
    <mergeCell ref="B2:C2"/>
    <mergeCell ref="D2:E2"/>
    <mergeCell ref="F2:G2"/>
    <mergeCell ref="T2:U2"/>
    <mergeCell ref="H2:I2"/>
    <mergeCell ref="J2:K2"/>
    <mergeCell ref="L2:M2"/>
    <mergeCell ref="N2:O2"/>
    <mergeCell ref="P2:Q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시군별면적및지번(체계표에 삽입)</vt:lpstr>
      <vt:lpstr>7.지적공부등록현황_총괄</vt:lpstr>
      <vt:lpstr>8.지적공부등록지현황_시군별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2023-01-31T00:55:33Z</dcterms:modified>
</cp:coreProperties>
</file>