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6090" windowWidth="28830" windowHeight="6375" tabRatio="869"/>
  </bookViews>
  <sheets>
    <sheet name="시군구별면적및지번수(체계표에 삽입)" sheetId="30401" r:id="rId1"/>
    <sheet name="7.지적공부등록현황_총괄" sheetId="1" r:id="rId2"/>
    <sheet name="8.지적공부등록지현황_시군구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AF23" i="1" l="1"/>
  <c r="AB23" i="1"/>
  <c r="Z24" i="1"/>
  <c r="X23" i="1"/>
  <c r="W24" i="1"/>
  <c r="V24" i="1"/>
  <c r="N23" i="1"/>
  <c r="L24" i="1"/>
  <c r="K23" i="1"/>
  <c r="J23" i="1"/>
  <c r="H24" i="1"/>
  <c r="G24" i="1"/>
  <c r="F23" i="1"/>
  <c r="D30" i="1"/>
  <c r="AT29" i="1"/>
  <c r="AD29" i="1"/>
  <c r="N13" i="1"/>
  <c r="BD13" i="1"/>
  <c r="AN13" i="1"/>
  <c r="X28" i="1"/>
  <c r="H28" i="1"/>
  <c r="AX13" i="1"/>
  <c r="AH13" i="1"/>
  <c r="R27" i="1"/>
  <c r="BH26" i="1"/>
  <c r="AR13" i="1"/>
  <c r="AB26" i="1"/>
  <c r="L26" i="1"/>
  <c r="BB13" i="1"/>
  <c r="AL25" i="1"/>
  <c r="X25" i="1"/>
  <c r="X33" i="1"/>
  <c r="X35" i="1"/>
  <c r="V25" i="1"/>
  <c r="L25" i="1"/>
  <c r="G13" i="1"/>
  <c r="F25" i="1"/>
  <c r="BF13" i="1"/>
  <c r="AX24" i="1"/>
  <c r="AW13" i="1"/>
  <c r="AV24" i="1"/>
  <c r="AR24" i="1"/>
  <c r="AP24" i="1"/>
  <c r="AL24" i="1"/>
  <c r="AF13" i="1"/>
  <c r="AD13" i="1"/>
  <c r="AB13" i="1"/>
  <c r="Z13" i="1"/>
  <c r="X13" i="1"/>
  <c r="T13" i="1"/>
  <c r="S13" i="1"/>
  <c r="R13" i="1"/>
  <c r="P13" i="1"/>
  <c r="M13" i="1"/>
  <c r="H13" i="1"/>
  <c r="F13" i="1"/>
  <c r="D13" i="1"/>
  <c r="BF32" i="1"/>
  <c r="AX32" i="1"/>
  <c r="AP32" i="1"/>
  <c r="AH32" i="1"/>
  <c r="Z32" i="1"/>
  <c r="R32" i="1"/>
  <c r="J32" i="1"/>
  <c r="BH31" i="1"/>
  <c r="AZ31" i="1"/>
  <c r="AR31" i="1"/>
  <c r="AJ31" i="1"/>
  <c r="AB31" i="1"/>
  <c r="T31" i="1"/>
  <c r="L31" i="1"/>
  <c r="D31" i="1"/>
  <c r="BB30" i="1"/>
  <c r="AT30" i="1"/>
  <c r="AL30" i="1"/>
  <c r="AD30" i="1"/>
  <c r="V30" i="1"/>
  <c r="N30" i="1"/>
  <c r="F30" i="1"/>
  <c r="BD29" i="1"/>
  <c r="AV29" i="1"/>
  <c r="AN29" i="1"/>
  <c r="AF29" i="1"/>
  <c r="X29" i="1"/>
  <c r="P29" i="1"/>
  <c r="H29" i="1"/>
  <c r="BF28" i="1"/>
  <c r="AX28" i="1"/>
  <c r="AP28" i="1"/>
  <c r="AH28" i="1"/>
  <c r="Z28" i="1"/>
  <c r="R28" i="1"/>
  <c r="J28" i="1"/>
  <c r="BH27" i="1"/>
  <c r="AZ27" i="1"/>
  <c r="AR27" i="1"/>
  <c r="AJ27" i="1"/>
  <c r="AB27" i="1"/>
  <c r="T27" i="1"/>
  <c r="L27" i="1"/>
  <c r="E23" i="1"/>
  <c r="D27" i="1"/>
  <c r="BC23" i="1"/>
  <c r="BB23" i="1"/>
  <c r="AU23" i="1"/>
  <c r="AT23" i="1"/>
  <c r="AM23" i="1"/>
  <c r="AL23" i="1"/>
  <c r="AE23" i="1"/>
  <c r="AD23" i="1"/>
  <c r="O23" i="1"/>
  <c r="BE25" i="1"/>
  <c r="BD23" i="1"/>
  <c r="AW25" i="1"/>
  <c r="AV23" i="1"/>
  <c r="AO25" i="1"/>
  <c r="AN23" i="1"/>
  <c r="AG25" i="1"/>
  <c r="Y25" i="1"/>
  <c r="Q25" i="1"/>
  <c r="P25" i="1"/>
  <c r="I25" i="1"/>
  <c r="H25" i="1"/>
  <c r="BG24" i="1"/>
  <c r="BF23" i="1"/>
  <c r="AY23" i="1"/>
  <c r="AQ23" i="1"/>
  <c r="AP23" i="1"/>
  <c r="AO23" i="1"/>
  <c r="AI23" i="1"/>
  <c r="AH24" i="1"/>
  <c r="AG23" i="1"/>
  <c r="AA23" i="1"/>
  <c r="Z23" i="1"/>
  <c r="Y23" i="1"/>
  <c r="T24" i="1"/>
  <c r="S23" i="1"/>
  <c r="R23" i="1"/>
  <c r="Q23" i="1"/>
  <c r="I23" i="1"/>
  <c r="D23" i="1"/>
  <c r="U13" i="1"/>
  <c r="I13" i="1"/>
  <c r="E24" i="1"/>
  <c r="BI23" i="1"/>
  <c r="BH23" i="1"/>
  <c r="BA23" i="1"/>
  <c r="AZ23" i="1"/>
  <c r="AS23" i="1"/>
  <c r="AR23" i="1"/>
  <c r="AK23" i="1"/>
  <c r="AJ23" i="1"/>
  <c r="AC23" i="1"/>
  <c r="U23" i="1"/>
  <c r="T23" i="1"/>
  <c r="M23" i="1"/>
  <c r="BI13" i="1"/>
  <c r="BG13" i="1"/>
  <c r="BE13" i="1"/>
  <c r="BC13" i="1"/>
  <c r="BA13" i="1"/>
  <c r="AZ13" i="1"/>
  <c r="AY13" i="1"/>
  <c r="AU13" i="1"/>
  <c r="AS13" i="1"/>
  <c r="AQ13" i="1"/>
  <c r="AP13" i="1"/>
  <c r="AO13" i="1"/>
  <c r="AM13" i="1"/>
  <c r="AK13" i="1"/>
  <c r="AJ13" i="1"/>
  <c r="AI13" i="1"/>
  <c r="AG13" i="1"/>
  <c r="AE13" i="1"/>
  <c r="AC13" i="1"/>
  <c r="AA13" i="1"/>
  <c r="Y13" i="1"/>
  <c r="W13" i="1"/>
  <c r="Q13" i="1"/>
  <c r="O13" i="1"/>
  <c r="K13" i="1"/>
  <c r="J13" i="1"/>
  <c r="C5" i="30401"/>
  <c r="B5" i="30401"/>
  <c r="C4" i="30401"/>
  <c r="B4" i="30401"/>
  <c r="N24" i="1"/>
  <c r="O24" i="1"/>
  <c r="Q24" i="1"/>
  <c r="U24" i="1"/>
  <c r="Y24" i="1"/>
  <c r="AC24" i="1"/>
  <c r="AE24" i="1"/>
  <c r="AG24" i="1"/>
  <c r="AI24" i="1"/>
  <c r="AJ24" i="1"/>
  <c r="AK24" i="1"/>
  <c r="AM24" i="1"/>
  <c r="AO24" i="1"/>
  <c r="AS24" i="1"/>
  <c r="AT24" i="1"/>
  <c r="AU24" i="1"/>
  <c r="AW24" i="1"/>
  <c r="AZ24" i="1"/>
  <c r="BA24" i="1"/>
  <c r="BB24" i="1"/>
  <c r="BC24" i="1"/>
  <c r="BE24" i="1"/>
  <c r="BH24" i="1"/>
  <c r="BH33" i="1"/>
  <c r="BH35" i="1"/>
  <c r="BI24" i="1"/>
  <c r="E25" i="1"/>
  <c r="G25" i="1"/>
  <c r="J25" i="1"/>
  <c r="K25" i="1"/>
  <c r="M25" i="1"/>
  <c r="O25" i="1"/>
  <c r="R25" i="1"/>
  <c r="S25" i="1"/>
  <c r="T25" i="1"/>
  <c r="U25" i="1"/>
  <c r="W25" i="1"/>
  <c r="Z25" i="1"/>
  <c r="AA25" i="1"/>
  <c r="AB25" i="1"/>
  <c r="AC25" i="1"/>
  <c r="AD25" i="1"/>
  <c r="AE25" i="1"/>
  <c r="AF25" i="1"/>
  <c r="AH25" i="1"/>
  <c r="AI25" i="1"/>
  <c r="AJ25" i="1"/>
  <c r="AK25" i="1"/>
  <c r="AM25" i="1"/>
  <c r="AN25" i="1"/>
  <c r="AP25" i="1"/>
  <c r="AQ25" i="1"/>
  <c r="AR25" i="1"/>
  <c r="AS25" i="1"/>
  <c r="AT25" i="1"/>
  <c r="AU25" i="1"/>
  <c r="AV25" i="1"/>
  <c r="AX25" i="1"/>
  <c r="AY25" i="1"/>
  <c r="AZ25" i="1"/>
  <c r="BA25" i="1"/>
  <c r="BC25" i="1"/>
  <c r="BD25" i="1"/>
  <c r="BF25" i="1"/>
  <c r="BG25" i="1"/>
  <c r="BH25" i="1"/>
  <c r="BI25" i="1"/>
  <c r="E32" i="1"/>
  <c r="F32" i="1"/>
  <c r="G32" i="1"/>
  <c r="H32" i="1"/>
  <c r="I32" i="1"/>
  <c r="K32" i="1"/>
  <c r="L32" i="1"/>
  <c r="M32" i="1"/>
  <c r="N32" i="1"/>
  <c r="O32" i="1"/>
  <c r="P32" i="1"/>
  <c r="Q32" i="1"/>
  <c r="S32" i="1"/>
  <c r="T32" i="1"/>
  <c r="U32" i="1"/>
  <c r="V32" i="1"/>
  <c r="W32" i="1"/>
  <c r="X32" i="1"/>
  <c r="Y32" i="1"/>
  <c r="AA32" i="1"/>
  <c r="AB32" i="1"/>
  <c r="AC32" i="1"/>
  <c r="AD32" i="1"/>
  <c r="AE32" i="1"/>
  <c r="AF32" i="1"/>
  <c r="AG32" i="1"/>
  <c r="AI32" i="1"/>
  <c r="AJ32" i="1"/>
  <c r="AK32" i="1"/>
  <c r="AL32" i="1"/>
  <c r="AM32" i="1"/>
  <c r="AN32" i="1"/>
  <c r="AO32" i="1"/>
  <c r="AQ32" i="1"/>
  <c r="AR32" i="1"/>
  <c r="AS32" i="1"/>
  <c r="AT32" i="1"/>
  <c r="AU32" i="1"/>
  <c r="AV32" i="1"/>
  <c r="AW32" i="1"/>
  <c r="AY32" i="1"/>
  <c r="AZ32" i="1"/>
  <c r="BA32" i="1"/>
  <c r="BB32" i="1"/>
  <c r="BC32" i="1"/>
  <c r="BD32" i="1"/>
  <c r="BE32" i="1"/>
  <c r="BG32" i="1"/>
  <c r="BH32" i="1"/>
  <c r="BI32" i="1"/>
  <c r="E26" i="1"/>
  <c r="F26" i="1"/>
  <c r="H26" i="1"/>
  <c r="I26" i="1"/>
  <c r="J26" i="1"/>
  <c r="K26" i="1"/>
  <c r="M26" i="1"/>
  <c r="N26" i="1"/>
  <c r="P26" i="1"/>
  <c r="Q26" i="1"/>
  <c r="R26" i="1"/>
  <c r="S26" i="1"/>
  <c r="T26" i="1"/>
  <c r="U26" i="1"/>
  <c r="V26" i="1"/>
  <c r="X26" i="1"/>
  <c r="Y26" i="1"/>
  <c r="Z26" i="1"/>
  <c r="AA26" i="1"/>
  <c r="AC26" i="1"/>
  <c r="AD26" i="1"/>
  <c r="AF26" i="1"/>
  <c r="AG26" i="1"/>
  <c r="AH26" i="1"/>
  <c r="AI26" i="1"/>
  <c r="AJ26" i="1"/>
  <c r="AK26" i="1"/>
  <c r="AL26" i="1"/>
  <c r="AN26" i="1"/>
  <c r="AO26" i="1"/>
  <c r="AP26" i="1"/>
  <c r="AQ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I26" i="1"/>
  <c r="E27" i="1"/>
  <c r="F27" i="1"/>
  <c r="G27" i="1"/>
  <c r="H27" i="1"/>
  <c r="I27" i="1"/>
  <c r="J27" i="1"/>
  <c r="K27" i="1"/>
  <c r="M27" i="1"/>
  <c r="N27" i="1"/>
  <c r="O27" i="1"/>
  <c r="P27" i="1"/>
  <c r="Q27" i="1"/>
  <c r="S27" i="1"/>
  <c r="U27" i="1"/>
  <c r="V27" i="1"/>
  <c r="W27" i="1"/>
  <c r="X27" i="1"/>
  <c r="Y27" i="1"/>
  <c r="Z27" i="1"/>
  <c r="AA27" i="1"/>
  <c r="AC27" i="1"/>
  <c r="AD27" i="1"/>
  <c r="AE27" i="1"/>
  <c r="AF27" i="1"/>
  <c r="AG27" i="1"/>
  <c r="AI27" i="1"/>
  <c r="AK27" i="1"/>
  <c r="AL27" i="1"/>
  <c r="AM27" i="1"/>
  <c r="AN27" i="1"/>
  <c r="AO27" i="1"/>
  <c r="AP27" i="1"/>
  <c r="AQ27" i="1"/>
  <c r="AS27" i="1"/>
  <c r="AT27" i="1"/>
  <c r="AU27" i="1"/>
  <c r="AV27" i="1"/>
  <c r="AW27" i="1"/>
  <c r="AY27" i="1"/>
  <c r="BA27" i="1"/>
  <c r="BB27" i="1"/>
  <c r="BC27" i="1"/>
  <c r="BD27" i="1"/>
  <c r="BE27" i="1"/>
  <c r="BF27" i="1"/>
  <c r="BG27" i="1"/>
  <c r="BI27" i="1"/>
  <c r="E28" i="1"/>
  <c r="F28" i="1"/>
  <c r="G28" i="1"/>
  <c r="I28" i="1"/>
  <c r="K28" i="1"/>
  <c r="L28" i="1"/>
  <c r="M28" i="1"/>
  <c r="N28" i="1"/>
  <c r="O28" i="1"/>
  <c r="P28" i="1"/>
  <c r="Q28" i="1"/>
  <c r="S28" i="1"/>
  <c r="T28" i="1"/>
  <c r="U28" i="1"/>
  <c r="V28" i="1"/>
  <c r="W28" i="1"/>
  <c r="Y28" i="1"/>
  <c r="AA28" i="1"/>
  <c r="AB28" i="1"/>
  <c r="AC28" i="1"/>
  <c r="AD28" i="1"/>
  <c r="AE28" i="1"/>
  <c r="AF28" i="1"/>
  <c r="AG28" i="1"/>
  <c r="AI28" i="1"/>
  <c r="AJ28" i="1"/>
  <c r="AK28" i="1"/>
  <c r="AL28" i="1"/>
  <c r="AM28" i="1"/>
  <c r="AO28" i="1"/>
  <c r="AQ28" i="1"/>
  <c r="AR28" i="1"/>
  <c r="AS28" i="1"/>
  <c r="AT28" i="1"/>
  <c r="AU28" i="1"/>
  <c r="AV28" i="1"/>
  <c r="AW28" i="1"/>
  <c r="AY28" i="1"/>
  <c r="AZ28" i="1"/>
  <c r="BA28" i="1"/>
  <c r="BB28" i="1"/>
  <c r="BC28" i="1"/>
  <c r="BE28" i="1"/>
  <c r="BG28" i="1"/>
  <c r="BH28" i="1"/>
  <c r="BI28" i="1"/>
  <c r="E29" i="1"/>
  <c r="F29" i="1"/>
  <c r="G29" i="1"/>
  <c r="I29" i="1"/>
  <c r="J29" i="1"/>
  <c r="K29" i="1"/>
  <c r="L29" i="1"/>
  <c r="L33" i="1"/>
  <c r="L35" i="1"/>
  <c r="M29" i="1"/>
  <c r="O29" i="1"/>
  <c r="Q29" i="1"/>
  <c r="R29" i="1"/>
  <c r="S29" i="1"/>
  <c r="T29" i="1"/>
  <c r="U29" i="1"/>
  <c r="V29" i="1"/>
  <c r="W29" i="1"/>
  <c r="Y29" i="1"/>
  <c r="Z29" i="1"/>
  <c r="AA29" i="1"/>
  <c r="AB29" i="1"/>
  <c r="AC29" i="1"/>
  <c r="AE29" i="1"/>
  <c r="AG29" i="1"/>
  <c r="AH29" i="1"/>
  <c r="AI29" i="1"/>
  <c r="AJ29" i="1"/>
  <c r="AK29" i="1"/>
  <c r="AL29" i="1"/>
  <c r="AM29" i="1"/>
  <c r="AO29" i="1"/>
  <c r="AP29" i="1"/>
  <c r="AQ29" i="1"/>
  <c r="AR29" i="1"/>
  <c r="AS29" i="1"/>
  <c r="AU29" i="1"/>
  <c r="AW29" i="1"/>
  <c r="AX29" i="1"/>
  <c r="AY29" i="1"/>
  <c r="AZ29" i="1"/>
  <c r="BA29" i="1"/>
  <c r="BB29" i="1"/>
  <c r="BC29" i="1"/>
  <c r="BE29" i="1"/>
  <c r="BF29" i="1"/>
  <c r="BG29" i="1"/>
  <c r="BH29" i="1"/>
  <c r="BI29" i="1"/>
  <c r="E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W30" i="1"/>
  <c r="X30" i="1"/>
  <c r="Y30" i="1"/>
  <c r="Z30" i="1"/>
  <c r="AA30" i="1"/>
  <c r="AB30" i="1"/>
  <c r="AC30" i="1"/>
  <c r="AE30" i="1"/>
  <c r="AF30" i="1"/>
  <c r="AG30" i="1"/>
  <c r="AH30" i="1"/>
  <c r="AI30" i="1"/>
  <c r="AJ30" i="1"/>
  <c r="AK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C30" i="1"/>
  <c r="BD30" i="1"/>
  <c r="BE30" i="1"/>
  <c r="BF30" i="1"/>
  <c r="BG30" i="1"/>
  <c r="BH30" i="1"/>
  <c r="BI30" i="1"/>
  <c r="E31" i="1"/>
  <c r="F31" i="1"/>
  <c r="G31" i="1"/>
  <c r="H31" i="1"/>
  <c r="I31" i="1"/>
  <c r="J31" i="1"/>
  <c r="K31" i="1"/>
  <c r="M31" i="1"/>
  <c r="N31" i="1"/>
  <c r="O31" i="1"/>
  <c r="P31" i="1"/>
  <c r="Q31" i="1"/>
  <c r="R31" i="1"/>
  <c r="S31" i="1"/>
  <c r="U31" i="1"/>
  <c r="V31" i="1"/>
  <c r="W31" i="1"/>
  <c r="X31" i="1"/>
  <c r="Y31" i="1"/>
  <c r="Z31" i="1"/>
  <c r="AA31" i="1"/>
  <c r="AC31" i="1"/>
  <c r="AD31" i="1"/>
  <c r="AE31" i="1"/>
  <c r="AF31" i="1"/>
  <c r="AG31" i="1"/>
  <c r="AH31" i="1"/>
  <c r="AI31" i="1"/>
  <c r="AK31" i="1"/>
  <c r="AL31" i="1"/>
  <c r="AM31" i="1"/>
  <c r="AN31" i="1"/>
  <c r="AO31" i="1"/>
  <c r="AP31" i="1"/>
  <c r="AQ31" i="1"/>
  <c r="AS31" i="1"/>
  <c r="AT31" i="1"/>
  <c r="AU31" i="1"/>
  <c r="AV31" i="1"/>
  <c r="AW31" i="1"/>
  <c r="AX31" i="1"/>
  <c r="AY31" i="1"/>
  <c r="BA31" i="1"/>
  <c r="BB31" i="1"/>
  <c r="BC31" i="1"/>
  <c r="BD31" i="1"/>
  <c r="BE31" i="1"/>
  <c r="BF31" i="1"/>
  <c r="BG31" i="1"/>
  <c r="BI31" i="1"/>
  <c r="D24" i="1"/>
  <c r="D25" i="1"/>
  <c r="D32" i="1"/>
  <c r="D26" i="1"/>
  <c r="D28" i="1"/>
  <c r="D29" i="1"/>
  <c r="S5" i="30400"/>
  <c r="R5" i="30400"/>
  <c r="Q5" i="30400"/>
  <c r="P5" i="30400"/>
  <c r="O5" i="30400"/>
  <c r="N5" i="30400"/>
  <c r="S4" i="30400"/>
  <c r="R4" i="30400"/>
  <c r="Q4" i="30400"/>
  <c r="P4" i="30400"/>
  <c r="O4" i="30400"/>
  <c r="N4" i="30400"/>
  <c r="C4" i="30400"/>
  <c r="D4" i="30400"/>
  <c r="E4" i="30400"/>
  <c r="F4" i="30400"/>
  <c r="G4" i="30400"/>
  <c r="T4" i="30400"/>
  <c r="U4" i="30400"/>
  <c r="H4" i="30400"/>
  <c r="I4" i="30400"/>
  <c r="J4" i="30400"/>
  <c r="K4" i="30400"/>
  <c r="L4" i="30400"/>
  <c r="M4" i="30400"/>
  <c r="B4" i="30400"/>
  <c r="C5" i="30400"/>
  <c r="D5" i="30400"/>
  <c r="E5" i="30400"/>
  <c r="F5" i="30400"/>
  <c r="G5" i="30400"/>
  <c r="T5" i="30400"/>
  <c r="U5" i="30400"/>
  <c r="H5" i="30400"/>
  <c r="I5" i="30400"/>
  <c r="J5" i="30400"/>
  <c r="K5" i="30400"/>
  <c r="L5" i="30400"/>
  <c r="M5" i="30400"/>
  <c r="B5" i="30400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AW5" i="28"/>
  <c r="AX5" i="28"/>
  <c r="AY5" i="28"/>
  <c r="AZ5" i="28"/>
  <c r="BA5" i="28"/>
  <c r="BB5" i="28"/>
  <c r="BC5" i="28"/>
  <c r="BD5" i="28"/>
  <c r="BE5" i="28"/>
  <c r="BF5" i="28"/>
  <c r="BG5" i="28"/>
  <c r="BG4" i="28"/>
  <c r="BF4" i="28"/>
  <c r="BE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5" i="2"/>
  <c r="AQ24" i="1"/>
  <c r="K24" i="1"/>
  <c r="P23" i="1"/>
  <c r="R24" i="1"/>
  <c r="AW23" i="1"/>
  <c r="BE23" i="1"/>
  <c r="J24" i="1"/>
  <c r="AY24" i="1"/>
  <c r="BF24" i="1"/>
  <c r="BF33" i="1"/>
  <c r="BF35" i="1"/>
  <c r="S24" i="1"/>
  <c r="S33" i="1"/>
  <c r="S35" i="1"/>
  <c r="AH23" i="1"/>
  <c r="AX23" i="1"/>
  <c r="AM26" i="1"/>
  <c r="AE26" i="1"/>
  <c r="W26" i="1"/>
  <c r="O26" i="1"/>
  <c r="G26" i="1"/>
  <c r="AA24" i="1"/>
  <c r="BG23" i="1"/>
  <c r="BD24" i="1"/>
  <c r="AN24" i="1"/>
  <c r="X24" i="1"/>
  <c r="N25" i="1"/>
  <c r="I24" i="1"/>
  <c r="E13" i="1"/>
  <c r="M24" i="1"/>
  <c r="G23" i="1"/>
  <c r="H23" i="1"/>
  <c r="V23" i="1"/>
  <c r="W23" i="1"/>
  <c r="L23" i="1"/>
  <c r="T33" i="1"/>
  <c r="T35" i="1"/>
  <c r="AR26" i="1"/>
  <c r="AX27" i="1"/>
  <c r="AH27" i="1"/>
  <c r="P24" i="1"/>
  <c r="AL13" i="1"/>
  <c r="F24" i="1"/>
  <c r="AB24" i="1"/>
  <c r="BH13" i="1"/>
  <c r="BD28" i="1"/>
  <c r="V13" i="1"/>
  <c r="AN28" i="1"/>
  <c r="AT13" i="1"/>
  <c r="N29" i="1"/>
  <c r="AF24" i="1"/>
  <c r="AD24" i="1"/>
  <c r="AV13" i="1"/>
  <c r="L13" i="1"/>
  <c r="BB25" i="1"/>
  <c r="AY33" i="1"/>
  <c r="AY35" i="1"/>
  <c r="AK33" i="1"/>
  <c r="AK35" i="1"/>
  <c r="BC33" i="1"/>
  <c r="BC35" i="1"/>
  <c r="BD33" i="1"/>
  <c r="BD35" i="1"/>
  <c r="R33" i="1"/>
  <c r="R35" i="1"/>
  <c r="AH33" i="1"/>
  <c r="AH35" i="1"/>
  <c r="BE33" i="1"/>
  <c r="BE35" i="1"/>
  <c r="AR33" i="1"/>
  <c r="AR35" i="1"/>
  <c r="O33" i="1"/>
  <c r="O35" i="1"/>
  <c r="AI33" i="1"/>
  <c r="AI35" i="1"/>
  <c r="Q33" i="1"/>
  <c r="Q35" i="1"/>
  <c r="Z33" i="1"/>
  <c r="Z35" i="1"/>
  <c r="AC33" i="1"/>
  <c r="AC35" i="1"/>
  <c r="J33" i="1"/>
  <c r="J35" i="1"/>
  <c r="Y33" i="1"/>
  <c r="Y35" i="1"/>
  <c r="AB33" i="1"/>
  <c r="AB35" i="1"/>
  <c r="F33" i="1"/>
  <c r="F35" i="1"/>
  <c r="AU33" i="1"/>
  <c r="AU35" i="1"/>
  <c r="AX33" i="1"/>
  <c r="AX35" i="1"/>
  <c r="AQ33" i="1"/>
  <c r="AQ35" i="1"/>
  <c r="V33" i="1"/>
  <c r="V35" i="1"/>
  <c r="AF33" i="1"/>
  <c r="AF35" i="1"/>
  <c r="AT33" i="1"/>
  <c r="AT35" i="1"/>
  <c r="BB33" i="1"/>
  <c r="BB35" i="1"/>
  <c r="U33" i="1"/>
  <c r="U35" i="1"/>
  <c r="G33" i="1"/>
  <c r="G35" i="1"/>
  <c r="K33" i="1"/>
  <c r="K35" i="1"/>
  <c r="E33" i="1"/>
  <c r="E35" i="1"/>
  <c r="AP33" i="1"/>
  <c r="AP35" i="1"/>
  <c r="BA33" i="1"/>
  <c r="BA35" i="1"/>
  <c r="BG33" i="1"/>
  <c r="BG35" i="1"/>
  <c r="BI33" i="1"/>
  <c r="BI35" i="1"/>
  <c r="AZ33" i="1"/>
  <c r="AZ35" i="1"/>
  <c r="AN33" i="1"/>
  <c r="AN35" i="1"/>
  <c r="H33" i="1"/>
  <c r="H35" i="1"/>
  <c r="AM33" i="1"/>
  <c r="AM35" i="1"/>
  <c r="I33" i="1"/>
  <c r="I35" i="1"/>
  <c r="P33" i="1"/>
  <c r="P35" i="1"/>
  <c r="AV33" i="1"/>
  <c r="AV35" i="1"/>
  <c r="AL33" i="1"/>
  <c r="AL35" i="1"/>
  <c r="AS33" i="1"/>
  <c r="AS35" i="1"/>
  <c r="AJ33" i="1"/>
  <c r="AJ35" i="1"/>
  <c r="AO33" i="1"/>
  <c r="AO35" i="1"/>
  <c r="W33" i="1"/>
  <c r="W35" i="1"/>
  <c r="AD33" i="1"/>
  <c r="AD35" i="1"/>
  <c r="M33" i="1"/>
  <c r="M35" i="1"/>
  <c r="N33" i="1"/>
  <c r="N35" i="1"/>
  <c r="AA33" i="1"/>
  <c r="AA35" i="1"/>
  <c r="AE33" i="1"/>
  <c r="AE35" i="1"/>
  <c r="D33" i="1"/>
  <c r="D35" i="1"/>
  <c r="AG33" i="1"/>
  <c r="AG35" i="1"/>
  <c r="AW33" i="1"/>
  <c r="AW35" i="1"/>
</calcChain>
</file>

<file path=xl/sharedStrings.xml><?xml version="1.0" encoding="utf-8"?>
<sst xmlns="http://schemas.openxmlformats.org/spreadsheetml/2006/main" count="514" uniqueCount="107">
  <si>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</si>
  <si>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</si>
  <si>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</si>
  <si>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</si>
  <si>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</si>
  <si>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</si>
  <si>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</si>
  <si>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</si>
  <si>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</si>
  <si>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</si>
  <si>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</si>
  <si>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</si>
  <si>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</si>
  <si>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</si>
  <si>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</si>
  <si>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</si>
  <si>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</si>
  <si>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</si>
  <si>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</si>
  <si>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</si>
  <si>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</si>
  <si>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</si>
  <si>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</si>
  <si>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</si>
  <si>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</si>
  <si>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</si>
  <si>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</si>
  <si>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</si>
  <si>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</si>
  <si>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</si>
  <si>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</si>
  <si>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</si>
  <si>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</si>
  <si>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</si>
  <si>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</si>
  <si>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</si>
  <si>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</si>
  <si>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</si>
  <si>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</si>
  <si>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</si>
  <si>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</si>
  <si>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</si>
  <si>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</si>
  <si>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</si>
  <si>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</si>
  <si>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</si>
  <si>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</si>
  <si>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</si>
  <si>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</si>
  <si>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</si>
  <si>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</si>
  <si>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</si>
  <si>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</si>
  <si>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</si>
  <si>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</si>
  <si>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</si>
  <si>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</si>
  <si>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</si>
  <si>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</si>
  <si>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</si>
  <si>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</si>
  <si>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전년도총계</t>
    <phoneticPr fontId="2" type="noConversion"/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</si>
  <si>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</si>
  <si>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</si>
  <si>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</si>
  <si>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</si>
  <si>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</si>
  <si>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</si>
  <si>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</si>
  <si>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</si>
  <si>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</si>
  <si>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</si>
  <si>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합계</t>
    <phoneticPr fontId="2" type="noConversion"/>
  </si>
  <si>
    <t xml:space="preserve">                                 지목별
종별</t>
    <phoneticPr fontId="2" type="noConversion"/>
  </si>
  <si>
    <t xml:space="preserve">                   지목별               행정구역명               </t>
    <phoneticPr fontId="2" type="noConversion"/>
  </si>
  <si>
    <t>소계</t>
    <phoneticPr fontId="2" type="noConversion"/>
  </si>
  <si>
    <t>청주시(계)</t>
    <phoneticPr fontId="2" type="noConversion"/>
  </si>
  <si>
    <t>증감</t>
    <phoneticPr fontId="2" type="noConversion"/>
  </si>
  <si>
    <t>합계</t>
    <phoneticPr fontId="2" type="noConversion"/>
  </si>
  <si>
    <t>지번수</t>
  </si>
  <si>
    <t>7. 지적공부등록지 총괄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</si>
  <si>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</si>
  <si>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</si>
  <si>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</si>
  <si>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시·군·구별 면적 및 지번수(체계표에 삽입)</t>
    <phoneticPr fontId="2" type="noConversion"/>
  </si>
  <si>
    <t>8. 시·군·구별 지적공부등록지 현황</t>
    <phoneticPr fontId="2" type="noConversion"/>
  </si>
  <si>
    <t>청주시 상당구</t>
  </si>
  <si>
    <t>청주시 서원구</t>
  </si>
  <si>
    <t>청주시 흥덕구</t>
  </si>
  <si>
    <t>청주시 청원구</t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</si>
  <si>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</si>
  <si>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</si>
  <si>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</si>
  <si>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</si>
  <si>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</si>
  <si>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</si>
  <si>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</si>
  <si>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</si>
  <si>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</si>
  <si>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</si>
  <si>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</si>
  <si>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</si>
  <si>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토지대장등록지</t>
    <phoneticPr fontId="2" type="noConversion"/>
  </si>
  <si>
    <t>임야대장등록지</t>
    <phoneticPr fontId="2" type="noConversion"/>
  </si>
  <si>
    <t>지적공부등록지</t>
    <phoneticPr fontId="2" type="noConversion"/>
  </si>
  <si>
    <t>(단위 : ㎡, 필지)</t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</si>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</sst>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5" formatCode="_-* #,##0.0_-;\-* #,##0.0_-;_-* &quot;-&quot;_-;_-@_-"/>
    <numFmt numFmtId="187" formatCode="_(* #,##0.00_);_(* \(#,##0.00\);_(* &quot;-&quot;??_);_(@_)"/>
  </numFmts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447">
    <xf numFmtId="0" fontId="0" fillId="0" borderId="0"/>
    <xf numFmtId="9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187" fontId="7" fillId="0" borderId="0"/>
    <xf numFmtId="41" fontId="8" fillId="0" borderId="0" applyFont="0" applyFill="0" applyBorder="0" applyAlignment="0" applyProtection="0">
      <alignment vertical="center"/>
    </xf>
    <xf numFmtId="187" fontId="7" fillId="0" borderId="0"/>
    <xf numFmtId="41" fontId="8" fillId="0" borderId="0" applyFont="0" applyFill="0" applyBorder="0" applyAlignment="0" applyProtection="0">
      <alignment vertical="center"/>
    </xf>
    <xf numFmtId="187" fontId="7" fillId="0" borderId="0"/>
    <xf numFmtId="187" fontId="7" fillId="0" borderId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7" fillId="0" borderId="0"/>
    <xf numFmtId="41" fontId="8" fillId="0" borderId="0" applyFont="0" applyFill="0" applyBorder="0" applyAlignment="0" applyProtection="0">
      <alignment vertical="center"/>
    </xf>
    <xf numFmtId="187" fontId="7" fillId="0" borderId="0"/>
    <xf numFmtId="41" fontId="8" fillId="0" borderId="0" applyFont="0" applyFill="0" applyBorder="0" applyAlignment="0" applyProtection="0">
      <alignment vertical="center"/>
    </xf>
    <xf numFmtId="187" fontId="7" fillId="0" borderId="0"/>
    <xf numFmtId="41" fontId="8" fillId="0" borderId="0" applyFont="0" applyFill="0" applyBorder="0" applyAlignment="0" applyProtection="0">
      <alignment vertical="center"/>
    </xf>
    <xf numFmtId="187" fontId="7" fillId="0" borderId="0"/>
    <xf numFmtId="41" fontId="8" fillId="0" borderId="0" applyFont="0" applyFill="0" applyBorder="0" applyAlignment="0" applyProtection="0">
      <alignment vertical="center"/>
    </xf>
    <xf numFmtId="187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87" fontId="7" fillId="0" borderId="0"/>
    <xf numFmtId="187" fontId="7" fillId="0" borderId="0"/>
    <xf numFmtId="187" fontId="7" fillId="0" borderId="0"/>
    <xf numFmtId="187" fontId="7" fillId="0" borderId="0"/>
    <xf numFmtId="187" fontId="7" fillId="0" borderId="0"/>
    <xf numFmtId="187" fontId="7" fillId="0" borderId="0"/>
    <xf numFmtId="187" fontId="6" fillId="0" borderId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7" fillId="0" borderId="0"/>
    <xf numFmtId="187" fontId="7" fillId="0" borderId="0"/>
    <xf numFmtId="187" fontId="7" fillId="0" borderId="0"/>
    <xf numFmtId="187" fontId="7" fillId="0" borderId="0"/>
    <xf numFmtId="187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6" fillId="0" borderId="0"/>
    <xf numFmtId="187" fontId="7" fillId="0" borderId="0"/>
    <xf numFmtId="187" fontId="7" fillId="0" borderId="0"/>
    <xf numFmtId="187" fontId="7" fillId="0" borderId="0"/>
    <xf numFmtId="187" fontId="7" fillId="0" borderId="0"/>
    <xf numFmtId="187" fontId="7" fillId="0" borderId="0"/>
    <xf numFmtId="187" fontId="7" fillId="0" borderId="0"/>
    <xf numFmtId="187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7" fillId="0" borderId="0"/>
    <xf numFmtId="187" fontId="7" fillId="0" borderId="0"/>
    <xf numFmtId="187" fontId="7" fillId="0" borderId="0"/>
    <xf numFmtId="187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6" fillId="0" borderId="0"/>
    <xf numFmtId="187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7" fillId="0" borderId="0"/>
    <xf numFmtId="187" fontId="7" fillId="0" borderId="0"/>
    <xf numFmtId="187" fontId="7" fillId="0" borderId="0"/>
    <xf numFmtId="187" fontId="7" fillId="0" borderId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>
      <alignment vertical="center"/>
    </xf>
    <xf numFmtId="0" fontId="4" fillId="0" borderId="0"/>
    <xf numFmtId="0" fontId="6" fillId="0" borderId="0"/>
    <xf numFmtId="0" fontId="7" fillId="0" borderId="0"/>
    <xf numFmtId="0" fontId="4" fillId="0" borderId="0"/>
    <xf numFmtId="0" fontId="6" fillId="0" borderId="0"/>
    <xf numFmtId="0" fontId="7" fillId="0" borderId="0"/>
    <xf numFmtId="0" fontId="4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0" fillId="2" borderId="1" xfId="0" applyFill="1" applyBorder="1" applyAlignment="1">
      <alignment horizontal="center"/>
    </xf>
    <xf numFmtId="182" fontId="0" fillId="0" borderId="0" xfId="0" applyNumberFormat="1"/>
    <xf numFmtId="184" fontId="0" fillId="0" borderId="0" xfId="0" applyNumberFormat="1"/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2" fontId="3" fillId="0" borderId="0" xfId="0" applyNumberFormat="1" applyFont="1" applyAlignment="1">
      <alignment horizontal="center" vertical="center"/>
    </xf>
    <xf numFmtId="182" fontId="3" fillId="0" borderId="0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Alignment="1">
      <alignment horizontal="center" vertical="center"/>
    </xf>
    <xf numFmtId="184" fontId="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41" fontId="0" fillId="0" borderId="0" xfId="2" applyFont="1"/>
    <xf numFmtId="41" fontId="3" fillId="3" borderId="1" xfId="2" applyFont="1" applyFill="1" applyBorder="1" applyAlignment="1" applyProtection="1">
      <alignment horizontal="center" vertical="center"/>
      <protection locked="0"/>
    </xf>
    <xf numFmtId="41" fontId="3" fillId="0" borderId="1" xfId="2" applyFont="1" applyBorder="1"/>
    <xf numFmtId="41" fontId="0" fillId="0" borderId="1" xfId="2" applyFont="1" applyBorder="1"/>
    <xf numFmtId="41" fontId="0" fillId="0" borderId="1" xfId="2" applyFont="1" applyBorder="1" applyProtection="1">
      <protection locked="0"/>
    </xf>
    <xf numFmtId="41" fontId="3" fillId="3" borderId="1" xfId="296" applyFont="1" applyFill="1" applyBorder="1" applyAlignment="1" applyProtection="1">
      <alignment horizontal="center" vertical="center"/>
      <protection locked="0"/>
    </xf>
    <xf numFmtId="185" fontId="3" fillId="3" borderId="1" xfId="296" applyNumberFormat="1" applyFont="1" applyFill="1" applyBorder="1" applyAlignment="1" applyProtection="1">
      <alignment horizontal="center" vertical="center"/>
      <protection locked="0"/>
    </xf>
    <xf numFmtId="0" fontId="4" fillId="2" borderId="1" xfId="2179" applyFill="1" applyBorder="1" applyAlignment="1" applyProtection="1">
      <alignment horizontal="center"/>
      <protection locked="0"/>
    </xf>
    <xf numFmtId="0" fontId="4" fillId="2" borderId="1" xfId="2185" applyFill="1" applyBorder="1" applyAlignment="1" applyProtection="1">
      <alignment horizontal="center"/>
      <protection locked="0"/>
    </xf>
    <xf numFmtId="185" fontId="0" fillId="0" borderId="1" xfId="2" applyNumberFormat="1" applyFont="1" applyBorder="1"/>
    <xf numFmtId="185" fontId="3" fillId="0" borderId="1" xfId="2" applyNumberFormat="1" applyFont="1" applyBorder="1"/>
    <xf numFmtId="185" fontId="0" fillId="0" borderId="1" xfId="2" applyNumberFormat="1" applyFont="1" applyBorder="1" applyProtection="1">
      <protection locked="0"/>
    </xf>
    <xf numFmtId="182" fontId="0" fillId="0" borderId="1" xfId="2" applyNumberFormat="1" applyFont="1" applyBorder="1" applyProtection="1">
      <protection locked="0"/>
    </xf>
    <xf numFmtId="184" fontId="0" fillId="0" borderId="1" xfId="2" applyNumberFormat="1" applyFont="1" applyBorder="1" applyProtection="1">
      <protection locked="0"/>
    </xf>
    <xf numFmtId="41" fontId="0" fillId="0" borderId="0" xfId="2" applyFont="1" applyAlignment="1">
      <alignment horizontal="right"/>
    </xf>
    <xf numFmtId="0" fontId="0" fillId="2" borderId="1" xfId="2179" applyFont="1" applyFill="1" applyBorder="1" applyAlignment="1" applyProtection="1">
      <alignment horizontal="center"/>
      <protection locked="0"/>
    </xf>
    <xf numFmtId="0" fontId="11" fillId="0" borderId="0" xfId="0" applyFont="1"/>
    <xf numFmtId="184" fontId="11" fillId="0" borderId="0" xfId="0" applyNumberFormat="1" applyFont="1"/>
    <xf numFmtId="41" fontId="11" fillId="0" borderId="0" xfId="2" applyFont="1"/>
    <xf numFmtId="185" fontId="12" fillId="0" borderId="1" xfId="2" applyNumberFormat="1" applyFont="1" applyBorder="1" applyAlignment="1">
      <alignment vertical="center"/>
    </xf>
    <xf numFmtId="41" fontId="12" fillId="0" borderId="1" xfId="2" applyFont="1" applyBorder="1" applyAlignment="1">
      <alignment vertical="center"/>
    </xf>
    <xf numFmtId="185" fontId="12" fillId="0" borderId="1" xfId="2" applyNumberFormat="1" applyFont="1" applyFill="1" applyBorder="1" applyAlignment="1">
      <alignment vertical="center"/>
    </xf>
    <xf numFmtId="41" fontId="12" fillId="0" borderId="1" xfId="2" applyFont="1" applyFill="1" applyBorder="1" applyAlignment="1">
      <alignment vertical="center"/>
    </xf>
    <xf numFmtId="185" fontId="12" fillId="0" borderId="1" xfId="1637" applyNumberFormat="1" applyFont="1" applyBorder="1">
      <alignment vertical="center"/>
    </xf>
    <xf numFmtId="41" fontId="12" fillId="0" borderId="1" xfId="1637" applyFont="1" applyBorder="1">
      <alignment vertical="center"/>
    </xf>
    <xf numFmtId="185" fontId="8" fillId="0" borderId="1" xfId="1637" applyNumberFormat="1" applyFont="1" applyBorder="1" applyAlignment="1"/>
    <xf numFmtId="41" fontId="8" fillId="0" borderId="1" xfId="1637" applyFont="1" applyBorder="1" applyAlignment="1"/>
    <xf numFmtId="182" fontId="0" fillId="0" borderId="0" xfId="0" applyNumberFormat="1" applyProtection="1">
      <protection locked="0"/>
    </xf>
    <xf numFmtId="185" fontId="0" fillId="0" borderId="0" xfId="1277" applyNumberFormat="1" applyFont="1" applyAlignment="1"/>
    <xf numFmtId="182" fontId="11" fillId="0" borderId="0" xfId="0" applyNumberFormat="1" applyFont="1"/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182" fontId="3" fillId="3" borderId="1" xfId="0" applyNumberFormat="1" applyFont="1" applyFill="1" applyBorder="1" applyAlignment="1">
      <alignment horizontal="center" vertic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41" fontId="3" fillId="3" borderId="1" xfId="2" applyFont="1" applyFill="1" applyBorder="1" applyAlignment="1">
      <alignment horizontal="center" vertical="center"/>
    </xf>
    <xf numFmtId="182" fontId="5" fillId="0" borderId="2" xfId="0" applyNumberFormat="1" applyFont="1" applyBorder="1" applyAlignment="1">
      <alignment horizontal="left" vertical="center"/>
    </xf>
    <xf numFmtId="41" fontId="3" fillId="3" borderId="5" xfId="296" applyFont="1" applyFill="1" applyBorder="1" applyAlignment="1">
      <alignment horizontal="center" vertical="center"/>
    </xf>
    <xf numFmtId="41" fontId="3" fillId="3" borderId="7" xfId="296" applyFont="1" applyFill="1" applyBorder="1" applyAlignment="1">
      <alignment horizontal="center" vertical="center"/>
    </xf>
    <xf numFmtId="41" fontId="5" fillId="0" borderId="2" xfId="2" applyFont="1" applyBorder="1" applyAlignment="1">
      <alignment horizontal="left" vertical="center"/>
    </xf>
    <xf numFmtId="0" fontId="3" fillId="3" borderId="3" xfId="2322" applyFont="1" applyFill="1" applyBorder="1" applyAlignment="1" applyProtection="1">
      <alignment horizontal="left" vertical="center" wrapText="1"/>
      <protection locked="0"/>
    </xf>
    <xf numFmtId="0" fontId="3" fillId="3" borderId="4" xfId="2322" applyFont="1" applyFill="1" applyBorder="1" applyAlignment="1" applyProtection="1">
      <alignment horizontal="left" vertical="center" wrapText="1"/>
      <protection locked="0"/>
    </xf>
  </cellXfs>
  <cellStyles count="2447">
    <cellStyle name="백분율 2" xfId="1"/>
    <cellStyle name="쉼표 [0]" xfId="2" builtinId="6"/>
    <cellStyle name="쉼표 [0] 10 10" xfId="3"/>
    <cellStyle name="쉼표 [0] 10 10 2" xfId="4"/>
    <cellStyle name="쉼표 [0] 10 11" xfId="5"/>
    <cellStyle name="쉼표 [0] 10 11 2" xfId="6"/>
    <cellStyle name="쉼표 [0] 10 12" xfId="7"/>
    <cellStyle name="쉼표 [0] 10 13" xfId="8"/>
    <cellStyle name="쉼표 [0] 10 14" xfId="9"/>
    <cellStyle name="쉼표 [0] 10 15" xfId="10"/>
    <cellStyle name="쉼표 [0] 10 16" xfId="11"/>
    <cellStyle name="쉼표 [0] 10 17" xfId="12"/>
    <cellStyle name="쉼표 [0] 10 18" xfId="13"/>
    <cellStyle name="쉼표 [0] 10 19" xfId="14"/>
    <cellStyle name="쉼표 [0] 10 2" xfId="15"/>
    <cellStyle name="쉼표 [0] 10 2 2" xfId="16"/>
    <cellStyle name="쉼표 [0] 10 2 2 2" xfId="17"/>
    <cellStyle name="쉼표 [0] 10 2 2 2 2" xfId="18"/>
    <cellStyle name="쉼표 [0] 10 2 2 3" xfId="19"/>
    <cellStyle name="쉼표 [0] 10 2 3" xfId="20"/>
    <cellStyle name="쉼표 [0] 10 2 3 2" xfId="21"/>
    <cellStyle name="쉼표 [0] 10 2 4" xfId="22"/>
    <cellStyle name="쉼표 [0] 10 2 5" xfId="23"/>
    <cellStyle name="쉼표 [0] 10 20" xfId="24"/>
    <cellStyle name="쉼표 [0] 10 3" xfId="25"/>
    <cellStyle name="쉼표 [0] 10 3 2" xfId="26"/>
    <cellStyle name="쉼표 [0] 10 4" xfId="27"/>
    <cellStyle name="쉼표 [0] 10 4 2" xfId="28"/>
    <cellStyle name="쉼표 [0] 10 5" xfId="29"/>
    <cellStyle name="쉼표 [0] 10 5 2" xfId="30"/>
    <cellStyle name="쉼표 [0] 10 6" xfId="31"/>
    <cellStyle name="쉼표 [0] 10 6 2" xfId="32"/>
    <cellStyle name="쉼표 [0] 10 7" xfId="33"/>
    <cellStyle name="쉼표 [0] 10 7 2" xfId="34"/>
    <cellStyle name="쉼표 [0] 10 8" xfId="35"/>
    <cellStyle name="쉼표 [0] 10 8 2" xfId="36"/>
    <cellStyle name="쉼표 [0] 10 9" xfId="37"/>
    <cellStyle name="쉼표 [0] 10 9 2" xfId="38"/>
    <cellStyle name="쉼표 [0] 10 9 3" xfId="39"/>
    <cellStyle name="쉼표 [0] 100" xfId="40"/>
    <cellStyle name="쉼표 [0] 101 2" xfId="41"/>
    <cellStyle name="쉼표 [0] 101 3" xfId="42"/>
    <cellStyle name="쉼표 [0] 101 4" xfId="43"/>
    <cellStyle name="쉼표 [0] 104 2" xfId="44"/>
    <cellStyle name="쉼표 [0] 104 3" xfId="45"/>
    <cellStyle name="쉼표 [0] 104 4" xfId="46"/>
    <cellStyle name="쉼표 [0] 11 10" xfId="47"/>
    <cellStyle name="쉼표 [0] 11 10 2" xfId="48"/>
    <cellStyle name="쉼표 [0] 11 11" xfId="49"/>
    <cellStyle name="쉼표 [0] 11 11 2" xfId="50"/>
    <cellStyle name="쉼표 [0] 11 12" xfId="51"/>
    <cellStyle name="쉼표 [0] 11 12 2" xfId="52"/>
    <cellStyle name="쉼표 [0] 11 13" xfId="53"/>
    <cellStyle name="쉼표 [0] 11 13 2" xfId="54"/>
    <cellStyle name="쉼표 [0] 11 14" xfId="55"/>
    <cellStyle name="쉼표 [0] 11 14 2" xfId="56"/>
    <cellStyle name="쉼표 [0] 11 15" xfId="57"/>
    <cellStyle name="쉼표 [0] 11 15 2" xfId="58"/>
    <cellStyle name="쉼표 [0] 11 16" xfId="59"/>
    <cellStyle name="쉼표 [0] 11 16 2" xfId="60"/>
    <cellStyle name="쉼표 [0] 11 17" xfId="61"/>
    <cellStyle name="쉼표 [0] 11 17 2" xfId="62"/>
    <cellStyle name="쉼표 [0] 11 18" xfId="63"/>
    <cellStyle name="쉼표 [0] 11 18 2" xfId="64"/>
    <cellStyle name="쉼표 [0] 11 19" xfId="65"/>
    <cellStyle name="쉼표 [0] 11 19 2" xfId="66"/>
    <cellStyle name="쉼표 [0] 11 2" xfId="67"/>
    <cellStyle name="쉼표 [0] 11 2 2" xfId="68"/>
    <cellStyle name="쉼표 [0] 11 20" xfId="69"/>
    <cellStyle name="쉼표 [0] 11 20 2" xfId="70"/>
    <cellStyle name="쉼표 [0] 11 21" xfId="71"/>
    <cellStyle name="쉼표 [0] 11 21 2" xfId="72"/>
    <cellStyle name="쉼표 [0] 11 22" xfId="73"/>
    <cellStyle name="쉼표 [0] 11 22 2" xfId="74"/>
    <cellStyle name="쉼표 [0] 11 23" xfId="75"/>
    <cellStyle name="쉼표 [0] 11 23 2" xfId="76"/>
    <cellStyle name="쉼표 [0] 11 24" xfId="77"/>
    <cellStyle name="쉼표 [0] 11 25" xfId="78"/>
    <cellStyle name="쉼표 [0] 11 26" xfId="79"/>
    <cellStyle name="쉼표 [0] 11 27" xfId="80"/>
    <cellStyle name="쉼표 [0] 11 3" xfId="81"/>
    <cellStyle name="쉼표 [0] 11 3 2" xfId="82"/>
    <cellStyle name="쉼표 [0] 11 4" xfId="83"/>
    <cellStyle name="쉼표 [0] 11 4 2" xfId="84"/>
    <cellStyle name="쉼표 [0] 11 5" xfId="85"/>
    <cellStyle name="쉼표 [0] 11 5 2" xfId="86"/>
    <cellStyle name="쉼표 [0] 11 6" xfId="87"/>
    <cellStyle name="쉼표 [0] 11 6 2" xfId="88"/>
    <cellStyle name="쉼표 [0] 11 7" xfId="89"/>
    <cellStyle name="쉼표 [0] 11 7 2" xfId="90"/>
    <cellStyle name="쉼표 [0] 11 8" xfId="91"/>
    <cellStyle name="쉼표 [0] 11 8 2" xfId="92"/>
    <cellStyle name="쉼표 [0] 11 9" xfId="93"/>
    <cellStyle name="쉼표 [0] 11 9 2" xfId="94"/>
    <cellStyle name="쉼표 [0] 118 2" xfId="95"/>
    <cellStyle name="쉼표 [0] 118 3" xfId="96"/>
    <cellStyle name="쉼표 [0] 118 4" xfId="97"/>
    <cellStyle name="쉼표 [0] 119 2" xfId="98"/>
    <cellStyle name="쉼표 [0] 119 3" xfId="99"/>
    <cellStyle name="쉼표 [0] 119 4" xfId="100"/>
    <cellStyle name="쉼표 [0] 12 10" xfId="101"/>
    <cellStyle name="쉼표 [0] 12 10 2" xfId="102"/>
    <cellStyle name="쉼표 [0] 12 11" xfId="103"/>
    <cellStyle name="쉼표 [0] 12 11 2" xfId="104"/>
    <cellStyle name="쉼표 [0] 12 12" xfId="105"/>
    <cellStyle name="쉼표 [0] 12 12 2" xfId="106"/>
    <cellStyle name="쉼표 [0] 12 13" xfId="107"/>
    <cellStyle name="쉼표 [0] 12 13 2" xfId="108"/>
    <cellStyle name="쉼표 [0] 12 14" xfId="109"/>
    <cellStyle name="쉼표 [0] 12 14 2" xfId="110"/>
    <cellStyle name="쉼표 [0] 12 15" xfId="111"/>
    <cellStyle name="쉼표 [0] 12 15 2" xfId="112"/>
    <cellStyle name="쉼표 [0] 12 16" xfId="113"/>
    <cellStyle name="쉼표 [0] 12 16 2" xfId="114"/>
    <cellStyle name="쉼표 [0] 12 17" xfId="115"/>
    <cellStyle name="쉼표 [0] 12 17 2" xfId="116"/>
    <cellStyle name="쉼표 [0] 12 18" xfId="117"/>
    <cellStyle name="쉼표 [0] 12 18 2" xfId="118"/>
    <cellStyle name="쉼표 [0] 12 19" xfId="119"/>
    <cellStyle name="쉼표 [0] 12 19 2" xfId="120"/>
    <cellStyle name="쉼표 [0] 12 2" xfId="121"/>
    <cellStyle name="쉼표 [0] 12 2 2" xfId="122"/>
    <cellStyle name="쉼표 [0] 12 2 2 2" xfId="123"/>
    <cellStyle name="쉼표 [0] 12 2 3" xfId="124"/>
    <cellStyle name="쉼표 [0] 12 20" xfId="125"/>
    <cellStyle name="쉼표 [0] 12 20 2" xfId="126"/>
    <cellStyle name="쉼표 [0] 12 21" xfId="127"/>
    <cellStyle name="쉼표 [0] 12 21 2" xfId="128"/>
    <cellStyle name="쉼표 [0] 12 22" xfId="129"/>
    <cellStyle name="쉼표 [0] 12 22 2" xfId="130"/>
    <cellStyle name="쉼표 [0] 12 23" xfId="131"/>
    <cellStyle name="쉼표 [0] 12 23 2" xfId="132"/>
    <cellStyle name="쉼표 [0] 12 24" xfId="133"/>
    <cellStyle name="쉼표 [0] 12 25" xfId="134"/>
    <cellStyle name="쉼표 [0] 12 3" xfId="135"/>
    <cellStyle name="쉼표 [0] 12 3 2" xfId="136"/>
    <cellStyle name="쉼표 [0] 12 3 3" xfId="137"/>
    <cellStyle name="쉼표 [0] 12 4" xfId="138"/>
    <cellStyle name="쉼표 [0] 12 4 2" xfId="139"/>
    <cellStyle name="쉼표 [0] 12 4 3" xfId="140"/>
    <cellStyle name="쉼표 [0] 12 5" xfId="141"/>
    <cellStyle name="쉼표 [0] 12 5 2" xfId="142"/>
    <cellStyle name="쉼표 [0] 12 6" xfId="143"/>
    <cellStyle name="쉼표 [0] 12 6 2" xfId="144"/>
    <cellStyle name="쉼표 [0] 12 7" xfId="145"/>
    <cellStyle name="쉼표 [0] 12 7 2" xfId="146"/>
    <cellStyle name="쉼표 [0] 12 8" xfId="147"/>
    <cellStyle name="쉼표 [0] 12 8 2" xfId="148"/>
    <cellStyle name="쉼표 [0] 12 9" xfId="149"/>
    <cellStyle name="쉼표 [0] 12 9 2" xfId="150"/>
    <cellStyle name="쉼표 [0] 120 2" xfId="151"/>
    <cellStyle name="쉼표 [0] 120 3" xfId="152"/>
    <cellStyle name="쉼표 [0] 120 4" xfId="153"/>
    <cellStyle name="쉼표 [0] 121 2" xfId="154"/>
    <cellStyle name="쉼표 [0] 121 3" xfId="155"/>
    <cellStyle name="쉼표 [0] 121 4" xfId="156"/>
    <cellStyle name="쉼표 [0] 122 2" xfId="157"/>
    <cellStyle name="쉼표 [0] 122 3" xfId="158"/>
    <cellStyle name="쉼표 [0] 122 4" xfId="159"/>
    <cellStyle name="쉼표 [0] 125 2" xfId="160"/>
    <cellStyle name="쉼표 [0] 125 3" xfId="161"/>
    <cellStyle name="쉼표 [0] 125 4" xfId="162"/>
    <cellStyle name="쉼표 [0] 126 2" xfId="163"/>
    <cellStyle name="쉼표 [0] 126 3" xfId="164"/>
    <cellStyle name="쉼표 [0] 126 4" xfId="165"/>
    <cellStyle name="쉼표 [0] 127 2" xfId="166"/>
    <cellStyle name="쉼표 [0] 127 3" xfId="167"/>
    <cellStyle name="쉼표 [0] 127 4" xfId="168"/>
    <cellStyle name="쉼표 [0] 128 2" xfId="169"/>
    <cellStyle name="쉼표 [0] 128 3" xfId="170"/>
    <cellStyle name="쉼표 [0] 128 4" xfId="171"/>
    <cellStyle name="쉼표 [0] 129 2" xfId="172"/>
    <cellStyle name="쉼표 [0] 129 3" xfId="173"/>
    <cellStyle name="쉼표 [0] 129 4" xfId="174"/>
    <cellStyle name="쉼표 [0] 13 10" xfId="175"/>
    <cellStyle name="쉼표 [0] 13 10 2" xfId="176"/>
    <cellStyle name="쉼표 [0] 13 11" xfId="177"/>
    <cellStyle name="쉼표 [0] 13 11 2" xfId="178"/>
    <cellStyle name="쉼표 [0] 13 12" xfId="179"/>
    <cellStyle name="쉼표 [0] 13 12 2" xfId="180"/>
    <cellStyle name="쉼표 [0] 13 13" xfId="181"/>
    <cellStyle name="쉼표 [0] 13 13 2" xfId="182"/>
    <cellStyle name="쉼표 [0] 13 14" xfId="183"/>
    <cellStyle name="쉼표 [0] 13 14 2" xfId="184"/>
    <cellStyle name="쉼표 [0] 13 15" xfId="185"/>
    <cellStyle name="쉼표 [0] 13 15 2" xfId="186"/>
    <cellStyle name="쉼표 [0] 13 16" xfId="187"/>
    <cellStyle name="쉼표 [0] 13 16 2" xfId="188"/>
    <cellStyle name="쉼표 [0] 13 17" xfId="189"/>
    <cellStyle name="쉼표 [0] 13 17 2" xfId="190"/>
    <cellStyle name="쉼표 [0] 13 18" xfId="191"/>
    <cellStyle name="쉼표 [0] 13 18 2" xfId="192"/>
    <cellStyle name="쉼표 [0] 13 19" xfId="193"/>
    <cellStyle name="쉼표 [0] 13 19 2" xfId="194"/>
    <cellStyle name="쉼표 [0] 13 2" xfId="195"/>
    <cellStyle name="쉼표 [0] 13 2 2" xfId="196"/>
    <cellStyle name="쉼표 [0] 13 20" xfId="197"/>
    <cellStyle name="쉼표 [0] 13 20 2" xfId="198"/>
    <cellStyle name="쉼표 [0] 13 21" xfId="199"/>
    <cellStyle name="쉼표 [0] 13 21 2" xfId="200"/>
    <cellStyle name="쉼표 [0] 13 22" xfId="201"/>
    <cellStyle name="쉼표 [0] 13 22 2" xfId="202"/>
    <cellStyle name="쉼표 [0] 13 23" xfId="203"/>
    <cellStyle name="쉼표 [0] 13 23 2" xfId="204"/>
    <cellStyle name="쉼표 [0] 13 24" xfId="205"/>
    <cellStyle name="쉼표 [0] 13 25" xfId="206"/>
    <cellStyle name="쉼표 [0] 13 26" xfId="207"/>
    <cellStyle name="쉼표 [0] 13 27" xfId="208"/>
    <cellStyle name="쉼표 [0] 13 28" xfId="209"/>
    <cellStyle name="쉼표 [0] 13 3" xfId="210"/>
    <cellStyle name="쉼표 [0] 13 3 2" xfId="211"/>
    <cellStyle name="쉼표 [0] 13 4" xfId="212"/>
    <cellStyle name="쉼표 [0] 13 4 2" xfId="213"/>
    <cellStyle name="쉼표 [0] 13 5" xfId="214"/>
    <cellStyle name="쉼표 [0] 13 5 2" xfId="215"/>
    <cellStyle name="쉼표 [0] 13 6" xfId="216"/>
    <cellStyle name="쉼표 [0] 13 6 2" xfId="217"/>
    <cellStyle name="쉼표 [0] 13 7" xfId="218"/>
    <cellStyle name="쉼표 [0] 13 7 2" xfId="219"/>
    <cellStyle name="쉼표 [0] 13 8" xfId="220"/>
    <cellStyle name="쉼표 [0] 13 8 2" xfId="221"/>
    <cellStyle name="쉼표 [0] 13 9" xfId="222"/>
    <cellStyle name="쉼표 [0] 13 9 2" xfId="223"/>
    <cellStyle name="쉼표 [0] 132 2" xfId="224"/>
    <cellStyle name="쉼표 [0] 132 3" xfId="225"/>
    <cellStyle name="쉼표 [0] 132 4" xfId="226"/>
    <cellStyle name="쉼표 [0] 133 2" xfId="227"/>
    <cellStyle name="쉼표 [0] 133 3" xfId="228"/>
    <cellStyle name="쉼표 [0] 133 4" xfId="229"/>
    <cellStyle name="쉼표 [0] 134 2" xfId="230"/>
    <cellStyle name="쉼표 [0] 134 3" xfId="231"/>
    <cellStyle name="쉼표 [0] 134 4" xfId="232"/>
    <cellStyle name="쉼표 [0] 135 2" xfId="233"/>
    <cellStyle name="쉼표 [0] 135 3" xfId="234"/>
    <cellStyle name="쉼표 [0] 135 4" xfId="235"/>
    <cellStyle name="쉼표 [0] 136 2" xfId="236"/>
    <cellStyle name="쉼표 [0] 136 3" xfId="237"/>
    <cellStyle name="쉼표 [0] 136 4" xfId="238"/>
    <cellStyle name="쉼표 [0] 139 2" xfId="239"/>
    <cellStyle name="쉼표 [0] 139 3" xfId="240"/>
    <cellStyle name="쉼표 [0] 139 4" xfId="241"/>
    <cellStyle name="쉼표 [0] 14 10" xfId="242"/>
    <cellStyle name="쉼표 [0] 14 10 2" xfId="243"/>
    <cellStyle name="쉼표 [0] 14 11" xfId="244"/>
    <cellStyle name="쉼표 [0] 14 11 2" xfId="245"/>
    <cellStyle name="쉼표 [0] 14 12" xfId="246"/>
    <cellStyle name="쉼표 [0] 14 12 2" xfId="247"/>
    <cellStyle name="쉼표 [0] 14 13" xfId="248"/>
    <cellStyle name="쉼표 [0] 14 14" xfId="249"/>
    <cellStyle name="쉼표 [0] 14 15" xfId="250"/>
    <cellStyle name="쉼표 [0] 14 16" xfId="251"/>
    <cellStyle name="쉼표 [0] 14 17" xfId="252"/>
    <cellStyle name="쉼표 [0] 14 18" xfId="253"/>
    <cellStyle name="쉼표 [0] 14 19" xfId="254"/>
    <cellStyle name="쉼표 [0] 14 2" xfId="255"/>
    <cellStyle name="쉼표 [0] 14 2 2" xfId="256"/>
    <cellStyle name="쉼표 [0] 14 20" xfId="257"/>
    <cellStyle name="쉼표 [0] 14 3" xfId="258"/>
    <cellStyle name="쉼표 [0] 14 3 2" xfId="259"/>
    <cellStyle name="쉼표 [0] 14 4" xfId="260"/>
    <cellStyle name="쉼표 [0] 14 4 2" xfId="261"/>
    <cellStyle name="쉼표 [0] 14 5" xfId="262"/>
    <cellStyle name="쉼표 [0] 14 5 2" xfId="263"/>
    <cellStyle name="쉼표 [0] 14 6" xfId="264"/>
    <cellStyle name="쉼표 [0] 14 6 2" xfId="265"/>
    <cellStyle name="쉼표 [0] 14 7" xfId="266"/>
    <cellStyle name="쉼표 [0] 14 7 2" xfId="267"/>
    <cellStyle name="쉼표 [0] 14 8" xfId="268"/>
    <cellStyle name="쉼표 [0] 14 8 2" xfId="269"/>
    <cellStyle name="쉼표 [0] 14 9" xfId="270"/>
    <cellStyle name="쉼표 [0] 14 9 2" xfId="271"/>
    <cellStyle name="쉼표 [0] 140 2" xfId="272"/>
    <cellStyle name="쉼표 [0] 140 3" xfId="273"/>
    <cellStyle name="쉼표 [0] 140 4" xfId="274"/>
    <cellStyle name="쉼표 [0] 141 2" xfId="275"/>
    <cellStyle name="쉼표 [0] 141 3" xfId="276"/>
    <cellStyle name="쉼표 [0] 141 4" xfId="277"/>
    <cellStyle name="쉼표 [0] 142 2" xfId="278"/>
    <cellStyle name="쉼표 [0] 142 3" xfId="279"/>
    <cellStyle name="쉼표 [0] 142 4" xfId="280"/>
    <cellStyle name="쉼표 [0] 143 2" xfId="281"/>
    <cellStyle name="쉼표 [0] 143 3" xfId="282"/>
    <cellStyle name="쉼표 [0] 143 4" xfId="283"/>
    <cellStyle name="쉼표 [0] 146 2" xfId="284"/>
    <cellStyle name="쉼표 [0] 146 3" xfId="285"/>
    <cellStyle name="쉼표 [0] 146 4" xfId="286"/>
    <cellStyle name="쉼표 [0] 147 2" xfId="287"/>
    <cellStyle name="쉼표 [0] 147 3" xfId="288"/>
    <cellStyle name="쉼표 [0] 147 4" xfId="289"/>
    <cellStyle name="쉼표 [0] 148 2" xfId="290"/>
    <cellStyle name="쉼표 [0] 148 3" xfId="291"/>
    <cellStyle name="쉼표 [0] 148 4" xfId="292"/>
    <cellStyle name="쉼표 [0] 149 2" xfId="293"/>
    <cellStyle name="쉼표 [0] 149 3" xfId="294"/>
    <cellStyle name="쉼표 [0] 149 4" xfId="295"/>
    <cellStyle name="쉼표 [0] 15" xfId="296"/>
    <cellStyle name="쉼표 [0] 15 10" xfId="297"/>
    <cellStyle name="쉼표 [0] 15 10 2" xfId="298"/>
    <cellStyle name="쉼표 [0] 15 11" xfId="299"/>
    <cellStyle name="쉼표 [0] 15 11 2" xfId="300"/>
    <cellStyle name="쉼표 [0] 15 12" xfId="301"/>
    <cellStyle name="쉼표 [0] 15 12 2" xfId="302"/>
    <cellStyle name="쉼표 [0] 15 13" xfId="303"/>
    <cellStyle name="쉼표 [0] 15 14" xfId="304"/>
    <cellStyle name="쉼표 [0] 15 15" xfId="305"/>
    <cellStyle name="쉼표 [0] 15 2" xfId="306"/>
    <cellStyle name="쉼표 [0] 15 2 10" xfId="307"/>
    <cellStyle name="쉼표 [0] 15 2 11" xfId="308"/>
    <cellStyle name="쉼표 [0] 15 2 2" xfId="309"/>
    <cellStyle name="쉼표 [0] 15 2 3" xfId="310"/>
    <cellStyle name="쉼표 [0] 15 2 4" xfId="311"/>
    <cellStyle name="쉼표 [0] 15 2 5" xfId="312"/>
    <cellStyle name="쉼표 [0] 15 2 6" xfId="313"/>
    <cellStyle name="쉼표 [0] 15 2 7" xfId="314"/>
    <cellStyle name="쉼표 [0] 15 2 8" xfId="315"/>
    <cellStyle name="쉼표 [0] 15 2 9" xfId="316"/>
    <cellStyle name="쉼표 [0] 15 3" xfId="317"/>
    <cellStyle name="쉼표 [0] 15 3 10" xfId="318"/>
    <cellStyle name="쉼표 [0] 15 3 11" xfId="319"/>
    <cellStyle name="쉼표 [0] 15 3 2" xfId="320"/>
    <cellStyle name="쉼표 [0] 15 3 3" xfId="321"/>
    <cellStyle name="쉼표 [0] 15 3 4" xfId="322"/>
    <cellStyle name="쉼표 [0] 15 3 5" xfId="323"/>
    <cellStyle name="쉼표 [0] 15 3 6" xfId="324"/>
    <cellStyle name="쉼표 [0] 15 3 7" xfId="325"/>
    <cellStyle name="쉼표 [0] 15 3 8" xfId="326"/>
    <cellStyle name="쉼표 [0] 15 3 9" xfId="327"/>
    <cellStyle name="쉼표 [0] 15 4" xfId="328"/>
    <cellStyle name="쉼표 [0] 15 4 2" xfId="329"/>
    <cellStyle name="쉼표 [0] 15 4 3" xfId="330"/>
    <cellStyle name="쉼표 [0] 15 4 4" xfId="331"/>
    <cellStyle name="쉼표 [0] 15 4 5" xfId="332"/>
    <cellStyle name="쉼표 [0] 15 4 6" xfId="333"/>
    <cellStyle name="쉼표 [0] 15 4 7" xfId="334"/>
    <cellStyle name="쉼표 [0] 15 5" xfId="335"/>
    <cellStyle name="쉼표 [0] 15 5 2" xfId="336"/>
    <cellStyle name="쉼표 [0] 15 6" xfId="337"/>
    <cellStyle name="쉼표 [0] 15 6 2" xfId="338"/>
    <cellStyle name="쉼표 [0] 15 7" xfId="339"/>
    <cellStyle name="쉼표 [0] 15 7 2" xfId="340"/>
    <cellStyle name="쉼표 [0] 15 8" xfId="341"/>
    <cellStyle name="쉼표 [0] 15 8 2" xfId="342"/>
    <cellStyle name="쉼표 [0] 15 9" xfId="343"/>
    <cellStyle name="쉼표 [0] 15 9 2" xfId="344"/>
    <cellStyle name="쉼표 [0] 150 2" xfId="345"/>
    <cellStyle name="쉼표 [0] 150 3" xfId="346"/>
    <cellStyle name="쉼표 [0] 150 4" xfId="347"/>
    <cellStyle name="쉼표 [0] 153 2" xfId="348"/>
    <cellStyle name="쉼표 [0] 153 3" xfId="349"/>
    <cellStyle name="쉼표 [0] 153 4" xfId="350"/>
    <cellStyle name="쉼표 [0] 154 2" xfId="351"/>
    <cellStyle name="쉼표 [0] 154 3" xfId="352"/>
    <cellStyle name="쉼표 [0] 154 4" xfId="353"/>
    <cellStyle name="쉼표 [0] 155 2" xfId="354"/>
    <cellStyle name="쉼표 [0] 155 3" xfId="355"/>
    <cellStyle name="쉼표 [0] 155 4" xfId="356"/>
    <cellStyle name="쉼표 [0] 156 2" xfId="357"/>
    <cellStyle name="쉼표 [0] 156 3" xfId="358"/>
    <cellStyle name="쉼표 [0] 156 4" xfId="359"/>
    <cellStyle name="쉼표 [0] 157 2" xfId="360"/>
    <cellStyle name="쉼표 [0] 157 3" xfId="361"/>
    <cellStyle name="쉼표 [0] 157 4" xfId="362"/>
    <cellStyle name="쉼표 [0] 16" xfId="363"/>
    <cellStyle name="쉼표 [0] 16 10" xfId="364"/>
    <cellStyle name="쉼표 [0] 16 10 2" xfId="365"/>
    <cellStyle name="쉼표 [0] 16 11" xfId="366"/>
    <cellStyle name="쉼표 [0] 16 11 2" xfId="367"/>
    <cellStyle name="쉼표 [0] 16 12" xfId="368"/>
    <cellStyle name="쉼표 [0] 16 12 2" xfId="369"/>
    <cellStyle name="쉼표 [0] 16 13" xfId="370"/>
    <cellStyle name="쉼표 [0] 16 14" xfId="371"/>
    <cellStyle name="쉼표 [0] 16 15" xfId="372"/>
    <cellStyle name="쉼표 [0] 16 16" xfId="373"/>
    <cellStyle name="쉼표 [0] 16 17" xfId="374"/>
    <cellStyle name="쉼표 [0] 16 18" xfId="375"/>
    <cellStyle name="쉼표 [0] 16 19" xfId="376"/>
    <cellStyle name="쉼표 [0] 16 2" xfId="377"/>
    <cellStyle name="쉼표 [0] 16 2 2" xfId="378"/>
    <cellStyle name="쉼표 [0] 16 2 3" xfId="379"/>
    <cellStyle name="쉼표 [0] 16 2 4" xfId="380"/>
    <cellStyle name="쉼표 [0] 16 2 5" xfId="381"/>
    <cellStyle name="쉼표 [0] 16 2 6" xfId="382"/>
    <cellStyle name="쉼표 [0] 16 2 7" xfId="383"/>
    <cellStyle name="쉼표 [0] 16 20" xfId="384"/>
    <cellStyle name="쉼표 [0] 16 21" xfId="385"/>
    <cellStyle name="쉼표 [0] 16 22" xfId="386"/>
    <cellStyle name="쉼표 [0] 16 23" xfId="387"/>
    <cellStyle name="쉼표 [0] 16 24" xfId="388"/>
    <cellStyle name="쉼표 [0] 16 3" xfId="389"/>
    <cellStyle name="쉼표 [0] 16 3 2" xfId="390"/>
    <cellStyle name="쉼표 [0] 16 3 3" xfId="391"/>
    <cellStyle name="쉼표 [0] 16 3 4" xfId="392"/>
    <cellStyle name="쉼표 [0] 16 3 5" xfId="393"/>
    <cellStyle name="쉼표 [0] 16 3 6" xfId="394"/>
    <cellStyle name="쉼표 [0] 16 3 7" xfId="395"/>
    <cellStyle name="쉼표 [0] 16 4" xfId="396"/>
    <cellStyle name="쉼표 [0] 16 4 2" xfId="397"/>
    <cellStyle name="쉼표 [0] 16 4 3" xfId="398"/>
    <cellStyle name="쉼표 [0] 16 4 4" xfId="399"/>
    <cellStyle name="쉼표 [0] 16 4 5" xfId="400"/>
    <cellStyle name="쉼표 [0] 16 4 6" xfId="401"/>
    <cellStyle name="쉼표 [0] 16 4 7" xfId="402"/>
    <cellStyle name="쉼표 [0] 16 5" xfId="403"/>
    <cellStyle name="쉼표 [0] 16 5 2" xfId="404"/>
    <cellStyle name="쉼표 [0] 16 6" xfId="405"/>
    <cellStyle name="쉼표 [0] 16 6 2" xfId="406"/>
    <cellStyle name="쉼표 [0] 16 7" xfId="407"/>
    <cellStyle name="쉼표 [0] 16 7 2" xfId="408"/>
    <cellStyle name="쉼표 [0] 16 8" xfId="409"/>
    <cellStyle name="쉼표 [0] 16 8 2" xfId="410"/>
    <cellStyle name="쉼표 [0] 16 9" xfId="411"/>
    <cellStyle name="쉼표 [0] 16 9 2" xfId="412"/>
    <cellStyle name="쉼표 [0] 160 2" xfId="413"/>
    <cellStyle name="쉼표 [0] 160 3" xfId="414"/>
    <cellStyle name="쉼표 [0] 160 4" xfId="415"/>
    <cellStyle name="쉼표 [0] 161 2" xfId="416"/>
    <cellStyle name="쉼표 [0] 161 3" xfId="417"/>
    <cellStyle name="쉼표 [0] 161 4" xfId="418"/>
    <cellStyle name="쉼표 [0] 162 2" xfId="419"/>
    <cellStyle name="쉼표 [0] 162 3" xfId="420"/>
    <cellStyle name="쉼표 [0] 162 4" xfId="421"/>
    <cellStyle name="쉼표 [0] 163 2" xfId="422"/>
    <cellStyle name="쉼표 [0] 163 3" xfId="423"/>
    <cellStyle name="쉼표 [0] 163 4" xfId="424"/>
    <cellStyle name="쉼표 [0] 164 2" xfId="425"/>
    <cellStyle name="쉼표 [0] 164 3" xfId="426"/>
    <cellStyle name="쉼표 [0] 164 4" xfId="427"/>
    <cellStyle name="쉼표 [0] 168 2" xfId="428"/>
    <cellStyle name="쉼표 [0] 168 3" xfId="429"/>
    <cellStyle name="쉼표 [0] 168 4" xfId="430"/>
    <cellStyle name="쉼표 [0] 169 2" xfId="431"/>
    <cellStyle name="쉼표 [0] 169 3" xfId="432"/>
    <cellStyle name="쉼표 [0] 169 4" xfId="433"/>
    <cellStyle name="쉼표 [0] 17 10" xfId="434"/>
    <cellStyle name="쉼표 [0] 17 10 2" xfId="435"/>
    <cellStyle name="쉼표 [0] 17 11" xfId="436"/>
    <cellStyle name="쉼표 [0] 17 11 2" xfId="437"/>
    <cellStyle name="쉼표 [0] 17 12" xfId="438"/>
    <cellStyle name="쉼표 [0] 17 12 2" xfId="439"/>
    <cellStyle name="쉼표 [0] 17 13" xfId="440"/>
    <cellStyle name="쉼표 [0] 17 14" xfId="441"/>
    <cellStyle name="쉼표 [0] 17 15" xfId="442"/>
    <cellStyle name="쉼표 [0] 17 16" xfId="443"/>
    <cellStyle name="쉼표 [0] 17 17" xfId="444"/>
    <cellStyle name="쉼표 [0] 17 18" xfId="445"/>
    <cellStyle name="쉼표 [0] 17 19" xfId="446"/>
    <cellStyle name="쉼표 [0] 17 2" xfId="447"/>
    <cellStyle name="쉼표 [0] 17 2 2" xfId="448"/>
    <cellStyle name="쉼표 [0] 17 3" xfId="449"/>
    <cellStyle name="쉼표 [0] 17 3 2" xfId="450"/>
    <cellStyle name="쉼표 [0] 17 4" xfId="451"/>
    <cellStyle name="쉼표 [0] 17 4 2" xfId="452"/>
    <cellStyle name="쉼표 [0] 17 5" xfId="453"/>
    <cellStyle name="쉼표 [0] 17 5 2" xfId="454"/>
    <cellStyle name="쉼표 [0] 17 6" xfId="455"/>
    <cellStyle name="쉼표 [0] 17 6 2" xfId="456"/>
    <cellStyle name="쉼표 [0] 17 7" xfId="457"/>
    <cellStyle name="쉼표 [0] 17 7 2" xfId="458"/>
    <cellStyle name="쉼표 [0] 17 8" xfId="459"/>
    <cellStyle name="쉼표 [0] 17 8 2" xfId="460"/>
    <cellStyle name="쉼표 [0] 17 9" xfId="461"/>
    <cellStyle name="쉼표 [0] 17 9 2" xfId="462"/>
    <cellStyle name="쉼표 [0] 170 2" xfId="463"/>
    <cellStyle name="쉼표 [0] 170 3" xfId="464"/>
    <cellStyle name="쉼표 [0] 170 4" xfId="465"/>
    <cellStyle name="쉼표 [0] 171 2" xfId="466"/>
    <cellStyle name="쉼표 [0] 171 3" xfId="467"/>
    <cellStyle name="쉼표 [0] 171 4" xfId="468"/>
    <cellStyle name="쉼표 [0] 172 2" xfId="469"/>
    <cellStyle name="쉼표 [0] 172 3" xfId="470"/>
    <cellStyle name="쉼표 [0] 172 4" xfId="471"/>
    <cellStyle name="쉼표 [0] 175 2" xfId="472"/>
    <cellStyle name="쉼표 [0] 175 3" xfId="473"/>
    <cellStyle name="쉼표 [0] 175 4" xfId="474"/>
    <cellStyle name="쉼표 [0] 176 2" xfId="475"/>
    <cellStyle name="쉼표 [0] 176 3" xfId="476"/>
    <cellStyle name="쉼표 [0] 176 4" xfId="477"/>
    <cellStyle name="쉼표 [0] 177 2" xfId="478"/>
    <cellStyle name="쉼표 [0] 177 3" xfId="479"/>
    <cellStyle name="쉼표 [0] 177 4" xfId="480"/>
    <cellStyle name="쉼표 [0] 178 2" xfId="481"/>
    <cellStyle name="쉼표 [0] 178 3" xfId="482"/>
    <cellStyle name="쉼표 [0] 178 4" xfId="483"/>
    <cellStyle name="쉼표 [0] 179 2" xfId="484"/>
    <cellStyle name="쉼표 [0] 179 3" xfId="485"/>
    <cellStyle name="쉼표 [0] 179 4" xfId="486"/>
    <cellStyle name="쉼표 [0] 18 10" xfId="487"/>
    <cellStyle name="쉼표 [0] 18 11" xfId="488"/>
    <cellStyle name="쉼표 [0] 18 12" xfId="489"/>
    <cellStyle name="쉼표 [0] 18 13" xfId="490"/>
    <cellStyle name="쉼표 [0] 18 2" xfId="491"/>
    <cellStyle name="쉼표 [0] 18 3" xfId="492"/>
    <cellStyle name="쉼표 [0] 18 4" xfId="493"/>
    <cellStyle name="쉼표 [0] 18 5" xfId="494"/>
    <cellStyle name="쉼표 [0] 18 6" xfId="495"/>
    <cellStyle name="쉼표 [0] 18 7" xfId="496"/>
    <cellStyle name="쉼표 [0] 18 8" xfId="497"/>
    <cellStyle name="쉼표 [0] 18 9" xfId="498"/>
    <cellStyle name="쉼표 [0] 183 2" xfId="499"/>
    <cellStyle name="쉼표 [0] 183 3" xfId="500"/>
    <cellStyle name="쉼표 [0] 183 4" xfId="501"/>
    <cellStyle name="쉼표 [0] 184 2" xfId="502"/>
    <cellStyle name="쉼표 [0] 184 3" xfId="503"/>
    <cellStyle name="쉼표 [0] 184 4" xfId="504"/>
    <cellStyle name="쉼표 [0] 185 2" xfId="505"/>
    <cellStyle name="쉼표 [0] 185 3" xfId="506"/>
    <cellStyle name="쉼표 [0] 185 4" xfId="507"/>
    <cellStyle name="쉼표 [0] 186 2" xfId="508"/>
    <cellStyle name="쉼표 [0] 186 3" xfId="509"/>
    <cellStyle name="쉼표 [0] 186 4" xfId="510"/>
    <cellStyle name="쉼표 [0] 187 2" xfId="511"/>
    <cellStyle name="쉼표 [0] 187 3" xfId="512"/>
    <cellStyle name="쉼표 [0] 187 4" xfId="513"/>
    <cellStyle name="쉼표 [0] 19 10" xfId="514"/>
    <cellStyle name="쉼표 [0] 19 11" xfId="515"/>
    <cellStyle name="쉼표 [0] 19 12" xfId="516"/>
    <cellStyle name="쉼표 [0] 19 13" xfId="517"/>
    <cellStyle name="쉼표 [0] 19 14" xfId="518"/>
    <cellStyle name="쉼표 [0] 19 15" xfId="519"/>
    <cellStyle name="쉼표 [0] 19 2" xfId="520"/>
    <cellStyle name="쉼표 [0] 19 3" xfId="521"/>
    <cellStyle name="쉼표 [0] 19 4" xfId="522"/>
    <cellStyle name="쉼표 [0] 19 5" xfId="523"/>
    <cellStyle name="쉼표 [0] 19 6" xfId="524"/>
    <cellStyle name="쉼표 [0] 19 7" xfId="525"/>
    <cellStyle name="쉼표 [0] 19 8" xfId="526"/>
    <cellStyle name="쉼표 [0] 19 9" xfId="527"/>
    <cellStyle name="쉼표 [0] 190 2" xfId="528"/>
    <cellStyle name="쉼표 [0] 190 3" xfId="529"/>
    <cellStyle name="쉼표 [0] 190 4" xfId="530"/>
    <cellStyle name="쉼표 [0] 191 2" xfId="531"/>
    <cellStyle name="쉼표 [0] 191 3" xfId="532"/>
    <cellStyle name="쉼표 [0] 191 4" xfId="533"/>
    <cellStyle name="쉼표 [0] 192 2" xfId="534"/>
    <cellStyle name="쉼표 [0] 192 3" xfId="535"/>
    <cellStyle name="쉼표 [0] 192 4" xfId="536"/>
    <cellStyle name="쉼표 [0] 193 2" xfId="537"/>
    <cellStyle name="쉼표 [0] 193 3" xfId="538"/>
    <cellStyle name="쉼표 [0] 193 4" xfId="539"/>
    <cellStyle name="쉼표 [0] 194 2" xfId="540"/>
    <cellStyle name="쉼표 [0] 194 3" xfId="541"/>
    <cellStyle name="쉼표 [0] 194 4" xfId="542"/>
    <cellStyle name="쉼표 [0] 198 2" xfId="543"/>
    <cellStyle name="쉼표 [0] 198 3" xfId="544"/>
    <cellStyle name="쉼표 [0] 198 4" xfId="545"/>
    <cellStyle name="쉼표 [0] 199 2" xfId="546"/>
    <cellStyle name="쉼표 [0] 199 3" xfId="547"/>
    <cellStyle name="쉼표 [0] 199 4" xfId="548"/>
    <cellStyle name="쉼표 [0] 2 10" xfId="549"/>
    <cellStyle name="쉼표 [0] 2 10 2" xfId="550"/>
    <cellStyle name="쉼표 [0] 2 100" xfId="551"/>
    <cellStyle name="쉼표 [0] 2 100 2" xfId="552"/>
    <cellStyle name="쉼표 [0] 2 101" xfId="553"/>
    <cellStyle name="쉼표 [0] 2 101 2" xfId="554"/>
    <cellStyle name="쉼표 [0] 2 102" xfId="555"/>
    <cellStyle name="쉼표 [0] 2 102 2" xfId="556"/>
    <cellStyle name="쉼표 [0] 2 103" xfId="557"/>
    <cellStyle name="쉼표 [0] 2 103 2" xfId="558"/>
    <cellStyle name="쉼표 [0] 2 104" xfId="559"/>
    <cellStyle name="쉼표 [0] 2 104 2" xfId="560"/>
    <cellStyle name="쉼표 [0] 2 105" xfId="561"/>
    <cellStyle name="쉼표 [0] 2 105 2" xfId="562"/>
    <cellStyle name="쉼표 [0] 2 106" xfId="563"/>
    <cellStyle name="쉼표 [0] 2 106 2" xfId="564"/>
    <cellStyle name="쉼표 [0] 2 107" xfId="565"/>
    <cellStyle name="쉼표 [0] 2 107 2" xfId="566"/>
    <cellStyle name="쉼표 [0] 2 108" xfId="567"/>
    <cellStyle name="쉼표 [0] 2 108 2" xfId="568"/>
    <cellStyle name="쉼표 [0] 2 109" xfId="569"/>
    <cellStyle name="쉼표 [0] 2 109 2" xfId="570"/>
    <cellStyle name="쉼표 [0] 2 11" xfId="571"/>
    <cellStyle name="쉼표 [0] 2 11 2" xfId="572"/>
    <cellStyle name="쉼표 [0] 2 11 3" xfId="573"/>
    <cellStyle name="쉼표 [0] 2 11 4" xfId="574"/>
    <cellStyle name="쉼표 [0] 2 110" xfId="575"/>
    <cellStyle name="쉼표 [0] 2 110 2" xfId="576"/>
    <cellStyle name="쉼표 [0] 2 111" xfId="577"/>
    <cellStyle name="쉼표 [0] 2 111 2" xfId="578"/>
    <cellStyle name="쉼표 [0] 2 112" xfId="579"/>
    <cellStyle name="쉼표 [0] 2 112 2" xfId="580"/>
    <cellStyle name="쉼표 [0] 2 113" xfId="581"/>
    <cellStyle name="쉼표 [0] 2 113 2" xfId="582"/>
    <cellStyle name="쉼표 [0] 2 114" xfId="583"/>
    <cellStyle name="쉼표 [0] 2 114 2" xfId="584"/>
    <cellStyle name="쉼표 [0] 2 115" xfId="585"/>
    <cellStyle name="쉼표 [0] 2 115 2" xfId="586"/>
    <cellStyle name="쉼표 [0] 2 116" xfId="587"/>
    <cellStyle name="쉼표 [0] 2 116 2" xfId="588"/>
    <cellStyle name="쉼표 [0] 2 117" xfId="589"/>
    <cellStyle name="쉼표 [0] 2 117 2" xfId="590"/>
    <cellStyle name="쉼표 [0] 2 118" xfId="591"/>
    <cellStyle name="쉼표 [0] 2 118 2" xfId="592"/>
    <cellStyle name="쉼표 [0] 2 119" xfId="593"/>
    <cellStyle name="쉼표 [0] 2 119 2" xfId="594"/>
    <cellStyle name="쉼표 [0] 2 12" xfId="595"/>
    <cellStyle name="쉼표 [0] 2 12 2" xfId="596"/>
    <cellStyle name="쉼표 [0] 2 12 3" xfId="597"/>
    <cellStyle name="쉼표 [0] 2 12 4" xfId="598"/>
    <cellStyle name="쉼표 [0] 2 120" xfId="599"/>
    <cellStyle name="쉼표 [0] 2 120 2" xfId="600"/>
    <cellStyle name="쉼표 [0] 2 121" xfId="601"/>
    <cellStyle name="쉼표 [0] 2 121 2" xfId="602"/>
    <cellStyle name="쉼표 [0] 2 122" xfId="603"/>
    <cellStyle name="쉼표 [0] 2 122 2" xfId="604"/>
    <cellStyle name="쉼표 [0] 2 123" xfId="605"/>
    <cellStyle name="쉼표 [0] 2 123 2" xfId="606"/>
    <cellStyle name="쉼표 [0] 2 124" xfId="607"/>
    <cellStyle name="쉼표 [0] 2 124 2" xfId="608"/>
    <cellStyle name="쉼표 [0] 2 125" xfId="609"/>
    <cellStyle name="쉼표 [0] 2 125 2" xfId="610"/>
    <cellStyle name="쉼표 [0] 2 126" xfId="611"/>
    <cellStyle name="쉼표 [0] 2 126 2" xfId="612"/>
    <cellStyle name="쉼표 [0] 2 127" xfId="613"/>
    <cellStyle name="쉼표 [0] 2 127 2" xfId="614"/>
    <cellStyle name="쉼표 [0] 2 128" xfId="615"/>
    <cellStyle name="쉼표 [0] 2 128 2" xfId="616"/>
    <cellStyle name="쉼표 [0] 2 129" xfId="617"/>
    <cellStyle name="쉼표 [0] 2 129 2" xfId="618"/>
    <cellStyle name="쉼표 [0] 2 13" xfId="619"/>
    <cellStyle name="쉼표 [0] 2 13 2" xfId="620"/>
    <cellStyle name="쉼표 [0] 2 13 3" xfId="621"/>
    <cellStyle name="쉼표 [0] 2 13 4" xfId="622"/>
    <cellStyle name="쉼표 [0] 2 130" xfId="623"/>
    <cellStyle name="쉼표 [0] 2 130 2" xfId="624"/>
    <cellStyle name="쉼표 [0] 2 131" xfId="625"/>
    <cellStyle name="쉼표 [0] 2 131 2" xfId="626"/>
    <cellStyle name="쉼표 [0] 2 132" xfId="627"/>
    <cellStyle name="쉼표 [0] 2 132 2" xfId="628"/>
    <cellStyle name="쉼표 [0] 2 133" xfId="629"/>
    <cellStyle name="쉼표 [0] 2 133 2" xfId="630"/>
    <cellStyle name="쉼표 [0] 2 134" xfId="631"/>
    <cellStyle name="쉼표 [0] 2 134 2" xfId="632"/>
    <cellStyle name="쉼표 [0] 2 135" xfId="633"/>
    <cellStyle name="쉼표 [0] 2 135 2" xfId="634"/>
    <cellStyle name="쉼표 [0] 2 136" xfId="635"/>
    <cellStyle name="쉼표 [0] 2 136 2" xfId="636"/>
    <cellStyle name="쉼표 [0] 2 137" xfId="637"/>
    <cellStyle name="쉼표 [0] 2 137 2" xfId="638"/>
    <cellStyle name="쉼표 [0] 2 138" xfId="639"/>
    <cellStyle name="쉼표 [0] 2 138 2" xfId="640"/>
    <cellStyle name="쉼표 [0] 2 139" xfId="641"/>
    <cellStyle name="쉼표 [0] 2 139 2" xfId="642"/>
    <cellStyle name="쉼표 [0] 2 14" xfId="643"/>
    <cellStyle name="쉼표 [0] 2 14 2" xfId="644"/>
    <cellStyle name="쉼표 [0] 2 14 3" xfId="645"/>
    <cellStyle name="쉼표 [0] 2 14 4" xfId="646"/>
    <cellStyle name="쉼표 [0] 2 140" xfId="647"/>
    <cellStyle name="쉼표 [0] 2 140 2" xfId="648"/>
    <cellStyle name="쉼표 [0] 2 141" xfId="649"/>
    <cellStyle name="쉼표 [0] 2 141 2" xfId="650"/>
    <cellStyle name="쉼표 [0] 2 142" xfId="651"/>
    <cellStyle name="쉼표 [0] 2 142 2" xfId="652"/>
    <cellStyle name="쉼표 [0] 2 143" xfId="653"/>
    <cellStyle name="쉼표 [0] 2 143 2" xfId="654"/>
    <cellStyle name="쉼표 [0] 2 144" xfId="655"/>
    <cellStyle name="쉼표 [0] 2 144 2" xfId="656"/>
    <cellStyle name="쉼표 [0] 2 145" xfId="657"/>
    <cellStyle name="쉼표 [0] 2 145 2" xfId="658"/>
    <cellStyle name="쉼표 [0] 2 146" xfId="659"/>
    <cellStyle name="쉼표 [0] 2 146 2" xfId="660"/>
    <cellStyle name="쉼표 [0] 2 147" xfId="661"/>
    <cellStyle name="쉼표 [0] 2 147 2" xfId="662"/>
    <cellStyle name="쉼표 [0] 2 148" xfId="663"/>
    <cellStyle name="쉼표 [0] 2 148 2" xfId="664"/>
    <cellStyle name="쉼표 [0] 2 149" xfId="665"/>
    <cellStyle name="쉼표 [0] 2 149 2" xfId="666"/>
    <cellStyle name="쉼표 [0] 2 15" xfId="667"/>
    <cellStyle name="쉼표 [0] 2 15 2" xfId="668"/>
    <cellStyle name="쉼표 [0] 2 15 3" xfId="669"/>
    <cellStyle name="쉼표 [0] 2 150" xfId="670"/>
    <cellStyle name="쉼표 [0] 2 150 2" xfId="671"/>
    <cellStyle name="쉼표 [0] 2 151" xfId="672"/>
    <cellStyle name="쉼표 [0] 2 151 2" xfId="673"/>
    <cellStyle name="쉼표 [0] 2 152" xfId="674"/>
    <cellStyle name="쉼표 [0] 2 152 2" xfId="675"/>
    <cellStyle name="쉼표 [0] 2 153" xfId="676"/>
    <cellStyle name="쉼표 [0] 2 153 2" xfId="677"/>
    <cellStyle name="쉼표 [0] 2 154" xfId="678"/>
    <cellStyle name="쉼표 [0] 2 154 2" xfId="679"/>
    <cellStyle name="쉼표 [0] 2 155" xfId="680"/>
    <cellStyle name="쉼표 [0] 2 155 2" xfId="681"/>
    <cellStyle name="쉼표 [0] 2 156" xfId="682"/>
    <cellStyle name="쉼표 [0] 2 156 2" xfId="683"/>
    <cellStyle name="쉼표 [0] 2 157" xfId="684"/>
    <cellStyle name="쉼표 [0] 2 157 2" xfId="685"/>
    <cellStyle name="쉼표 [0] 2 158" xfId="686"/>
    <cellStyle name="쉼표 [0] 2 158 2" xfId="687"/>
    <cellStyle name="쉼표 [0] 2 159" xfId="688"/>
    <cellStyle name="쉼표 [0] 2 159 2" xfId="689"/>
    <cellStyle name="쉼표 [0] 2 16" xfId="690"/>
    <cellStyle name="쉼표 [0] 2 16 2" xfId="691"/>
    <cellStyle name="쉼표 [0] 2 16 3" xfId="692"/>
    <cellStyle name="쉼표 [0] 2 160" xfId="693"/>
    <cellStyle name="쉼표 [0] 2 160 2" xfId="694"/>
    <cellStyle name="쉼표 [0] 2 161" xfId="695"/>
    <cellStyle name="쉼표 [0] 2 162" xfId="696"/>
    <cellStyle name="쉼표 [0] 2 163" xfId="697"/>
    <cellStyle name="쉼표 [0] 2 17" xfId="698"/>
    <cellStyle name="쉼표 [0] 2 17 2" xfId="699"/>
    <cellStyle name="쉼표 [0] 2 18" xfId="700"/>
    <cellStyle name="쉼표 [0] 2 18 2" xfId="701"/>
    <cellStyle name="쉼표 [0] 2 19" xfId="702"/>
    <cellStyle name="쉼표 [0] 2 19 2" xfId="703"/>
    <cellStyle name="쉼표 [0] 2 2" xfId="704"/>
    <cellStyle name="쉼표 [0] 2 2 10" xfId="705"/>
    <cellStyle name="쉼표 [0] 2 2 11" xfId="706"/>
    <cellStyle name="쉼표 [0] 2 2 12" xfId="707"/>
    <cellStyle name="쉼표 [0] 2 2 13" xfId="708"/>
    <cellStyle name="쉼표 [0] 2 2 14" xfId="709"/>
    <cellStyle name="쉼표 [0] 2 2 15" xfId="710"/>
    <cellStyle name="쉼표 [0] 2 2 2" xfId="711"/>
    <cellStyle name="쉼표 [0] 2 2 2 2" xfId="712"/>
    <cellStyle name="쉼표 [0] 2 2 2 3" xfId="713"/>
    <cellStyle name="쉼표 [0] 2 2 3" xfId="714"/>
    <cellStyle name="쉼표 [0] 2 2 4" xfId="715"/>
    <cellStyle name="쉼표 [0] 2 2 5" xfId="716"/>
    <cellStyle name="쉼표 [0] 2 2 6" xfId="717"/>
    <cellStyle name="쉼표 [0] 2 2 7" xfId="718"/>
    <cellStyle name="쉼표 [0] 2 2 8" xfId="719"/>
    <cellStyle name="쉼표 [0] 2 2 9" xfId="720"/>
    <cellStyle name="쉼표 [0] 2 20" xfId="721"/>
    <cellStyle name="쉼표 [0] 2 20 2" xfId="722"/>
    <cellStyle name="쉼표 [0] 2 21" xfId="723"/>
    <cellStyle name="쉼표 [0] 2 21 2" xfId="724"/>
    <cellStyle name="쉼표 [0] 2 22" xfId="725"/>
    <cellStyle name="쉼표 [0] 2 22 2" xfId="726"/>
    <cellStyle name="쉼표 [0] 2 23" xfId="727"/>
    <cellStyle name="쉼표 [0] 2 23 2" xfId="728"/>
    <cellStyle name="쉼표 [0] 2 24" xfId="729"/>
    <cellStyle name="쉼표 [0] 2 24 2" xfId="730"/>
    <cellStyle name="쉼표 [0] 2 25" xfId="731"/>
    <cellStyle name="쉼표 [0] 2 25 2" xfId="732"/>
    <cellStyle name="쉼표 [0] 2 26" xfId="733"/>
    <cellStyle name="쉼표 [0] 2 26 2" xfId="734"/>
    <cellStyle name="쉼표 [0] 2 27" xfId="735"/>
    <cellStyle name="쉼표 [0] 2 27 2" xfId="736"/>
    <cellStyle name="쉼표 [0] 2 28" xfId="737"/>
    <cellStyle name="쉼표 [0] 2 28 2" xfId="738"/>
    <cellStyle name="쉼표 [0] 2 29" xfId="739"/>
    <cellStyle name="쉼표 [0] 2 29 2" xfId="740"/>
    <cellStyle name="쉼표 [0] 2 3" xfId="741"/>
    <cellStyle name="쉼표 [0] 2 3 10" xfId="742"/>
    <cellStyle name="쉼표 [0] 2 3 11" xfId="743"/>
    <cellStyle name="쉼표 [0] 2 3 12" xfId="744"/>
    <cellStyle name="쉼표 [0] 2 3 13" xfId="745"/>
    <cellStyle name="쉼표 [0] 2 3 14" xfId="746"/>
    <cellStyle name="쉼표 [0] 2 3 15" xfId="747"/>
    <cellStyle name="쉼표 [0] 2 3 16" xfId="748"/>
    <cellStyle name="쉼표 [0] 2 3 2" xfId="749"/>
    <cellStyle name="쉼표 [0] 2 3 2 2" xfId="750"/>
    <cellStyle name="쉼표 [0] 2 3 2 3" xfId="751"/>
    <cellStyle name="쉼표 [0] 2 3 3" xfId="752"/>
    <cellStyle name="쉼표 [0] 2 3 4" xfId="753"/>
    <cellStyle name="쉼표 [0] 2 3 5" xfId="754"/>
    <cellStyle name="쉼표 [0] 2 3 6" xfId="755"/>
    <cellStyle name="쉼표 [0] 2 3 7" xfId="756"/>
    <cellStyle name="쉼표 [0] 2 3 8" xfId="757"/>
    <cellStyle name="쉼표 [0] 2 3 9" xfId="758"/>
    <cellStyle name="쉼표 [0] 2 30" xfId="759"/>
    <cellStyle name="쉼표 [0] 2 30 2" xfId="760"/>
    <cellStyle name="쉼표 [0] 2 31" xfId="761"/>
    <cellStyle name="쉼표 [0] 2 31 2" xfId="762"/>
    <cellStyle name="쉼표 [0] 2 32" xfId="763"/>
    <cellStyle name="쉼표 [0] 2 32 2" xfId="764"/>
    <cellStyle name="쉼표 [0] 2 33" xfId="765"/>
    <cellStyle name="쉼표 [0] 2 33 2" xfId="766"/>
    <cellStyle name="쉼표 [0] 2 34" xfId="767"/>
    <cellStyle name="쉼표 [0] 2 34 2" xfId="768"/>
    <cellStyle name="쉼표 [0] 2 35" xfId="769"/>
    <cellStyle name="쉼표 [0] 2 35 2" xfId="770"/>
    <cellStyle name="쉼표 [0] 2 36" xfId="771"/>
    <cellStyle name="쉼표 [0] 2 36 2" xfId="772"/>
    <cellStyle name="쉼표 [0] 2 37" xfId="773"/>
    <cellStyle name="쉼표 [0] 2 37 2" xfId="774"/>
    <cellStyle name="쉼표 [0] 2 38" xfId="775"/>
    <cellStyle name="쉼표 [0] 2 38 2" xfId="776"/>
    <cellStyle name="쉼표 [0] 2 39" xfId="777"/>
    <cellStyle name="쉼표 [0] 2 39 2" xfId="778"/>
    <cellStyle name="쉼표 [0] 2 4" xfId="779"/>
    <cellStyle name="쉼표 [0] 2 4 10" xfId="780"/>
    <cellStyle name="쉼표 [0] 2 4 11" xfId="781"/>
    <cellStyle name="쉼표 [0] 2 4 12" xfId="782"/>
    <cellStyle name="쉼표 [0] 2 4 13" xfId="783"/>
    <cellStyle name="쉼표 [0] 2 4 14" xfId="784"/>
    <cellStyle name="쉼표 [0] 2 4 15" xfId="785"/>
    <cellStyle name="쉼표 [0] 2 4 16" xfId="786"/>
    <cellStyle name="쉼표 [0] 2 4 2" xfId="787"/>
    <cellStyle name="쉼표 [0] 2 4 2 2" xfId="788"/>
    <cellStyle name="쉼표 [0] 2 4 3" xfId="789"/>
    <cellStyle name="쉼표 [0] 2 4 4" xfId="790"/>
    <cellStyle name="쉼표 [0] 2 4 5" xfId="791"/>
    <cellStyle name="쉼표 [0] 2 4 6" xfId="792"/>
    <cellStyle name="쉼표 [0] 2 4 7" xfId="793"/>
    <cellStyle name="쉼표 [0] 2 4 8" xfId="794"/>
    <cellStyle name="쉼표 [0] 2 4 9" xfId="795"/>
    <cellStyle name="쉼표 [0] 2 40" xfId="796"/>
    <cellStyle name="쉼표 [0] 2 40 2" xfId="797"/>
    <cellStyle name="쉼표 [0] 2 41" xfId="798"/>
    <cellStyle name="쉼표 [0] 2 41 2" xfId="799"/>
    <cellStyle name="쉼표 [0] 2 42" xfId="800"/>
    <cellStyle name="쉼표 [0] 2 42 2" xfId="801"/>
    <cellStyle name="쉼표 [0] 2 43" xfId="802"/>
    <cellStyle name="쉼표 [0] 2 43 2" xfId="803"/>
    <cellStyle name="쉼표 [0] 2 44" xfId="804"/>
    <cellStyle name="쉼표 [0] 2 44 2" xfId="805"/>
    <cellStyle name="쉼표 [0] 2 45" xfId="806"/>
    <cellStyle name="쉼표 [0] 2 45 2" xfId="807"/>
    <cellStyle name="쉼표 [0] 2 46" xfId="808"/>
    <cellStyle name="쉼표 [0] 2 46 2" xfId="809"/>
    <cellStyle name="쉼표 [0] 2 47" xfId="810"/>
    <cellStyle name="쉼표 [0] 2 47 2" xfId="811"/>
    <cellStyle name="쉼표 [0] 2 48" xfId="812"/>
    <cellStyle name="쉼표 [0] 2 48 2" xfId="813"/>
    <cellStyle name="쉼표 [0] 2 49" xfId="814"/>
    <cellStyle name="쉼표 [0] 2 49 2" xfId="815"/>
    <cellStyle name="쉼표 [0] 2 5" xfId="816"/>
    <cellStyle name="쉼표 [0] 2 5 10" xfId="817"/>
    <cellStyle name="쉼표 [0] 2 5 2" xfId="818"/>
    <cellStyle name="쉼표 [0] 2 5 2 2" xfId="819"/>
    <cellStyle name="쉼표 [0] 2 5 3" xfId="820"/>
    <cellStyle name="쉼표 [0] 2 5 4" xfId="821"/>
    <cellStyle name="쉼표 [0] 2 5 5" xfId="822"/>
    <cellStyle name="쉼표 [0] 2 5 6" xfId="823"/>
    <cellStyle name="쉼표 [0] 2 5 7" xfId="824"/>
    <cellStyle name="쉼표 [0] 2 5 8" xfId="825"/>
    <cellStyle name="쉼표 [0] 2 5 9" xfId="826"/>
    <cellStyle name="쉼표 [0] 2 50" xfId="827"/>
    <cellStyle name="쉼표 [0] 2 50 2" xfId="828"/>
    <cellStyle name="쉼표 [0] 2 51" xfId="829"/>
    <cellStyle name="쉼표 [0] 2 51 2" xfId="830"/>
    <cellStyle name="쉼표 [0] 2 52" xfId="831"/>
    <cellStyle name="쉼표 [0] 2 52 2" xfId="832"/>
    <cellStyle name="쉼표 [0] 2 53" xfId="833"/>
    <cellStyle name="쉼표 [0] 2 53 2" xfId="834"/>
    <cellStyle name="쉼표 [0] 2 54" xfId="835"/>
    <cellStyle name="쉼표 [0] 2 54 2" xfId="836"/>
    <cellStyle name="쉼표 [0] 2 55" xfId="837"/>
    <cellStyle name="쉼표 [0] 2 55 2" xfId="838"/>
    <cellStyle name="쉼표 [0] 2 56" xfId="839"/>
    <cellStyle name="쉼표 [0] 2 56 2" xfId="840"/>
    <cellStyle name="쉼표 [0] 2 57" xfId="841"/>
    <cellStyle name="쉼표 [0] 2 57 2" xfId="842"/>
    <cellStyle name="쉼표 [0] 2 58" xfId="843"/>
    <cellStyle name="쉼표 [0] 2 58 2" xfId="844"/>
    <cellStyle name="쉼표 [0] 2 59" xfId="845"/>
    <cellStyle name="쉼표 [0] 2 59 2" xfId="846"/>
    <cellStyle name="쉼표 [0] 2 6" xfId="847"/>
    <cellStyle name="쉼표 [0] 2 6 2" xfId="848"/>
    <cellStyle name="쉼표 [0] 2 60" xfId="849"/>
    <cellStyle name="쉼표 [0] 2 60 2" xfId="850"/>
    <cellStyle name="쉼표 [0] 2 61" xfId="851"/>
    <cellStyle name="쉼표 [0] 2 61 2" xfId="852"/>
    <cellStyle name="쉼표 [0] 2 62" xfId="853"/>
    <cellStyle name="쉼표 [0] 2 62 2" xfId="854"/>
    <cellStyle name="쉼표 [0] 2 63" xfId="855"/>
    <cellStyle name="쉼표 [0] 2 63 2" xfId="856"/>
    <cellStyle name="쉼표 [0] 2 64" xfId="857"/>
    <cellStyle name="쉼표 [0] 2 64 2" xfId="858"/>
    <cellStyle name="쉼표 [0] 2 65" xfId="859"/>
    <cellStyle name="쉼표 [0] 2 65 2" xfId="860"/>
    <cellStyle name="쉼표 [0] 2 66" xfId="861"/>
    <cellStyle name="쉼표 [0] 2 66 2" xfId="862"/>
    <cellStyle name="쉼표 [0] 2 67" xfId="863"/>
    <cellStyle name="쉼표 [0] 2 67 2" xfId="864"/>
    <cellStyle name="쉼표 [0] 2 68" xfId="865"/>
    <cellStyle name="쉼표 [0] 2 68 2" xfId="866"/>
    <cellStyle name="쉼표 [0] 2 69" xfId="867"/>
    <cellStyle name="쉼표 [0] 2 69 2" xfId="868"/>
    <cellStyle name="쉼표 [0] 2 7" xfId="869"/>
    <cellStyle name="쉼표 [0] 2 7 2" xfId="870"/>
    <cellStyle name="쉼표 [0] 2 70" xfId="871"/>
    <cellStyle name="쉼표 [0] 2 70 2" xfId="872"/>
    <cellStyle name="쉼표 [0] 2 71" xfId="873"/>
    <cellStyle name="쉼표 [0] 2 71 2" xfId="874"/>
    <cellStyle name="쉼표 [0] 2 72" xfId="875"/>
    <cellStyle name="쉼표 [0] 2 72 2" xfId="876"/>
    <cellStyle name="쉼표 [0] 2 73" xfId="877"/>
    <cellStyle name="쉼표 [0] 2 73 2" xfId="878"/>
    <cellStyle name="쉼표 [0] 2 74" xfId="879"/>
    <cellStyle name="쉼표 [0] 2 74 2" xfId="880"/>
    <cellStyle name="쉼표 [0] 2 75" xfId="881"/>
    <cellStyle name="쉼표 [0] 2 75 2" xfId="882"/>
    <cellStyle name="쉼표 [0] 2 76" xfId="883"/>
    <cellStyle name="쉼표 [0] 2 76 2" xfId="884"/>
    <cellStyle name="쉼표 [0] 2 77" xfId="885"/>
    <cellStyle name="쉼표 [0] 2 77 2" xfId="886"/>
    <cellStyle name="쉼표 [0] 2 78" xfId="887"/>
    <cellStyle name="쉼표 [0] 2 78 2" xfId="888"/>
    <cellStyle name="쉼표 [0] 2 79" xfId="889"/>
    <cellStyle name="쉼표 [0] 2 79 2" xfId="890"/>
    <cellStyle name="쉼표 [0] 2 8" xfId="891"/>
    <cellStyle name="쉼표 [0] 2 8 2" xfId="892"/>
    <cellStyle name="쉼표 [0] 2 80" xfId="893"/>
    <cellStyle name="쉼표 [0] 2 80 2" xfId="894"/>
    <cellStyle name="쉼표 [0] 2 81" xfId="895"/>
    <cellStyle name="쉼표 [0] 2 81 2" xfId="896"/>
    <cellStyle name="쉼표 [0] 2 82" xfId="897"/>
    <cellStyle name="쉼표 [0] 2 82 2" xfId="898"/>
    <cellStyle name="쉼표 [0] 2 83" xfId="899"/>
    <cellStyle name="쉼표 [0] 2 83 2" xfId="900"/>
    <cellStyle name="쉼표 [0] 2 84" xfId="901"/>
    <cellStyle name="쉼표 [0] 2 84 2" xfId="902"/>
    <cellStyle name="쉼표 [0] 2 85" xfId="903"/>
    <cellStyle name="쉼표 [0] 2 85 2" xfId="904"/>
    <cellStyle name="쉼표 [0] 2 86" xfId="905"/>
    <cellStyle name="쉼표 [0] 2 86 2" xfId="906"/>
    <cellStyle name="쉼표 [0] 2 87" xfId="907"/>
    <cellStyle name="쉼표 [0] 2 87 2" xfId="908"/>
    <cellStyle name="쉼표 [0] 2 88" xfId="909"/>
    <cellStyle name="쉼표 [0] 2 88 2" xfId="910"/>
    <cellStyle name="쉼표 [0] 2 89" xfId="911"/>
    <cellStyle name="쉼표 [0] 2 89 2" xfId="912"/>
    <cellStyle name="쉼표 [0] 2 9" xfId="913"/>
    <cellStyle name="쉼표 [0] 2 9 2" xfId="914"/>
    <cellStyle name="쉼표 [0] 2 9 3" xfId="915"/>
    <cellStyle name="쉼표 [0] 2 9 4" xfId="916"/>
    <cellStyle name="쉼표 [0] 2 90" xfId="917"/>
    <cellStyle name="쉼표 [0] 2 90 2" xfId="918"/>
    <cellStyle name="쉼표 [0] 2 91" xfId="919"/>
    <cellStyle name="쉼표 [0] 2 91 2" xfId="920"/>
    <cellStyle name="쉼표 [0] 2 92" xfId="921"/>
    <cellStyle name="쉼표 [0] 2 92 2" xfId="922"/>
    <cellStyle name="쉼표 [0] 2 93" xfId="923"/>
    <cellStyle name="쉼표 [0] 2 93 2" xfId="924"/>
    <cellStyle name="쉼표 [0] 2 94" xfId="925"/>
    <cellStyle name="쉼표 [0] 2 94 2" xfId="926"/>
    <cellStyle name="쉼표 [0] 2 95" xfId="927"/>
    <cellStyle name="쉼표 [0] 2 95 2" xfId="928"/>
    <cellStyle name="쉼표 [0] 2 96" xfId="929"/>
    <cellStyle name="쉼표 [0] 2 96 2" xfId="930"/>
    <cellStyle name="쉼표 [0] 2 97" xfId="931"/>
    <cellStyle name="쉼표 [0] 2 97 2" xfId="932"/>
    <cellStyle name="쉼표 [0] 2 98" xfId="933"/>
    <cellStyle name="쉼표 [0] 2 98 2" xfId="934"/>
    <cellStyle name="쉼표 [0] 2 99" xfId="935"/>
    <cellStyle name="쉼표 [0] 2 99 2" xfId="936"/>
    <cellStyle name="쉼표 [0] 20 10" xfId="937"/>
    <cellStyle name="쉼표 [0] 20 2" xfId="938"/>
    <cellStyle name="쉼표 [0] 20 3" xfId="939"/>
    <cellStyle name="쉼표 [0] 20 4" xfId="940"/>
    <cellStyle name="쉼표 [0] 20 5" xfId="941"/>
    <cellStyle name="쉼표 [0] 20 6" xfId="942"/>
    <cellStyle name="쉼표 [0] 20 7" xfId="943"/>
    <cellStyle name="쉼표 [0] 20 8" xfId="944"/>
    <cellStyle name="쉼표 [0] 20 9" xfId="945"/>
    <cellStyle name="쉼표 [0] 200 2" xfId="946"/>
    <cellStyle name="쉼표 [0] 200 3" xfId="947"/>
    <cellStyle name="쉼표 [0] 200 4" xfId="948"/>
    <cellStyle name="쉼표 [0] 201 2" xfId="949"/>
    <cellStyle name="쉼표 [0] 201 3" xfId="950"/>
    <cellStyle name="쉼표 [0] 201 4" xfId="951"/>
    <cellStyle name="쉼표 [0] 202 2" xfId="952"/>
    <cellStyle name="쉼표 [0] 202 3" xfId="953"/>
    <cellStyle name="쉼표 [0] 202 4" xfId="954"/>
    <cellStyle name="쉼표 [0] 205 2" xfId="955"/>
    <cellStyle name="쉼표 [0] 205 3" xfId="956"/>
    <cellStyle name="쉼표 [0] 205 4" xfId="957"/>
    <cellStyle name="쉼표 [0] 206 2" xfId="958"/>
    <cellStyle name="쉼표 [0] 206 3" xfId="959"/>
    <cellStyle name="쉼표 [0] 206 4" xfId="960"/>
    <cellStyle name="쉼표 [0] 207 2" xfId="961"/>
    <cellStyle name="쉼표 [0] 207 3" xfId="962"/>
    <cellStyle name="쉼표 [0] 207 4" xfId="963"/>
    <cellStyle name="쉼표 [0] 209 2" xfId="964"/>
    <cellStyle name="쉼표 [0] 209 3" xfId="965"/>
    <cellStyle name="쉼표 [0] 209 4" xfId="966"/>
    <cellStyle name="쉼표 [0] 21 10" xfId="967"/>
    <cellStyle name="쉼표 [0] 21 11" xfId="968"/>
    <cellStyle name="쉼표 [0] 21 12" xfId="969"/>
    <cellStyle name="쉼표 [0] 21 13" xfId="970"/>
    <cellStyle name="쉼표 [0] 21 2" xfId="971"/>
    <cellStyle name="쉼표 [0] 21 3" xfId="972"/>
    <cellStyle name="쉼표 [0] 21 4" xfId="973"/>
    <cellStyle name="쉼표 [0] 21 5" xfId="974"/>
    <cellStyle name="쉼표 [0] 21 6" xfId="975"/>
    <cellStyle name="쉼표 [0] 21 7" xfId="976"/>
    <cellStyle name="쉼표 [0] 21 8" xfId="977"/>
    <cellStyle name="쉼표 [0] 21 9" xfId="978"/>
    <cellStyle name="쉼표 [0] 210 2" xfId="979"/>
    <cellStyle name="쉼표 [0] 210 3" xfId="980"/>
    <cellStyle name="쉼표 [0] 210 4" xfId="981"/>
    <cellStyle name="쉼표 [0] 213 2" xfId="982"/>
    <cellStyle name="쉼표 [0] 213 3" xfId="983"/>
    <cellStyle name="쉼표 [0] 213 4" xfId="984"/>
    <cellStyle name="쉼표 [0] 214 2" xfId="985"/>
    <cellStyle name="쉼표 [0] 214 3" xfId="986"/>
    <cellStyle name="쉼표 [0] 214 4" xfId="987"/>
    <cellStyle name="쉼표 [0] 215 2" xfId="988"/>
    <cellStyle name="쉼표 [0] 215 3" xfId="989"/>
    <cellStyle name="쉼표 [0] 215 4" xfId="990"/>
    <cellStyle name="쉼표 [0] 218 2" xfId="991"/>
    <cellStyle name="쉼표 [0] 218 3" xfId="992"/>
    <cellStyle name="쉼표 [0] 218 4" xfId="993"/>
    <cellStyle name="쉼표 [0] 219 2" xfId="994"/>
    <cellStyle name="쉼표 [0] 219 3" xfId="995"/>
    <cellStyle name="쉼표 [0] 219 4" xfId="996"/>
    <cellStyle name="쉼표 [0] 22 2" xfId="997"/>
    <cellStyle name="쉼표 [0] 22 3" xfId="998"/>
    <cellStyle name="쉼표 [0] 22 4" xfId="999"/>
    <cellStyle name="쉼표 [0] 222 2" xfId="1000"/>
    <cellStyle name="쉼표 [0] 222 3" xfId="1001"/>
    <cellStyle name="쉼표 [0] 222 4" xfId="1002"/>
    <cellStyle name="쉼표 [0] 223 2" xfId="1003"/>
    <cellStyle name="쉼표 [0] 223 3" xfId="1004"/>
    <cellStyle name="쉼표 [0] 223 4" xfId="1005"/>
    <cellStyle name="쉼표 [0] 224 2" xfId="1006"/>
    <cellStyle name="쉼표 [0] 224 3" xfId="1007"/>
    <cellStyle name="쉼표 [0] 224 4" xfId="1008"/>
    <cellStyle name="쉼표 [0] 225 2" xfId="1009"/>
    <cellStyle name="쉼표 [0] 225 3" xfId="1010"/>
    <cellStyle name="쉼표 [0] 225 4" xfId="1011"/>
    <cellStyle name="쉼표 [0] 226 2" xfId="1012"/>
    <cellStyle name="쉼표 [0] 226 3" xfId="1013"/>
    <cellStyle name="쉼표 [0] 226 4" xfId="1014"/>
    <cellStyle name="쉼표 [0] 229 2" xfId="1015"/>
    <cellStyle name="쉼표 [0] 229 3" xfId="1016"/>
    <cellStyle name="쉼표 [0] 229 4" xfId="1017"/>
    <cellStyle name="쉼표 [0] 23 2" xfId="1018"/>
    <cellStyle name="쉼표 [0] 23 3" xfId="1019"/>
    <cellStyle name="쉼표 [0] 23 4" xfId="1020"/>
    <cellStyle name="쉼표 [0] 230 2" xfId="1021"/>
    <cellStyle name="쉼표 [0] 230 3" xfId="1022"/>
    <cellStyle name="쉼표 [0] 230 4" xfId="1023"/>
    <cellStyle name="쉼표 [0] 231 2" xfId="1024"/>
    <cellStyle name="쉼표 [0] 231 3" xfId="1025"/>
    <cellStyle name="쉼표 [0] 231 4" xfId="1026"/>
    <cellStyle name="쉼표 [0] 232 2" xfId="1027"/>
    <cellStyle name="쉼표 [0] 232 3" xfId="1028"/>
    <cellStyle name="쉼표 [0] 232 4" xfId="1029"/>
    <cellStyle name="쉼표 [0] 233 2" xfId="1030"/>
    <cellStyle name="쉼표 [0] 233 3" xfId="1031"/>
    <cellStyle name="쉼표 [0] 233 4" xfId="1032"/>
    <cellStyle name="쉼표 [0] 236 2" xfId="1033"/>
    <cellStyle name="쉼표 [0] 236 3" xfId="1034"/>
    <cellStyle name="쉼표 [0] 236 4" xfId="1035"/>
    <cellStyle name="쉼표 [0] 237 2" xfId="1036"/>
    <cellStyle name="쉼표 [0] 237 3" xfId="1037"/>
    <cellStyle name="쉼표 [0] 237 4" xfId="1038"/>
    <cellStyle name="쉼표 [0] 238 2" xfId="1039"/>
    <cellStyle name="쉼표 [0] 238 3" xfId="1040"/>
    <cellStyle name="쉼표 [0] 238 4" xfId="1041"/>
    <cellStyle name="쉼표 [0] 24 2" xfId="1042"/>
    <cellStyle name="쉼표 [0] 240 2" xfId="1043"/>
    <cellStyle name="쉼표 [0] 240 3" xfId="1044"/>
    <cellStyle name="쉼표 [0] 240 4" xfId="1045"/>
    <cellStyle name="쉼표 [0] 241 2" xfId="1046"/>
    <cellStyle name="쉼표 [0] 241 3" xfId="1047"/>
    <cellStyle name="쉼표 [0] 241 4" xfId="1048"/>
    <cellStyle name="쉼표 [0] 242 2" xfId="1049"/>
    <cellStyle name="쉼표 [0] 242 2 2" xfId="1050"/>
    <cellStyle name="쉼표 [0] 242 3" xfId="1051"/>
    <cellStyle name="쉼표 [0] 242 4" xfId="1052"/>
    <cellStyle name="쉼표 [0] 25" xfId="1053"/>
    <cellStyle name="쉼표 [0] 25 2" xfId="1054"/>
    <cellStyle name="쉼표 [0] 25 3" xfId="1055"/>
    <cellStyle name="쉼표 [0] 25 4" xfId="1056"/>
    <cellStyle name="쉼표 [0] 25 5" xfId="1057"/>
    <cellStyle name="쉼표 [0] 25 6" xfId="1058"/>
    <cellStyle name="쉼표 [0] 252" xfId="1059"/>
    <cellStyle name="쉼표 [0] 26" xfId="1060"/>
    <cellStyle name="쉼표 [0] 26 2" xfId="1061"/>
    <cellStyle name="쉼표 [0] 26 3" xfId="1062"/>
    <cellStyle name="쉼표 [0] 26 4" xfId="1063"/>
    <cellStyle name="쉼표 [0] 26 5" xfId="1064"/>
    <cellStyle name="쉼표 [0] 26 6" xfId="1065"/>
    <cellStyle name="쉼표 [0] 26 7" xfId="1066"/>
    <cellStyle name="쉼표 [0] 26 8" xfId="1067"/>
    <cellStyle name="쉼표 [0] 27" xfId="1068"/>
    <cellStyle name="쉼표 [0] 27 2" xfId="1069"/>
    <cellStyle name="쉼표 [0] 27 3" xfId="1070"/>
    <cellStyle name="쉼표 [0] 28" xfId="1071"/>
    <cellStyle name="쉼표 [0] 28 2" xfId="1072"/>
    <cellStyle name="쉼표 [0] 28 3" xfId="1073"/>
    <cellStyle name="쉼표 [0] 29" xfId="1074"/>
    <cellStyle name="쉼표 [0] 29 2" xfId="1075"/>
    <cellStyle name="쉼표 [0] 29 3" xfId="1076"/>
    <cellStyle name="쉼표 [0] 3 10" xfId="1077"/>
    <cellStyle name="쉼표 [0] 3 10 2" xfId="1078"/>
    <cellStyle name="쉼표 [0] 3 100" xfId="1079"/>
    <cellStyle name="쉼표 [0] 3 100 2" xfId="1080"/>
    <cellStyle name="쉼표 [0] 3 101" xfId="1081"/>
    <cellStyle name="쉼표 [0] 3 101 2" xfId="1082"/>
    <cellStyle name="쉼표 [0] 3 102" xfId="1083"/>
    <cellStyle name="쉼표 [0] 3 102 2" xfId="1084"/>
    <cellStyle name="쉼표 [0] 3 103" xfId="1085"/>
    <cellStyle name="쉼표 [0] 3 103 2" xfId="1086"/>
    <cellStyle name="쉼표 [0] 3 104" xfId="1087"/>
    <cellStyle name="쉼표 [0] 3 104 2" xfId="1088"/>
    <cellStyle name="쉼표 [0] 3 105" xfId="1089"/>
    <cellStyle name="쉼표 [0] 3 105 2" xfId="1090"/>
    <cellStyle name="쉼표 [0] 3 106" xfId="1091"/>
    <cellStyle name="쉼표 [0] 3 106 2" xfId="1092"/>
    <cellStyle name="쉼표 [0] 3 107" xfId="1093"/>
    <cellStyle name="쉼표 [0] 3 107 2" xfId="1094"/>
    <cellStyle name="쉼표 [0] 3 108" xfId="1095"/>
    <cellStyle name="쉼표 [0] 3 108 2" xfId="1096"/>
    <cellStyle name="쉼표 [0] 3 109" xfId="1097"/>
    <cellStyle name="쉼표 [0] 3 109 2" xfId="1098"/>
    <cellStyle name="쉼표 [0] 3 11" xfId="1099"/>
    <cellStyle name="쉼표 [0] 3 11 2" xfId="1100"/>
    <cellStyle name="쉼표 [0] 3 11 2 2" xfId="1101"/>
    <cellStyle name="쉼표 [0] 3 11 2 3" xfId="1102"/>
    <cellStyle name="쉼표 [0] 3 11 3" xfId="1103"/>
    <cellStyle name="쉼표 [0] 3 11 4" xfId="1104"/>
    <cellStyle name="쉼표 [0] 3 110" xfId="1105"/>
    <cellStyle name="쉼표 [0] 3 110 2" xfId="1106"/>
    <cellStyle name="쉼표 [0] 3 111" xfId="1107"/>
    <cellStyle name="쉼표 [0] 3 111 2" xfId="1108"/>
    <cellStyle name="쉼표 [0] 3 112" xfId="1109"/>
    <cellStyle name="쉼표 [0] 3 112 2" xfId="1110"/>
    <cellStyle name="쉼표 [0] 3 113" xfId="1111"/>
    <cellStyle name="쉼표 [0] 3 113 2" xfId="1112"/>
    <cellStyle name="쉼표 [0] 3 114" xfId="1113"/>
    <cellStyle name="쉼표 [0] 3 114 2" xfId="1114"/>
    <cellStyle name="쉼표 [0] 3 115" xfId="1115"/>
    <cellStyle name="쉼표 [0] 3 115 2" xfId="1116"/>
    <cellStyle name="쉼표 [0] 3 116" xfId="1117"/>
    <cellStyle name="쉼표 [0] 3 116 2" xfId="1118"/>
    <cellStyle name="쉼표 [0] 3 117" xfId="1119"/>
    <cellStyle name="쉼표 [0] 3 117 2" xfId="1120"/>
    <cellStyle name="쉼표 [0] 3 118" xfId="1121"/>
    <cellStyle name="쉼표 [0] 3 118 2" xfId="1122"/>
    <cellStyle name="쉼표 [0] 3 119" xfId="1123"/>
    <cellStyle name="쉼표 [0] 3 119 2" xfId="1124"/>
    <cellStyle name="쉼표 [0] 3 12" xfId="1125"/>
    <cellStyle name="쉼표 [0] 3 12 2" xfId="1126"/>
    <cellStyle name="쉼표 [0] 3 12 3" xfId="1127"/>
    <cellStyle name="쉼표 [0] 3 12 4" xfId="1128"/>
    <cellStyle name="쉼표 [0] 3 120" xfId="1129"/>
    <cellStyle name="쉼표 [0] 3 120 2" xfId="1130"/>
    <cellStyle name="쉼표 [0] 3 121" xfId="1131"/>
    <cellStyle name="쉼표 [0] 3 121 2" xfId="1132"/>
    <cellStyle name="쉼표 [0] 3 122" xfId="1133"/>
    <cellStyle name="쉼표 [0] 3 122 2" xfId="1134"/>
    <cellStyle name="쉼표 [0] 3 123" xfId="1135"/>
    <cellStyle name="쉼표 [0] 3 123 2" xfId="1136"/>
    <cellStyle name="쉼표 [0] 3 124" xfId="1137"/>
    <cellStyle name="쉼표 [0] 3 124 2" xfId="1138"/>
    <cellStyle name="쉼표 [0] 3 125" xfId="1139"/>
    <cellStyle name="쉼표 [0] 3 125 2" xfId="1140"/>
    <cellStyle name="쉼표 [0] 3 126" xfId="1141"/>
    <cellStyle name="쉼표 [0] 3 126 2" xfId="1142"/>
    <cellStyle name="쉼표 [0] 3 127" xfId="1143"/>
    <cellStyle name="쉼표 [0] 3 127 2" xfId="1144"/>
    <cellStyle name="쉼표 [0] 3 128" xfId="1145"/>
    <cellStyle name="쉼표 [0] 3 128 2" xfId="1146"/>
    <cellStyle name="쉼표 [0] 3 129" xfId="1147"/>
    <cellStyle name="쉼표 [0] 3 129 2" xfId="1148"/>
    <cellStyle name="쉼표 [0] 3 13" xfId="1149"/>
    <cellStyle name="쉼표 [0] 3 13 2" xfId="1150"/>
    <cellStyle name="쉼표 [0] 3 13 3" xfId="1151"/>
    <cellStyle name="쉼표 [0] 3 13 4" xfId="1152"/>
    <cellStyle name="쉼표 [0] 3 130" xfId="1153"/>
    <cellStyle name="쉼표 [0] 3 130 2" xfId="1154"/>
    <cellStyle name="쉼표 [0] 3 131" xfId="1155"/>
    <cellStyle name="쉼표 [0] 3 131 2" xfId="1156"/>
    <cellStyle name="쉼표 [0] 3 132" xfId="1157"/>
    <cellStyle name="쉼표 [0] 3 133" xfId="1158"/>
    <cellStyle name="쉼표 [0] 3 14" xfId="1159"/>
    <cellStyle name="쉼표 [0] 3 14 2" xfId="1160"/>
    <cellStyle name="쉼표 [0] 3 14 3" xfId="1161"/>
    <cellStyle name="쉼표 [0] 3 15" xfId="1162"/>
    <cellStyle name="쉼표 [0] 3 15 2" xfId="1163"/>
    <cellStyle name="쉼표 [0] 3 15 3" xfId="1164"/>
    <cellStyle name="쉼표 [0] 3 16" xfId="1165"/>
    <cellStyle name="쉼표 [0] 3 16 2" xfId="1166"/>
    <cellStyle name="쉼표 [0] 3 17" xfId="1167"/>
    <cellStyle name="쉼표 [0] 3 17 2" xfId="1168"/>
    <cellStyle name="쉼표 [0] 3 18" xfId="1169"/>
    <cellStyle name="쉼표 [0] 3 18 2" xfId="1170"/>
    <cellStyle name="쉼표 [0] 3 19" xfId="1171"/>
    <cellStyle name="쉼표 [0] 3 19 2" xfId="1172"/>
    <cellStyle name="쉼표 [0] 3 2" xfId="1173"/>
    <cellStyle name="쉼표 [0] 3 2 2" xfId="1174"/>
    <cellStyle name="쉼표 [0] 3 2 2 2" xfId="1175"/>
    <cellStyle name="쉼표 [0] 3 2 2 3" xfId="1176"/>
    <cellStyle name="쉼표 [0] 3 2 3" xfId="1177"/>
    <cellStyle name="쉼표 [0] 3 2 4" xfId="1178"/>
    <cellStyle name="쉼표 [0] 3 20" xfId="1179"/>
    <cellStyle name="쉼표 [0] 3 20 2" xfId="1180"/>
    <cellStyle name="쉼표 [0] 3 21" xfId="1181"/>
    <cellStyle name="쉼표 [0] 3 21 2" xfId="1182"/>
    <cellStyle name="쉼표 [0] 3 22" xfId="1183"/>
    <cellStyle name="쉼표 [0] 3 22 2" xfId="1184"/>
    <cellStyle name="쉼표 [0] 3 23" xfId="1185"/>
    <cellStyle name="쉼표 [0] 3 23 2" xfId="1186"/>
    <cellStyle name="쉼표 [0] 3 24" xfId="1187"/>
    <cellStyle name="쉼표 [0] 3 24 2" xfId="1188"/>
    <cellStyle name="쉼표 [0] 3 25" xfId="1189"/>
    <cellStyle name="쉼표 [0] 3 25 2" xfId="1190"/>
    <cellStyle name="쉼표 [0] 3 26" xfId="1191"/>
    <cellStyle name="쉼표 [0] 3 26 2" xfId="1192"/>
    <cellStyle name="쉼표 [0] 3 27" xfId="1193"/>
    <cellStyle name="쉼표 [0] 3 27 2" xfId="1194"/>
    <cellStyle name="쉼표 [0] 3 28" xfId="1195"/>
    <cellStyle name="쉼표 [0] 3 28 2" xfId="1196"/>
    <cellStyle name="쉼표 [0] 3 29" xfId="1197"/>
    <cellStyle name="쉼표 [0] 3 29 2" xfId="1198"/>
    <cellStyle name="쉼표 [0] 3 3" xfId="1199"/>
    <cellStyle name="쉼표 [0] 3 3 2" xfId="1200"/>
    <cellStyle name="쉼표 [0] 3 3 2 2" xfId="1201"/>
    <cellStyle name="쉼표 [0] 3 3 2 3" xfId="1202"/>
    <cellStyle name="쉼표 [0] 3 3 3" xfId="1203"/>
    <cellStyle name="쉼표 [0] 3 3 4" xfId="1204"/>
    <cellStyle name="쉼표 [0] 3 30" xfId="1205"/>
    <cellStyle name="쉼표 [0] 3 30 2" xfId="1206"/>
    <cellStyle name="쉼표 [0] 3 31" xfId="1207"/>
    <cellStyle name="쉼표 [0] 3 31 2" xfId="1208"/>
    <cellStyle name="쉼표 [0] 3 32" xfId="1209"/>
    <cellStyle name="쉼표 [0] 3 32 2" xfId="1210"/>
    <cellStyle name="쉼표 [0] 3 33" xfId="1211"/>
    <cellStyle name="쉼표 [0] 3 33 2" xfId="1212"/>
    <cellStyle name="쉼표 [0] 3 34" xfId="1213"/>
    <cellStyle name="쉼표 [0] 3 34 2" xfId="1214"/>
    <cellStyle name="쉼표 [0] 3 35" xfId="1215"/>
    <cellStyle name="쉼표 [0] 3 35 2" xfId="1216"/>
    <cellStyle name="쉼표 [0] 3 36" xfId="1217"/>
    <cellStyle name="쉼표 [0] 3 36 2" xfId="1218"/>
    <cellStyle name="쉼표 [0] 3 37" xfId="1219"/>
    <cellStyle name="쉼표 [0] 3 37 2" xfId="1220"/>
    <cellStyle name="쉼표 [0] 3 38" xfId="1221"/>
    <cellStyle name="쉼표 [0] 3 38 2" xfId="1222"/>
    <cellStyle name="쉼표 [0] 3 39" xfId="1223"/>
    <cellStyle name="쉼표 [0] 3 39 2" xfId="1224"/>
    <cellStyle name="쉼표 [0] 3 4" xfId="1225"/>
    <cellStyle name="쉼표 [0] 3 4 2" xfId="1226"/>
    <cellStyle name="쉼표 [0] 3 4 2 2" xfId="1227"/>
    <cellStyle name="쉼표 [0] 3 4 2 3" xfId="1228"/>
    <cellStyle name="쉼표 [0] 3 4 3" xfId="1229"/>
    <cellStyle name="쉼표 [0] 3 4 4" xfId="1230"/>
    <cellStyle name="쉼표 [0] 3 40" xfId="1231"/>
    <cellStyle name="쉼표 [0] 3 40 2" xfId="1232"/>
    <cellStyle name="쉼표 [0] 3 41" xfId="1233"/>
    <cellStyle name="쉼표 [0] 3 41 2" xfId="1234"/>
    <cellStyle name="쉼표 [0] 3 42" xfId="1235"/>
    <cellStyle name="쉼표 [0] 3 42 2" xfId="1236"/>
    <cellStyle name="쉼표 [0] 3 43" xfId="1237"/>
    <cellStyle name="쉼표 [0] 3 43 2" xfId="1238"/>
    <cellStyle name="쉼표 [0] 3 44" xfId="1239"/>
    <cellStyle name="쉼표 [0] 3 44 2" xfId="1240"/>
    <cellStyle name="쉼표 [0] 3 45" xfId="1241"/>
    <cellStyle name="쉼표 [0] 3 45 2" xfId="1242"/>
    <cellStyle name="쉼표 [0] 3 46" xfId="1243"/>
    <cellStyle name="쉼표 [0] 3 46 2" xfId="1244"/>
    <cellStyle name="쉼표 [0] 3 47" xfId="1245"/>
    <cellStyle name="쉼표 [0] 3 47 2" xfId="1246"/>
    <cellStyle name="쉼표 [0] 3 48" xfId="1247"/>
    <cellStyle name="쉼표 [0] 3 48 2" xfId="1248"/>
    <cellStyle name="쉼표 [0] 3 49" xfId="1249"/>
    <cellStyle name="쉼표 [0] 3 49 2" xfId="1250"/>
    <cellStyle name="쉼표 [0] 3 5" xfId="1251"/>
    <cellStyle name="쉼표 [0] 3 5 2" xfId="1252"/>
    <cellStyle name="쉼표 [0] 3 5 2 2" xfId="1253"/>
    <cellStyle name="쉼표 [0] 3 5 2 3" xfId="1254"/>
    <cellStyle name="쉼표 [0] 3 5 3" xfId="1255"/>
    <cellStyle name="쉼표 [0] 3 5 4" xfId="1256"/>
    <cellStyle name="쉼표 [0] 3 50" xfId="1257"/>
    <cellStyle name="쉼표 [0] 3 50 2" xfId="1258"/>
    <cellStyle name="쉼표 [0] 3 51" xfId="1259"/>
    <cellStyle name="쉼표 [0] 3 51 2" xfId="1260"/>
    <cellStyle name="쉼표 [0] 3 52" xfId="1261"/>
    <cellStyle name="쉼표 [0] 3 52 2" xfId="1262"/>
    <cellStyle name="쉼표 [0] 3 53" xfId="1263"/>
    <cellStyle name="쉼표 [0] 3 53 2" xfId="1264"/>
    <cellStyle name="쉼표 [0] 3 54" xfId="1265"/>
    <cellStyle name="쉼표 [0] 3 54 2" xfId="1266"/>
    <cellStyle name="쉼표 [0] 3 55" xfId="1267"/>
    <cellStyle name="쉼표 [0] 3 55 2" xfId="1268"/>
    <cellStyle name="쉼표 [0] 3 56" xfId="1269"/>
    <cellStyle name="쉼표 [0] 3 56 2" xfId="1270"/>
    <cellStyle name="쉼표 [0] 3 57" xfId="1271"/>
    <cellStyle name="쉼표 [0] 3 57 2" xfId="1272"/>
    <cellStyle name="쉼표 [0] 3 58" xfId="1273"/>
    <cellStyle name="쉼표 [0] 3 58 2" xfId="1274"/>
    <cellStyle name="쉼표 [0] 3 59" xfId="1275"/>
    <cellStyle name="쉼표 [0] 3 59 2" xfId="1276"/>
    <cellStyle name="쉼표 [0] 3 6" xfId="1277"/>
    <cellStyle name="쉼표 [0] 3 6 2" xfId="1278"/>
    <cellStyle name="쉼표 [0] 3 60" xfId="1279"/>
    <cellStyle name="쉼표 [0] 3 60 2" xfId="1280"/>
    <cellStyle name="쉼표 [0] 3 61" xfId="1281"/>
    <cellStyle name="쉼표 [0] 3 61 2" xfId="1282"/>
    <cellStyle name="쉼표 [0] 3 62" xfId="1283"/>
    <cellStyle name="쉼표 [0] 3 62 2" xfId="1284"/>
    <cellStyle name="쉼표 [0] 3 63" xfId="1285"/>
    <cellStyle name="쉼표 [0] 3 63 2" xfId="1286"/>
    <cellStyle name="쉼표 [0] 3 64" xfId="1287"/>
    <cellStyle name="쉼표 [0] 3 64 2" xfId="1288"/>
    <cellStyle name="쉼표 [0] 3 65" xfId="1289"/>
    <cellStyle name="쉼표 [0] 3 65 2" xfId="1290"/>
    <cellStyle name="쉼표 [0] 3 66" xfId="1291"/>
    <cellStyle name="쉼표 [0] 3 66 2" xfId="1292"/>
    <cellStyle name="쉼표 [0] 3 67" xfId="1293"/>
    <cellStyle name="쉼표 [0] 3 67 2" xfId="1294"/>
    <cellStyle name="쉼표 [0] 3 68" xfId="1295"/>
    <cellStyle name="쉼표 [0] 3 68 2" xfId="1296"/>
    <cellStyle name="쉼표 [0] 3 69" xfId="1297"/>
    <cellStyle name="쉼표 [0] 3 69 2" xfId="1298"/>
    <cellStyle name="쉼표 [0] 3 7" xfId="1299"/>
    <cellStyle name="쉼표 [0] 3 7 2" xfId="1300"/>
    <cellStyle name="쉼표 [0] 3 7 2 2" xfId="1301"/>
    <cellStyle name="쉼표 [0] 3 7 3" xfId="1302"/>
    <cellStyle name="쉼표 [0] 3 70" xfId="1303"/>
    <cellStyle name="쉼표 [0] 3 70 2" xfId="1304"/>
    <cellStyle name="쉼표 [0] 3 71" xfId="1305"/>
    <cellStyle name="쉼표 [0] 3 71 2" xfId="1306"/>
    <cellStyle name="쉼표 [0] 3 72" xfId="1307"/>
    <cellStyle name="쉼표 [0] 3 72 2" xfId="1308"/>
    <cellStyle name="쉼표 [0] 3 73" xfId="1309"/>
    <cellStyle name="쉼표 [0] 3 73 2" xfId="1310"/>
    <cellStyle name="쉼표 [0] 3 74" xfId="1311"/>
    <cellStyle name="쉼표 [0] 3 74 2" xfId="1312"/>
    <cellStyle name="쉼표 [0] 3 75" xfId="1313"/>
    <cellStyle name="쉼표 [0] 3 75 2" xfId="1314"/>
    <cellStyle name="쉼표 [0] 3 76" xfId="1315"/>
    <cellStyle name="쉼표 [0] 3 76 2" xfId="1316"/>
    <cellStyle name="쉼표 [0] 3 77" xfId="1317"/>
    <cellStyle name="쉼표 [0] 3 77 2" xfId="1318"/>
    <cellStyle name="쉼표 [0] 3 78" xfId="1319"/>
    <cellStyle name="쉼표 [0] 3 78 2" xfId="1320"/>
    <cellStyle name="쉼표 [0] 3 79" xfId="1321"/>
    <cellStyle name="쉼표 [0] 3 79 2" xfId="1322"/>
    <cellStyle name="쉼표 [0] 3 8" xfId="1323"/>
    <cellStyle name="쉼표 [0] 3 8 2" xfId="1324"/>
    <cellStyle name="쉼표 [0] 3 80" xfId="1325"/>
    <cellStyle name="쉼표 [0] 3 80 2" xfId="1326"/>
    <cellStyle name="쉼표 [0] 3 81" xfId="1327"/>
    <cellStyle name="쉼표 [0] 3 81 2" xfId="1328"/>
    <cellStyle name="쉼표 [0] 3 82" xfId="1329"/>
    <cellStyle name="쉼표 [0] 3 82 2" xfId="1330"/>
    <cellStyle name="쉼표 [0] 3 83" xfId="1331"/>
    <cellStyle name="쉼표 [0] 3 83 2" xfId="1332"/>
    <cellStyle name="쉼표 [0] 3 84" xfId="1333"/>
    <cellStyle name="쉼표 [0] 3 84 2" xfId="1334"/>
    <cellStyle name="쉼표 [0] 3 85" xfId="1335"/>
    <cellStyle name="쉼표 [0] 3 85 2" xfId="1336"/>
    <cellStyle name="쉼표 [0] 3 86" xfId="1337"/>
    <cellStyle name="쉼표 [0] 3 86 2" xfId="1338"/>
    <cellStyle name="쉼표 [0] 3 87" xfId="1339"/>
    <cellStyle name="쉼표 [0] 3 87 2" xfId="1340"/>
    <cellStyle name="쉼표 [0] 3 88" xfId="1341"/>
    <cellStyle name="쉼표 [0] 3 88 2" xfId="1342"/>
    <cellStyle name="쉼표 [0] 3 89" xfId="1343"/>
    <cellStyle name="쉼표 [0] 3 89 2" xfId="1344"/>
    <cellStyle name="쉼표 [0] 3 9" xfId="1345"/>
    <cellStyle name="쉼표 [0] 3 9 2" xfId="1346"/>
    <cellStyle name="쉼표 [0] 3 9 2 2" xfId="1347"/>
    <cellStyle name="쉼표 [0] 3 9 3" xfId="1348"/>
    <cellStyle name="쉼표 [0] 3 90" xfId="1349"/>
    <cellStyle name="쉼표 [0] 3 90 2" xfId="1350"/>
    <cellStyle name="쉼표 [0] 3 91" xfId="1351"/>
    <cellStyle name="쉼표 [0] 3 91 2" xfId="1352"/>
    <cellStyle name="쉼표 [0] 3 92" xfId="1353"/>
    <cellStyle name="쉼표 [0] 3 92 2" xfId="1354"/>
    <cellStyle name="쉼표 [0] 3 93" xfId="1355"/>
    <cellStyle name="쉼표 [0] 3 93 2" xfId="1356"/>
    <cellStyle name="쉼표 [0] 3 94" xfId="1357"/>
    <cellStyle name="쉼표 [0] 3 94 2" xfId="1358"/>
    <cellStyle name="쉼표 [0] 3 95" xfId="1359"/>
    <cellStyle name="쉼표 [0] 3 95 2" xfId="1360"/>
    <cellStyle name="쉼표 [0] 3 96" xfId="1361"/>
    <cellStyle name="쉼표 [0] 3 96 2" xfId="1362"/>
    <cellStyle name="쉼표 [0] 3 97" xfId="1363"/>
    <cellStyle name="쉼표 [0] 3 97 2" xfId="1364"/>
    <cellStyle name="쉼표 [0] 3 98" xfId="1365"/>
    <cellStyle name="쉼표 [0] 3 98 2" xfId="1366"/>
    <cellStyle name="쉼표 [0] 3 99" xfId="1367"/>
    <cellStyle name="쉼표 [0] 3 99 2" xfId="1368"/>
    <cellStyle name="쉼표 [0] 30" xfId="1369"/>
    <cellStyle name="쉼표 [0] 30 2" xfId="1370"/>
    <cellStyle name="쉼표 [0] 30 3" xfId="1371"/>
    <cellStyle name="쉼표 [0] 31" xfId="1372"/>
    <cellStyle name="쉼표 [0] 31 2" xfId="1373"/>
    <cellStyle name="쉼표 [0] 31 3" xfId="1374"/>
    <cellStyle name="쉼표 [0] 32" xfId="1375"/>
    <cellStyle name="쉼표 [0] 32 2" xfId="1376"/>
    <cellStyle name="쉼표 [0] 32 3" xfId="1377"/>
    <cellStyle name="쉼표 [0] 33" xfId="1378"/>
    <cellStyle name="쉼표 [0] 33 2" xfId="1379"/>
    <cellStyle name="쉼표 [0] 33 3" xfId="1380"/>
    <cellStyle name="쉼표 [0] 34" xfId="1381"/>
    <cellStyle name="쉼표 [0] 34 2" xfId="1382"/>
    <cellStyle name="쉼표 [0] 34 3" xfId="1383"/>
    <cellStyle name="쉼표 [0] 35" xfId="1384"/>
    <cellStyle name="쉼표 [0] 35 2" xfId="1385"/>
    <cellStyle name="쉼표 [0] 35 3" xfId="1386"/>
    <cellStyle name="쉼표 [0] 36" xfId="1387"/>
    <cellStyle name="쉼표 [0] 36 2" xfId="1388"/>
    <cellStyle name="쉼표 [0] 36 3" xfId="1389"/>
    <cellStyle name="쉼표 [0] 37" xfId="1390"/>
    <cellStyle name="쉼표 [0] 37 2" xfId="1391"/>
    <cellStyle name="쉼표 [0] 37 3" xfId="1392"/>
    <cellStyle name="쉼표 [0] 38" xfId="1393"/>
    <cellStyle name="쉼표 [0] 38 2" xfId="1394"/>
    <cellStyle name="쉼표 [0] 38 3" xfId="1395"/>
    <cellStyle name="쉼표 [0] 39" xfId="1396"/>
    <cellStyle name="쉼표 [0] 39 2" xfId="1397"/>
    <cellStyle name="쉼표 [0] 39 3" xfId="1398"/>
    <cellStyle name="쉼표 [0] 4 10" xfId="1399"/>
    <cellStyle name="쉼표 [0] 4 10 2" xfId="1400"/>
    <cellStyle name="쉼표 [0] 4 11" xfId="1401"/>
    <cellStyle name="쉼표 [0] 4 11 2" xfId="1402"/>
    <cellStyle name="쉼표 [0] 4 12" xfId="1403"/>
    <cellStyle name="쉼표 [0] 4 12 2" xfId="1404"/>
    <cellStyle name="쉼표 [0] 4 13" xfId="1405"/>
    <cellStyle name="쉼표 [0] 4 14" xfId="1406"/>
    <cellStyle name="쉼표 [0] 4 14 2" xfId="1407"/>
    <cellStyle name="쉼표 [0] 4 15" xfId="1408"/>
    <cellStyle name="쉼표 [0] 4 2" xfId="1409"/>
    <cellStyle name="쉼표 [0] 4 2 2" xfId="1410"/>
    <cellStyle name="쉼표 [0] 4 2 2 2" xfId="1411"/>
    <cellStyle name="쉼표 [0] 4 2 2 3" xfId="1412"/>
    <cellStyle name="쉼표 [0] 4 2 3" xfId="1413"/>
    <cellStyle name="쉼표 [0] 4 2 3 2" xfId="1414"/>
    <cellStyle name="쉼표 [0] 4 3" xfId="1415"/>
    <cellStyle name="쉼표 [0] 4 3 2" xfId="1416"/>
    <cellStyle name="쉼표 [0] 4 4" xfId="1417"/>
    <cellStyle name="쉼표 [0] 4 4 2" xfId="1418"/>
    <cellStyle name="쉼표 [0] 4 4 3" xfId="1419"/>
    <cellStyle name="쉼표 [0] 4 5" xfId="1420"/>
    <cellStyle name="쉼표 [0] 4 5 2" xfId="1421"/>
    <cellStyle name="쉼표 [0] 4 5 3" xfId="1422"/>
    <cellStyle name="쉼표 [0] 4 6" xfId="1423"/>
    <cellStyle name="쉼표 [0] 4 6 2" xfId="1424"/>
    <cellStyle name="쉼표 [0] 4 6 2 2" xfId="1425"/>
    <cellStyle name="쉼표 [0] 4 6 3" xfId="1426"/>
    <cellStyle name="쉼표 [0] 4 7" xfId="1427"/>
    <cellStyle name="쉼표 [0] 4 7 2" xfId="1428"/>
    <cellStyle name="쉼표 [0] 4 7 2 2" xfId="1429"/>
    <cellStyle name="쉼표 [0] 4 7 3" xfId="1430"/>
    <cellStyle name="쉼표 [0] 4 8" xfId="1431"/>
    <cellStyle name="쉼표 [0] 4 8 2" xfId="1432"/>
    <cellStyle name="쉼표 [0] 4 8 3" xfId="1433"/>
    <cellStyle name="쉼표 [0] 4 9" xfId="1434"/>
    <cellStyle name="쉼표 [0] 4 9 2" xfId="1435"/>
    <cellStyle name="쉼표 [0] 4 9 3" xfId="1436"/>
    <cellStyle name="쉼표 [0] 40" xfId="1437"/>
    <cellStyle name="쉼표 [0] 40 2" xfId="1438"/>
    <cellStyle name="쉼표 [0] 40 3" xfId="1439"/>
    <cellStyle name="쉼표 [0] 41" xfId="1440"/>
    <cellStyle name="쉼표 [0] 42" xfId="1441"/>
    <cellStyle name="쉼표 [0] 42 2" xfId="1442"/>
    <cellStyle name="쉼표 [0] 43" xfId="1443"/>
    <cellStyle name="쉼표 [0] 43 2" xfId="1444"/>
    <cellStyle name="쉼표 [0] 44" xfId="1445"/>
    <cellStyle name="쉼표 [0] 44 2" xfId="1446"/>
    <cellStyle name="쉼표 [0] 45" xfId="1447"/>
    <cellStyle name="쉼표 [0] 46" xfId="1448"/>
    <cellStyle name="쉼표 [0] 46 2" xfId="1449"/>
    <cellStyle name="쉼표 [0] 47" xfId="1450"/>
    <cellStyle name="쉼표 [0] 47 2" xfId="1451"/>
    <cellStyle name="쉼표 [0] 48" xfId="1452"/>
    <cellStyle name="쉼표 [0] 48 2" xfId="1453"/>
    <cellStyle name="쉼표 [0] 49" xfId="1454"/>
    <cellStyle name="쉼표 [0] 49 2" xfId="1455"/>
    <cellStyle name="쉼표 [0] 5 10" xfId="1456"/>
    <cellStyle name="쉼표 [0] 5 10 10" xfId="1457"/>
    <cellStyle name="쉼표 [0] 5 10 11" xfId="1458"/>
    <cellStyle name="쉼표 [0] 5 10 12" xfId="1459"/>
    <cellStyle name="쉼표 [0] 5 10 13" xfId="1460"/>
    <cellStyle name="쉼표 [0] 5 10 14" xfId="1461"/>
    <cellStyle name="쉼표 [0] 5 10 2" xfId="1462"/>
    <cellStyle name="쉼표 [0] 5 10 2 2" xfId="1463"/>
    <cellStyle name="쉼표 [0] 5 10 3" xfId="1464"/>
    <cellStyle name="쉼표 [0] 5 10 4" xfId="1465"/>
    <cellStyle name="쉼표 [0] 5 10 5" xfId="1466"/>
    <cellStyle name="쉼표 [0] 5 10 6" xfId="1467"/>
    <cellStyle name="쉼표 [0] 5 10 7" xfId="1468"/>
    <cellStyle name="쉼표 [0] 5 10 8" xfId="1469"/>
    <cellStyle name="쉼표 [0] 5 10 9" xfId="1470"/>
    <cellStyle name="쉼표 [0] 5 11" xfId="1471"/>
    <cellStyle name="쉼표 [0] 5 11 10" xfId="1472"/>
    <cellStyle name="쉼표 [0] 5 11 11" xfId="1473"/>
    <cellStyle name="쉼표 [0] 5 11 12" xfId="1474"/>
    <cellStyle name="쉼표 [0] 5 11 13" xfId="1475"/>
    <cellStyle name="쉼표 [0] 5 11 14" xfId="1476"/>
    <cellStyle name="쉼표 [0] 5 11 2" xfId="1477"/>
    <cellStyle name="쉼표 [0] 5 11 2 2" xfId="1478"/>
    <cellStyle name="쉼표 [0] 5 11 3" xfId="1479"/>
    <cellStyle name="쉼표 [0] 5 11 4" xfId="1480"/>
    <cellStyle name="쉼표 [0] 5 11 5" xfId="1481"/>
    <cellStyle name="쉼표 [0] 5 11 6" xfId="1482"/>
    <cellStyle name="쉼표 [0] 5 11 7" xfId="1483"/>
    <cellStyle name="쉼표 [0] 5 11 8" xfId="1484"/>
    <cellStyle name="쉼표 [0] 5 11 9" xfId="1485"/>
    <cellStyle name="쉼표 [0] 5 12" xfId="1486"/>
    <cellStyle name="쉼표 [0] 5 12 2" xfId="1487"/>
    <cellStyle name="쉼표 [0] 5 12 2 2" xfId="1488"/>
    <cellStyle name="쉼표 [0] 5 12 3" xfId="1489"/>
    <cellStyle name="쉼표 [0] 5 12 4" xfId="1490"/>
    <cellStyle name="쉼표 [0] 5 12 5" xfId="1491"/>
    <cellStyle name="쉼표 [0] 5 12 6" xfId="1492"/>
    <cellStyle name="쉼표 [0] 5 12 7" xfId="1493"/>
    <cellStyle name="쉼표 [0] 5 12 8" xfId="1494"/>
    <cellStyle name="쉼표 [0] 5 13" xfId="1495"/>
    <cellStyle name="쉼표 [0] 5 13 2" xfId="1496"/>
    <cellStyle name="쉼표 [0] 5 13 2 2" xfId="1497"/>
    <cellStyle name="쉼표 [0] 5 13 3" xfId="1498"/>
    <cellStyle name="쉼표 [0] 5 14" xfId="1499"/>
    <cellStyle name="쉼표 [0] 5 14 2" xfId="1500"/>
    <cellStyle name="쉼표 [0] 5 14 2 2" xfId="1501"/>
    <cellStyle name="쉼표 [0] 5 14 3" xfId="1502"/>
    <cellStyle name="쉼표 [0] 5 15" xfId="1503"/>
    <cellStyle name="쉼표 [0] 5 15 2" xfId="1504"/>
    <cellStyle name="쉼표 [0] 5 15 3" xfId="1505"/>
    <cellStyle name="쉼표 [0] 5 16" xfId="1506"/>
    <cellStyle name="쉼표 [0] 5 16 2" xfId="1507"/>
    <cellStyle name="쉼표 [0] 5 16 3" xfId="1508"/>
    <cellStyle name="쉼표 [0] 5 17" xfId="1509"/>
    <cellStyle name="쉼표 [0] 5 17 2" xfId="1510"/>
    <cellStyle name="쉼표 [0] 5 18" xfId="1511"/>
    <cellStyle name="쉼표 [0] 5 18 2" xfId="1512"/>
    <cellStyle name="쉼표 [0] 5 19" xfId="1513"/>
    <cellStyle name="쉼표 [0] 5 19 2" xfId="1514"/>
    <cellStyle name="쉼표 [0] 5 2" xfId="1515"/>
    <cellStyle name="쉼표 [0] 5 2 10" xfId="1516"/>
    <cellStyle name="쉼표 [0] 5 2 11" xfId="1517"/>
    <cellStyle name="쉼표 [0] 5 2 12" xfId="1518"/>
    <cellStyle name="쉼표 [0] 5 2 13" xfId="1519"/>
    <cellStyle name="쉼표 [0] 5 2 2" xfId="1520"/>
    <cellStyle name="쉼표 [0] 5 2 3" xfId="1521"/>
    <cellStyle name="쉼표 [0] 5 2 4" xfId="1522"/>
    <cellStyle name="쉼표 [0] 5 2 5" xfId="1523"/>
    <cellStyle name="쉼표 [0] 5 2 6" xfId="1524"/>
    <cellStyle name="쉼표 [0] 5 2 7" xfId="1525"/>
    <cellStyle name="쉼표 [0] 5 2 8" xfId="1526"/>
    <cellStyle name="쉼표 [0] 5 2 9" xfId="1527"/>
    <cellStyle name="쉼표 [0] 5 20" xfId="1528"/>
    <cellStyle name="쉼표 [0] 5 20 2" xfId="1529"/>
    <cellStyle name="쉼표 [0] 5 21" xfId="1530"/>
    <cellStyle name="쉼표 [0] 5 21 2" xfId="1531"/>
    <cellStyle name="쉼표 [0] 5 22" xfId="1532"/>
    <cellStyle name="쉼표 [0] 5 23" xfId="1533"/>
    <cellStyle name="쉼표 [0] 5 23 2" xfId="1534"/>
    <cellStyle name="쉼표 [0] 5 24" xfId="1535"/>
    <cellStyle name="쉼표 [0] 5 25" xfId="1536"/>
    <cellStyle name="쉼표 [0] 5 26" xfId="1537"/>
    <cellStyle name="쉼표 [0] 5 27" xfId="1538"/>
    <cellStyle name="쉼표 [0] 5 28" xfId="1539"/>
    <cellStyle name="쉼표 [0] 5 3" xfId="1540"/>
    <cellStyle name="쉼표 [0] 5 3 10" xfId="1541"/>
    <cellStyle name="쉼표 [0] 5 3 11" xfId="1542"/>
    <cellStyle name="쉼표 [0] 5 3 12" xfId="1543"/>
    <cellStyle name="쉼표 [0] 5 3 13" xfId="1544"/>
    <cellStyle name="쉼표 [0] 5 3 2" xfId="1545"/>
    <cellStyle name="쉼표 [0] 5 3 3" xfId="1546"/>
    <cellStyle name="쉼표 [0] 5 3 4" xfId="1547"/>
    <cellStyle name="쉼표 [0] 5 3 5" xfId="1548"/>
    <cellStyle name="쉼표 [0] 5 3 6" xfId="1549"/>
    <cellStyle name="쉼표 [0] 5 3 7" xfId="1550"/>
    <cellStyle name="쉼표 [0] 5 3 8" xfId="1551"/>
    <cellStyle name="쉼표 [0] 5 3 9" xfId="1552"/>
    <cellStyle name="쉼표 [0] 5 4" xfId="1553"/>
    <cellStyle name="쉼표 [0] 5 4 10" xfId="1554"/>
    <cellStyle name="쉼표 [0] 5 4 11" xfId="1555"/>
    <cellStyle name="쉼표 [0] 5 4 12" xfId="1556"/>
    <cellStyle name="쉼표 [0] 5 4 13" xfId="1557"/>
    <cellStyle name="쉼표 [0] 5 4 2" xfId="1558"/>
    <cellStyle name="쉼표 [0] 5 4 3" xfId="1559"/>
    <cellStyle name="쉼표 [0] 5 4 4" xfId="1560"/>
    <cellStyle name="쉼표 [0] 5 4 5" xfId="1561"/>
    <cellStyle name="쉼표 [0] 5 4 6" xfId="1562"/>
    <cellStyle name="쉼표 [0] 5 4 7" xfId="1563"/>
    <cellStyle name="쉼표 [0] 5 4 8" xfId="1564"/>
    <cellStyle name="쉼표 [0] 5 4 9" xfId="1565"/>
    <cellStyle name="쉼표 [0] 5 5" xfId="1566"/>
    <cellStyle name="쉼표 [0] 5 5 10" xfId="1567"/>
    <cellStyle name="쉼표 [0] 5 5 11" xfId="1568"/>
    <cellStyle name="쉼표 [0] 5 5 12" xfId="1569"/>
    <cellStyle name="쉼표 [0] 5 5 13" xfId="1570"/>
    <cellStyle name="쉼표 [0] 5 5 2" xfId="1571"/>
    <cellStyle name="쉼표 [0] 5 5 3" xfId="1572"/>
    <cellStyle name="쉼표 [0] 5 5 4" xfId="1573"/>
    <cellStyle name="쉼표 [0] 5 5 5" xfId="1574"/>
    <cellStyle name="쉼표 [0] 5 5 6" xfId="1575"/>
    <cellStyle name="쉼표 [0] 5 5 7" xfId="1576"/>
    <cellStyle name="쉼표 [0] 5 5 8" xfId="1577"/>
    <cellStyle name="쉼표 [0] 5 5 9" xfId="1578"/>
    <cellStyle name="쉼표 [0] 5 6" xfId="1579"/>
    <cellStyle name="쉼표 [0] 5 6 10" xfId="1580"/>
    <cellStyle name="쉼표 [0] 5 6 11" xfId="1581"/>
    <cellStyle name="쉼표 [0] 5 6 12" xfId="1582"/>
    <cellStyle name="쉼표 [0] 5 6 13" xfId="1583"/>
    <cellStyle name="쉼표 [0] 5 6 2" xfId="1584"/>
    <cellStyle name="쉼표 [0] 5 6 3" xfId="1585"/>
    <cellStyle name="쉼표 [0] 5 6 4" xfId="1586"/>
    <cellStyle name="쉼표 [0] 5 6 5" xfId="1587"/>
    <cellStyle name="쉼표 [0] 5 6 6" xfId="1588"/>
    <cellStyle name="쉼표 [0] 5 6 7" xfId="1589"/>
    <cellStyle name="쉼표 [0] 5 6 8" xfId="1590"/>
    <cellStyle name="쉼표 [0] 5 6 9" xfId="1591"/>
    <cellStyle name="쉼표 [0] 5 7" xfId="1592"/>
    <cellStyle name="쉼표 [0] 5 7 10" xfId="1593"/>
    <cellStyle name="쉼표 [0] 5 7 11" xfId="1594"/>
    <cellStyle name="쉼표 [0] 5 7 12" xfId="1595"/>
    <cellStyle name="쉼표 [0] 5 7 13" xfId="1596"/>
    <cellStyle name="쉼표 [0] 5 7 2" xfId="1597"/>
    <cellStyle name="쉼표 [0] 5 7 3" xfId="1598"/>
    <cellStyle name="쉼표 [0] 5 7 4" xfId="1599"/>
    <cellStyle name="쉼표 [0] 5 7 5" xfId="1600"/>
    <cellStyle name="쉼표 [0] 5 7 6" xfId="1601"/>
    <cellStyle name="쉼표 [0] 5 7 7" xfId="1602"/>
    <cellStyle name="쉼표 [0] 5 7 8" xfId="1603"/>
    <cellStyle name="쉼표 [0] 5 7 9" xfId="1604"/>
    <cellStyle name="쉼표 [0] 5 8" xfId="1605"/>
    <cellStyle name="쉼표 [0] 5 8 10" xfId="1606"/>
    <cellStyle name="쉼표 [0] 5 8 11" xfId="1607"/>
    <cellStyle name="쉼표 [0] 5 8 12" xfId="1608"/>
    <cellStyle name="쉼표 [0] 5 8 13" xfId="1609"/>
    <cellStyle name="쉼표 [0] 5 8 2" xfId="1610"/>
    <cellStyle name="쉼표 [0] 5 8 3" xfId="1611"/>
    <cellStyle name="쉼표 [0] 5 8 4" xfId="1612"/>
    <cellStyle name="쉼표 [0] 5 8 5" xfId="1613"/>
    <cellStyle name="쉼표 [0] 5 8 6" xfId="1614"/>
    <cellStyle name="쉼표 [0] 5 8 7" xfId="1615"/>
    <cellStyle name="쉼표 [0] 5 8 8" xfId="1616"/>
    <cellStyle name="쉼표 [0] 5 8 9" xfId="1617"/>
    <cellStyle name="쉼표 [0] 5 9" xfId="1618"/>
    <cellStyle name="쉼표 [0] 5 9 10" xfId="1619"/>
    <cellStyle name="쉼표 [0] 5 9 11" xfId="1620"/>
    <cellStyle name="쉼표 [0] 5 9 12" xfId="1621"/>
    <cellStyle name="쉼표 [0] 5 9 13" xfId="1622"/>
    <cellStyle name="쉼표 [0] 5 9 2" xfId="1623"/>
    <cellStyle name="쉼표 [0] 5 9 3" xfId="1624"/>
    <cellStyle name="쉼표 [0] 5 9 4" xfId="1625"/>
    <cellStyle name="쉼표 [0] 5 9 5" xfId="1626"/>
    <cellStyle name="쉼표 [0] 5 9 6" xfId="1627"/>
    <cellStyle name="쉼표 [0] 5 9 7" xfId="1628"/>
    <cellStyle name="쉼표 [0] 5 9 8" xfId="1629"/>
    <cellStyle name="쉼표 [0] 5 9 9" xfId="1630"/>
    <cellStyle name="쉼표 [0] 50" xfId="1631"/>
    <cellStyle name="쉼표 [0] 50 2" xfId="1632"/>
    <cellStyle name="쉼표 [0] 51" xfId="1633"/>
    <cellStyle name="쉼표 [0] 51 2" xfId="1634"/>
    <cellStyle name="쉼표 [0] 52" xfId="1635"/>
    <cellStyle name="쉼표 [0] 52 2" xfId="1636"/>
    <cellStyle name="쉼표 [0] 53" xfId="1637"/>
    <cellStyle name="쉼표 [0] 53 2" xfId="1638"/>
    <cellStyle name="쉼표 [0] 54" xfId="1639"/>
    <cellStyle name="쉼표 [0] 54 2" xfId="1640"/>
    <cellStyle name="쉼표 [0] 55 2" xfId="1641"/>
    <cellStyle name="쉼표 [0] 56 2" xfId="1642"/>
    <cellStyle name="쉼표 [0] 57 2" xfId="1643"/>
    <cellStyle name="쉼표 [0] 58" xfId="1644"/>
    <cellStyle name="쉼표 [0] 58 2" xfId="1645"/>
    <cellStyle name="쉼표 [0] 59 2" xfId="1646"/>
    <cellStyle name="쉼표 [0] 59 3" xfId="1647"/>
    <cellStyle name="쉼표 [0] 59 4" xfId="1648"/>
    <cellStyle name="쉼표 [0] 6 10" xfId="1649"/>
    <cellStyle name="쉼표 [0] 6 11" xfId="1650"/>
    <cellStyle name="쉼표 [0] 6 12" xfId="1651"/>
    <cellStyle name="쉼표 [0] 6 13" xfId="1652"/>
    <cellStyle name="쉼표 [0] 6 2" xfId="1653"/>
    <cellStyle name="쉼표 [0] 6 2 2" xfId="1654"/>
    <cellStyle name="쉼표 [0] 6 3" xfId="1655"/>
    <cellStyle name="쉼표 [0] 6 4" xfId="1656"/>
    <cellStyle name="쉼표 [0] 6 5" xfId="1657"/>
    <cellStyle name="쉼표 [0] 6 6" xfId="1658"/>
    <cellStyle name="쉼표 [0] 6 6 2" xfId="1659"/>
    <cellStyle name="쉼표 [0] 6 6 3" xfId="1660"/>
    <cellStyle name="쉼표 [0] 6 7" xfId="1661"/>
    <cellStyle name="쉼표 [0] 6 7 2" xfId="1662"/>
    <cellStyle name="쉼표 [0] 6 8" xfId="1663"/>
    <cellStyle name="쉼표 [0] 6 9" xfId="1664"/>
    <cellStyle name="쉼표 [0] 62 2" xfId="1665"/>
    <cellStyle name="쉼표 [0] 62 3" xfId="1666"/>
    <cellStyle name="쉼표 [0] 62 4" xfId="1667"/>
    <cellStyle name="쉼표 [0] 65 2" xfId="1668"/>
    <cellStyle name="쉼표 [0] 65 3" xfId="1669"/>
    <cellStyle name="쉼표 [0] 65 4" xfId="1670"/>
    <cellStyle name="쉼표 [0] 68 2" xfId="1671"/>
    <cellStyle name="쉼표 [0] 68 3" xfId="1672"/>
    <cellStyle name="쉼표 [0] 68 4" xfId="1673"/>
    <cellStyle name="쉼표 [0] 7 10" xfId="1674"/>
    <cellStyle name="쉼표 [0] 7 10 10" xfId="1675"/>
    <cellStyle name="쉼표 [0] 7 10 11" xfId="1676"/>
    <cellStyle name="쉼표 [0] 7 10 12" xfId="1677"/>
    <cellStyle name="쉼표 [0] 7 10 13" xfId="1678"/>
    <cellStyle name="쉼표 [0] 7 10 14" xfId="1679"/>
    <cellStyle name="쉼표 [0] 7 10 2" xfId="1680"/>
    <cellStyle name="쉼표 [0] 7 10 2 2" xfId="1681"/>
    <cellStyle name="쉼표 [0] 7 10 3" xfId="1682"/>
    <cellStyle name="쉼표 [0] 7 10 4" xfId="1683"/>
    <cellStyle name="쉼표 [0] 7 10 5" xfId="1684"/>
    <cellStyle name="쉼표 [0] 7 10 6" xfId="1685"/>
    <cellStyle name="쉼표 [0] 7 10 7" xfId="1686"/>
    <cellStyle name="쉼표 [0] 7 10 8" xfId="1687"/>
    <cellStyle name="쉼표 [0] 7 10 9" xfId="1688"/>
    <cellStyle name="쉼표 [0] 7 11" xfId="1689"/>
    <cellStyle name="쉼표 [0] 7 11 10" xfId="1690"/>
    <cellStyle name="쉼표 [0] 7 11 11" xfId="1691"/>
    <cellStyle name="쉼표 [0] 7 11 12" xfId="1692"/>
    <cellStyle name="쉼표 [0] 7 11 13" xfId="1693"/>
    <cellStyle name="쉼표 [0] 7 11 14" xfId="1694"/>
    <cellStyle name="쉼표 [0] 7 11 2" xfId="1695"/>
    <cellStyle name="쉼표 [0] 7 11 2 2" xfId="1696"/>
    <cellStyle name="쉼표 [0] 7 11 3" xfId="1697"/>
    <cellStyle name="쉼표 [0] 7 11 4" xfId="1698"/>
    <cellStyle name="쉼표 [0] 7 11 5" xfId="1699"/>
    <cellStyle name="쉼표 [0] 7 11 6" xfId="1700"/>
    <cellStyle name="쉼표 [0] 7 11 7" xfId="1701"/>
    <cellStyle name="쉼표 [0] 7 11 8" xfId="1702"/>
    <cellStyle name="쉼표 [0] 7 11 9" xfId="1703"/>
    <cellStyle name="쉼표 [0] 7 12" xfId="1704"/>
    <cellStyle name="쉼표 [0] 7 12 2" xfId="1705"/>
    <cellStyle name="쉼표 [0] 7 12 2 2" xfId="1706"/>
    <cellStyle name="쉼표 [0] 7 12 3" xfId="1707"/>
    <cellStyle name="쉼표 [0] 7 12 4" xfId="1708"/>
    <cellStyle name="쉼표 [0] 7 12 5" xfId="1709"/>
    <cellStyle name="쉼표 [0] 7 12 6" xfId="1710"/>
    <cellStyle name="쉼표 [0] 7 12 7" xfId="1711"/>
    <cellStyle name="쉼표 [0] 7 12 8" xfId="1712"/>
    <cellStyle name="쉼표 [0] 7 13" xfId="1713"/>
    <cellStyle name="쉼표 [0] 7 13 2" xfId="1714"/>
    <cellStyle name="쉼표 [0] 7 13 2 2" xfId="1715"/>
    <cellStyle name="쉼표 [0] 7 13 3" xfId="1716"/>
    <cellStyle name="쉼표 [0] 7 14" xfId="1717"/>
    <cellStyle name="쉼표 [0] 7 14 2" xfId="1718"/>
    <cellStyle name="쉼표 [0] 7 14 2 2" xfId="1719"/>
    <cellStyle name="쉼표 [0] 7 14 3" xfId="1720"/>
    <cellStyle name="쉼표 [0] 7 15" xfId="1721"/>
    <cellStyle name="쉼표 [0] 7 15 2" xfId="1722"/>
    <cellStyle name="쉼표 [0] 7 15 3" xfId="1723"/>
    <cellStyle name="쉼표 [0] 7 16" xfId="1724"/>
    <cellStyle name="쉼표 [0] 7 16 2" xfId="1725"/>
    <cellStyle name="쉼표 [0] 7 16 3" xfId="1726"/>
    <cellStyle name="쉼표 [0] 7 17" xfId="1727"/>
    <cellStyle name="쉼표 [0] 7 17 2" xfId="1728"/>
    <cellStyle name="쉼표 [0] 7 18" xfId="1729"/>
    <cellStyle name="쉼표 [0] 7 18 2" xfId="1730"/>
    <cellStyle name="쉼표 [0] 7 19" xfId="1731"/>
    <cellStyle name="쉼표 [0] 7 19 2" xfId="1732"/>
    <cellStyle name="쉼표 [0] 7 2" xfId="1733"/>
    <cellStyle name="쉼표 [0] 7 2 10" xfId="1734"/>
    <cellStyle name="쉼표 [0] 7 2 11" xfId="1735"/>
    <cellStyle name="쉼표 [0] 7 2 12" xfId="1736"/>
    <cellStyle name="쉼표 [0] 7 2 13" xfId="1737"/>
    <cellStyle name="쉼표 [0] 7 2 2" xfId="1738"/>
    <cellStyle name="쉼표 [0] 7 2 3" xfId="1739"/>
    <cellStyle name="쉼표 [0] 7 2 4" xfId="1740"/>
    <cellStyle name="쉼표 [0] 7 2 5" xfId="1741"/>
    <cellStyle name="쉼표 [0] 7 2 6" xfId="1742"/>
    <cellStyle name="쉼표 [0] 7 2 7" xfId="1743"/>
    <cellStyle name="쉼표 [0] 7 2 8" xfId="1744"/>
    <cellStyle name="쉼표 [0] 7 2 9" xfId="1745"/>
    <cellStyle name="쉼표 [0] 7 20" xfId="1746"/>
    <cellStyle name="쉼표 [0] 7 20 2" xfId="1747"/>
    <cellStyle name="쉼표 [0] 7 21" xfId="1748"/>
    <cellStyle name="쉼표 [0] 7 21 2" xfId="1749"/>
    <cellStyle name="쉼표 [0] 7 22" xfId="1750"/>
    <cellStyle name="쉼표 [0] 7 23" xfId="1751"/>
    <cellStyle name="쉼표 [0] 7 23 2" xfId="1752"/>
    <cellStyle name="쉼표 [0] 7 24" xfId="1753"/>
    <cellStyle name="쉼표 [0] 7 25" xfId="1754"/>
    <cellStyle name="쉼표 [0] 7 26" xfId="1755"/>
    <cellStyle name="쉼표 [0] 7 27" xfId="1756"/>
    <cellStyle name="쉼표 [0] 7 28" xfId="1757"/>
    <cellStyle name="쉼표 [0] 7 29" xfId="1758"/>
    <cellStyle name="쉼표 [0] 7 3" xfId="1759"/>
    <cellStyle name="쉼표 [0] 7 3 10" xfId="1760"/>
    <cellStyle name="쉼표 [0] 7 3 11" xfId="1761"/>
    <cellStyle name="쉼표 [0] 7 3 12" xfId="1762"/>
    <cellStyle name="쉼표 [0] 7 3 13" xfId="1763"/>
    <cellStyle name="쉼표 [0] 7 3 2" xfId="1764"/>
    <cellStyle name="쉼표 [0] 7 3 3" xfId="1765"/>
    <cellStyle name="쉼표 [0] 7 3 4" xfId="1766"/>
    <cellStyle name="쉼표 [0] 7 3 5" xfId="1767"/>
    <cellStyle name="쉼표 [0] 7 3 6" xfId="1768"/>
    <cellStyle name="쉼표 [0] 7 3 7" xfId="1769"/>
    <cellStyle name="쉼표 [0] 7 3 8" xfId="1770"/>
    <cellStyle name="쉼표 [0] 7 3 9" xfId="1771"/>
    <cellStyle name="쉼표 [0] 7 30" xfId="1772"/>
    <cellStyle name="쉼표 [0] 7 4" xfId="1773"/>
    <cellStyle name="쉼표 [0] 7 4 10" xfId="1774"/>
    <cellStyle name="쉼표 [0] 7 4 11" xfId="1775"/>
    <cellStyle name="쉼표 [0] 7 4 12" xfId="1776"/>
    <cellStyle name="쉼표 [0] 7 4 13" xfId="1777"/>
    <cellStyle name="쉼표 [0] 7 4 2" xfId="1778"/>
    <cellStyle name="쉼표 [0] 7 4 3" xfId="1779"/>
    <cellStyle name="쉼표 [0] 7 4 4" xfId="1780"/>
    <cellStyle name="쉼표 [0] 7 4 5" xfId="1781"/>
    <cellStyle name="쉼표 [0] 7 4 6" xfId="1782"/>
    <cellStyle name="쉼표 [0] 7 4 7" xfId="1783"/>
    <cellStyle name="쉼표 [0] 7 4 8" xfId="1784"/>
    <cellStyle name="쉼표 [0] 7 4 9" xfId="1785"/>
    <cellStyle name="쉼표 [0] 7 5" xfId="1786"/>
    <cellStyle name="쉼표 [0] 7 5 10" xfId="1787"/>
    <cellStyle name="쉼표 [0] 7 5 11" xfId="1788"/>
    <cellStyle name="쉼표 [0] 7 5 12" xfId="1789"/>
    <cellStyle name="쉼표 [0] 7 5 13" xfId="1790"/>
    <cellStyle name="쉼표 [0] 7 5 2" xfId="1791"/>
    <cellStyle name="쉼표 [0] 7 5 3" xfId="1792"/>
    <cellStyle name="쉼표 [0] 7 5 4" xfId="1793"/>
    <cellStyle name="쉼표 [0] 7 5 5" xfId="1794"/>
    <cellStyle name="쉼표 [0] 7 5 6" xfId="1795"/>
    <cellStyle name="쉼표 [0] 7 5 7" xfId="1796"/>
    <cellStyle name="쉼표 [0] 7 5 8" xfId="1797"/>
    <cellStyle name="쉼표 [0] 7 5 9" xfId="1798"/>
    <cellStyle name="쉼표 [0] 7 6" xfId="1799"/>
    <cellStyle name="쉼표 [0] 7 6 10" xfId="1800"/>
    <cellStyle name="쉼표 [0] 7 6 11" xfId="1801"/>
    <cellStyle name="쉼표 [0] 7 6 12" xfId="1802"/>
    <cellStyle name="쉼표 [0] 7 6 13" xfId="1803"/>
    <cellStyle name="쉼표 [0] 7 6 2" xfId="1804"/>
    <cellStyle name="쉼표 [0] 7 6 3" xfId="1805"/>
    <cellStyle name="쉼표 [0] 7 6 4" xfId="1806"/>
    <cellStyle name="쉼표 [0] 7 6 5" xfId="1807"/>
    <cellStyle name="쉼표 [0] 7 6 6" xfId="1808"/>
    <cellStyle name="쉼표 [0] 7 6 7" xfId="1809"/>
    <cellStyle name="쉼표 [0] 7 6 8" xfId="1810"/>
    <cellStyle name="쉼표 [0] 7 6 9" xfId="1811"/>
    <cellStyle name="쉼표 [0] 7 7" xfId="1812"/>
    <cellStyle name="쉼표 [0] 7 7 10" xfId="1813"/>
    <cellStyle name="쉼표 [0] 7 7 11" xfId="1814"/>
    <cellStyle name="쉼표 [0] 7 7 12" xfId="1815"/>
    <cellStyle name="쉼표 [0] 7 7 13" xfId="1816"/>
    <cellStyle name="쉼표 [0] 7 7 2" xfId="1817"/>
    <cellStyle name="쉼표 [0] 7 7 3" xfId="1818"/>
    <cellStyle name="쉼표 [0] 7 7 4" xfId="1819"/>
    <cellStyle name="쉼표 [0] 7 7 5" xfId="1820"/>
    <cellStyle name="쉼표 [0] 7 7 6" xfId="1821"/>
    <cellStyle name="쉼표 [0] 7 7 7" xfId="1822"/>
    <cellStyle name="쉼표 [0] 7 7 8" xfId="1823"/>
    <cellStyle name="쉼표 [0] 7 7 9" xfId="1824"/>
    <cellStyle name="쉼표 [0] 7 8" xfId="1825"/>
    <cellStyle name="쉼표 [0] 7 8 10" xfId="1826"/>
    <cellStyle name="쉼표 [0] 7 8 11" xfId="1827"/>
    <cellStyle name="쉼표 [0] 7 8 12" xfId="1828"/>
    <cellStyle name="쉼표 [0] 7 8 13" xfId="1829"/>
    <cellStyle name="쉼표 [0] 7 8 2" xfId="1830"/>
    <cellStyle name="쉼표 [0] 7 8 3" xfId="1831"/>
    <cellStyle name="쉼표 [0] 7 8 4" xfId="1832"/>
    <cellStyle name="쉼표 [0] 7 8 5" xfId="1833"/>
    <cellStyle name="쉼표 [0] 7 8 6" xfId="1834"/>
    <cellStyle name="쉼표 [0] 7 8 7" xfId="1835"/>
    <cellStyle name="쉼표 [0] 7 8 8" xfId="1836"/>
    <cellStyle name="쉼표 [0] 7 8 9" xfId="1837"/>
    <cellStyle name="쉼표 [0] 7 9" xfId="1838"/>
    <cellStyle name="쉼표 [0] 7 9 10" xfId="1839"/>
    <cellStyle name="쉼표 [0] 7 9 11" xfId="1840"/>
    <cellStyle name="쉼표 [0] 7 9 12" xfId="1841"/>
    <cellStyle name="쉼표 [0] 7 9 13" xfId="1842"/>
    <cellStyle name="쉼표 [0] 7 9 2" xfId="1843"/>
    <cellStyle name="쉼표 [0] 7 9 3" xfId="1844"/>
    <cellStyle name="쉼표 [0] 7 9 4" xfId="1845"/>
    <cellStyle name="쉼표 [0] 7 9 5" xfId="1846"/>
    <cellStyle name="쉼표 [0] 7 9 6" xfId="1847"/>
    <cellStyle name="쉼표 [0] 7 9 7" xfId="1848"/>
    <cellStyle name="쉼표 [0] 7 9 8" xfId="1849"/>
    <cellStyle name="쉼표 [0] 7 9 9" xfId="1850"/>
    <cellStyle name="쉼표 [0] 71 2" xfId="1851"/>
    <cellStyle name="쉼표 [0] 71 3" xfId="1852"/>
    <cellStyle name="쉼표 [0] 71 4" xfId="1853"/>
    <cellStyle name="쉼표 [0] 74 2" xfId="1854"/>
    <cellStyle name="쉼표 [0] 74 3" xfId="1855"/>
    <cellStyle name="쉼표 [0] 74 4" xfId="1856"/>
    <cellStyle name="쉼표 [0] 77 2" xfId="1857"/>
    <cellStyle name="쉼표 [0] 77 3" xfId="1858"/>
    <cellStyle name="쉼표 [0] 77 4" xfId="1859"/>
    <cellStyle name="쉼표 [0] 8 10" xfId="1860"/>
    <cellStyle name="쉼표 [0] 8 10 2" xfId="1861"/>
    <cellStyle name="쉼표 [0] 8 11" xfId="1862"/>
    <cellStyle name="쉼표 [0] 8 12" xfId="1863"/>
    <cellStyle name="쉼표 [0] 8 13" xfId="1864"/>
    <cellStyle name="쉼표 [0] 8 14" xfId="1865"/>
    <cellStyle name="쉼표 [0] 8 15" xfId="1866"/>
    <cellStyle name="쉼표 [0] 8 16" xfId="1867"/>
    <cellStyle name="쉼표 [0] 8 17" xfId="1868"/>
    <cellStyle name="쉼표 [0] 8 18" xfId="1869"/>
    <cellStyle name="쉼표 [0] 8 19" xfId="1870"/>
    <cellStyle name="쉼표 [0] 8 2" xfId="1871"/>
    <cellStyle name="쉼표 [0] 8 2 10" xfId="1872"/>
    <cellStyle name="쉼표 [0] 8 2 11" xfId="1873"/>
    <cellStyle name="쉼표 [0] 8 2 12" xfId="1874"/>
    <cellStyle name="쉼표 [0] 8 2 13" xfId="1875"/>
    <cellStyle name="쉼표 [0] 8 2 2" xfId="1876"/>
    <cellStyle name="쉼표 [0] 8 2 3" xfId="1877"/>
    <cellStyle name="쉼표 [0] 8 2 4" xfId="1878"/>
    <cellStyle name="쉼표 [0] 8 2 5" xfId="1879"/>
    <cellStyle name="쉼표 [0] 8 2 6" xfId="1880"/>
    <cellStyle name="쉼표 [0] 8 2 7" xfId="1881"/>
    <cellStyle name="쉼표 [0] 8 2 8" xfId="1882"/>
    <cellStyle name="쉼표 [0] 8 2 9" xfId="1883"/>
    <cellStyle name="쉼표 [0] 8 20" xfId="1884"/>
    <cellStyle name="쉼표 [0] 8 21" xfId="1885"/>
    <cellStyle name="쉼표 [0] 8 22" xfId="1886"/>
    <cellStyle name="쉼표 [0] 8 23" xfId="1887"/>
    <cellStyle name="쉼표 [0] 8 24" xfId="1888"/>
    <cellStyle name="쉼표 [0] 8 25" xfId="1889"/>
    <cellStyle name="쉼표 [0] 8 26" xfId="1890"/>
    <cellStyle name="쉼표 [0] 8 27" xfId="1891"/>
    <cellStyle name="쉼표 [0] 8 28" xfId="1892"/>
    <cellStyle name="쉼표 [0] 8 3" xfId="1893"/>
    <cellStyle name="쉼표 [0] 8 3 10" xfId="1894"/>
    <cellStyle name="쉼표 [0] 8 3 11" xfId="1895"/>
    <cellStyle name="쉼표 [0] 8 3 12" xfId="1896"/>
    <cellStyle name="쉼표 [0] 8 3 13" xfId="1897"/>
    <cellStyle name="쉼표 [0] 8 3 2" xfId="1898"/>
    <cellStyle name="쉼표 [0] 8 3 3" xfId="1899"/>
    <cellStyle name="쉼표 [0] 8 3 4" xfId="1900"/>
    <cellStyle name="쉼표 [0] 8 3 5" xfId="1901"/>
    <cellStyle name="쉼표 [0] 8 3 6" xfId="1902"/>
    <cellStyle name="쉼표 [0] 8 3 7" xfId="1903"/>
    <cellStyle name="쉼표 [0] 8 3 8" xfId="1904"/>
    <cellStyle name="쉼표 [0] 8 3 9" xfId="1905"/>
    <cellStyle name="쉼표 [0] 8 4" xfId="1906"/>
    <cellStyle name="쉼표 [0] 8 4 10" xfId="1907"/>
    <cellStyle name="쉼표 [0] 8 4 11" xfId="1908"/>
    <cellStyle name="쉼표 [0] 8 4 12" xfId="1909"/>
    <cellStyle name="쉼표 [0] 8 4 13" xfId="1910"/>
    <cellStyle name="쉼표 [0] 8 4 2" xfId="1911"/>
    <cellStyle name="쉼표 [0] 8 4 3" xfId="1912"/>
    <cellStyle name="쉼표 [0] 8 4 4" xfId="1913"/>
    <cellStyle name="쉼표 [0] 8 4 5" xfId="1914"/>
    <cellStyle name="쉼표 [0] 8 4 6" xfId="1915"/>
    <cellStyle name="쉼표 [0] 8 4 7" xfId="1916"/>
    <cellStyle name="쉼표 [0] 8 4 8" xfId="1917"/>
    <cellStyle name="쉼표 [0] 8 4 9" xfId="1918"/>
    <cellStyle name="쉼표 [0] 8 5" xfId="1919"/>
    <cellStyle name="쉼표 [0] 8 5 10" xfId="1920"/>
    <cellStyle name="쉼표 [0] 8 5 11" xfId="1921"/>
    <cellStyle name="쉼표 [0] 8 5 12" xfId="1922"/>
    <cellStyle name="쉼표 [0] 8 5 13" xfId="1923"/>
    <cellStyle name="쉼표 [0] 8 5 2" xfId="1924"/>
    <cellStyle name="쉼표 [0] 8 5 3" xfId="1925"/>
    <cellStyle name="쉼표 [0] 8 5 4" xfId="1926"/>
    <cellStyle name="쉼표 [0] 8 5 5" xfId="1927"/>
    <cellStyle name="쉼표 [0] 8 5 6" xfId="1928"/>
    <cellStyle name="쉼표 [0] 8 5 7" xfId="1929"/>
    <cellStyle name="쉼표 [0] 8 5 8" xfId="1930"/>
    <cellStyle name="쉼표 [0] 8 5 9" xfId="1931"/>
    <cellStyle name="쉼표 [0] 8 6" xfId="1932"/>
    <cellStyle name="쉼표 [0] 8 6 10" xfId="1933"/>
    <cellStyle name="쉼표 [0] 8 6 11" xfId="1934"/>
    <cellStyle name="쉼표 [0] 8 6 12" xfId="1935"/>
    <cellStyle name="쉼표 [0] 8 6 13" xfId="1936"/>
    <cellStyle name="쉼표 [0] 8 6 2" xfId="1937"/>
    <cellStyle name="쉼표 [0] 8 6 3" xfId="1938"/>
    <cellStyle name="쉼표 [0] 8 6 4" xfId="1939"/>
    <cellStyle name="쉼표 [0] 8 6 5" xfId="1940"/>
    <cellStyle name="쉼표 [0] 8 6 6" xfId="1941"/>
    <cellStyle name="쉼표 [0] 8 6 7" xfId="1942"/>
    <cellStyle name="쉼표 [0] 8 6 8" xfId="1943"/>
    <cellStyle name="쉼표 [0] 8 6 9" xfId="1944"/>
    <cellStyle name="쉼표 [0] 8 7" xfId="1945"/>
    <cellStyle name="쉼표 [0] 8 7 10" xfId="1946"/>
    <cellStyle name="쉼표 [0] 8 7 11" xfId="1947"/>
    <cellStyle name="쉼표 [0] 8 7 12" xfId="1948"/>
    <cellStyle name="쉼표 [0] 8 7 13" xfId="1949"/>
    <cellStyle name="쉼표 [0] 8 7 2" xfId="1950"/>
    <cellStyle name="쉼표 [0] 8 7 3" xfId="1951"/>
    <cellStyle name="쉼표 [0] 8 7 4" xfId="1952"/>
    <cellStyle name="쉼표 [0] 8 7 5" xfId="1953"/>
    <cellStyle name="쉼표 [0] 8 7 6" xfId="1954"/>
    <cellStyle name="쉼표 [0] 8 7 7" xfId="1955"/>
    <cellStyle name="쉼표 [0] 8 7 8" xfId="1956"/>
    <cellStyle name="쉼표 [0] 8 7 9" xfId="1957"/>
    <cellStyle name="쉼표 [0] 8 8" xfId="1958"/>
    <cellStyle name="쉼표 [0] 8 8 10" xfId="1959"/>
    <cellStyle name="쉼표 [0] 8 8 11" xfId="1960"/>
    <cellStyle name="쉼표 [0] 8 8 12" xfId="1961"/>
    <cellStyle name="쉼표 [0] 8 8 13" xfId="1962"/>
    <cellStyle name="쉼표 [0] 8 8 2" xfId="1963"/>
    <cellStyle name="쉼표 [0] 8 8 3" xfId="1964"/>
    <cellStyle name="쉼표 [0] 8 8 4" xfId="1965"/>
    <cellStyle name="쉼표 [0] 8 8 5" xfId="1966"/>
    <cellStyle name="쉼표 [0] 8 8 6" xfId="1967"/>
    <cellStyle name="쉼표 [0] 8 8 7" xfId="1968"/>
    <cellStyle name="쉼표 [0] 8 8 8" xfId="1969"/>
    <cellStyle name="쉼표 [0] 8 8 9" xfId="1970"/>
    <cellStyle name="쉼표 [0] 8 9" xfId="1971"/>
    <cellStyle name="쉼표 [0] 8 9 10" xfId="1972"/>
    <cellStyle name="쉼표 [0] 8 9 11" xfId="1973"/>
    <cellStyle name="쉼표 [0] 8 9 12" xfId="1974"/>
    <cellStyle name="쉼표 [0] 8 9 13" xfId="1975"/>
    <cellStyle name="쉼표 [0] 8 9 2" xfId="1976"/>
    <cellStyle name="쉼표 [0] 8 9 3" xfId="1977"/>
    <cellStyle name="쉼표 [0] 8 9 4" xfId="1978"/>
    <cellStyle name="쉼표 [0] 8 9 5" xfId="1979"/>
    <cellStyle name="쉼표 [0] 8 9 6" xfId="1980"/>
    <cellStyle name="쉼표 [0] 8 9 7" xfId="1981"/>
    <cellStyle name="쉼표 [0] 8 9 8" xfId="1982"/>
    <cellStyle name="쉼표 [0] 8 9 9" xfId="1983"/>
    <cellStyle name="쉼표 [0] 80 2" xfId="1984"/>
    <cellStyle name="쉼표 [0] 80 3" xfId="1985"/>
    <cellStyle name="쉼표 [0] 80 4" xfId="1986"/>
    <cellStyle name="쉼표 [0] 83 2" xfId="1987"/>
    <cellStyle name="쉼표 [0] 83 3" xfId="1988"/>
    <cellStyle name="쉼표 [0] 83 4" xfId="1989"/>
    <cellStyle name="쉼표 [0] 86 2" xfId="1990"/>
    <cellStyle name="쉼표 [0] 86 3" xfId="1991"/>
    <cellStyle name="쉼표 [0] 86 4" xfId="1992"/>
    <cellStyle name="쉼표 [0] 89 2" xfId="1993"/>
    <cellStyle name="쉼표 [0] 89 3" xfId="1994"/>
    <cellStyle name="쉼표 [0] 89 4" xfId="1995"/>
    <cellStyle name="쉼표 [0] 9 10" xfId="1996"/>
    <cellStyle name="쉼표 [0] 9 10 2" xfId="1997"/>
    <cellStyle name="쉼표 [0] 9 10 3" xfId="1998"/>
    <cellStyle name="쉼표 [0] 9 10 4" xfId="1999"/>
    <cellStyle name="쉼표 [0] 9 10 5" xfId="2000"/>
    <cellStyle name="쉼표 [0] 9 10 6" xfId="2001"/>
    <cellStyle name="쉼표 [0] 9 10 7" xfId="2002"/>
    <cellStyle name="쉼표 [0] 9 10 8" xfId="2003"/>
    <cellStyle name="쉼표 [0] 9 10 9" xfId="2004"/>
    <cellStyle name="쉼표 [0] 9 11" xfId="2005"/>
    <cellStyle name="쉼표 [0] 9 12" xfId="2006"/>
    <cellStyle name="쉼표 [0] 9 13" xfId="2007"/>
    <cellStyle name="쉼표 [0] 9 14" xfId="2008"/>
    <cellStyle name="쉼표 [0] 9 15" xfId="2009"/>
    <cellStyle name="쉼표 [0] 9 16" xfId="2010"/>
    <cellStyle name="쉼표 [0] 9 17" xfId="2011"/>
    <cellStyle name="쉼표 [0] 9 18" xfId="2012"/>
    <cellStyle name="쉼표 [0] 9 19" xfId="2013"/>
    <cellStyle name="쉼표 [0] 9 2" xfId="2014"/>
    <cellStyle name="쉼표 [0] 9 2 10" xfId="2015"/>
    <cellStyle name="쉼표 [0] 9 2 11" xfId="2016"/>
    <cellStyle name="쉼표 [0] 9 2 12" xfId="2017"/>
    <cellStyle name="쉼표 [0] 9 2 13" xfId="2018"/>
    <cellStyle name="쉼표 [0] 9 2 2" xfId="2019"/>
    <cellStyle name="쉼표 [0] 9 2 3" xfId="2020"/>
    <cellStyle name="쉼표 [0] 9 2 4" xfId="2021"/>
    <cellStyle name="쉼표 [0] 9 2 5" xfId="2022"/>
    <cellStyle name="쉼표 [0] 9 2 6" xfId="2023"/>
    <cellStyle name="쉼표 [0] 9 2 7" xfId="2024"/>
    <cellStyle name="쉼표 [0] 9 2 8" xfId="2025"/>
    <cellStyle name="쉼표 [0] 9 2 9" xfId="2026"/>
    <cellStyle name="쉼표 [0] 9 20" xfId="2027"/>
    <cellStyle name="쉼표 [0] 9 21" xfId="2028"/>
    <cellStyle name="쉼표 [0] 9 22" xfId="2029"/>
    <cellStyle name="쉼표 [0] 9 23" xfId="2030"/>
    <cellStyle name="쉼표 [0] 9 24" xfId="2031"/>
    <cellStyle name="쉼표 [0] 9 25" xfId="2032"/>
    <cellStyle name="쉼표 [0] 9 26" xfId="2033"/>
    <cellStyle name="쉼표 [0] 9 27" xfId="2034"/>
    <cellStyle name="쉼표 [0] 9 28" xfId="2035"/>
    <cellStyle name="쉼표 [0] 9 29" xfId="2036"/>
    <cellStyle name="쉼표 [0] 9 3" xfId="2037"/>
    <cellStyle name="쉼표 [0] 9 3 10" xfId="2038"/>
    <cellStyle name="쉼표 [0] 9 3 11" xfId="2039"/>
    <cellStyle name="쉼표 [0] 9 3 12" xfId="2040"/>
    <cellStyle name="쉼표 [0] 9 3 13" xfId="2041"/>
    <cellStyle name="쉼표 [0] 9 3 2" xfId="2042"/>
    <cellStyle name="쉼표 [0] 9 3 3" xfId="2043"/>
    <cellStyle name="쉼표 [0] 9 3 4" xfId="2044"/>
    <cellStyle name="쉼표 [0] 9 3 5" xfId="2045"/>
    <cellStyle name="쉼표 [0] 9 3 6" xfId="2046"/>
    <cellStyle name="쉼표 [0] 9 3 7" xfId="2047"/>
    <cellStyle name="쉼표 [0] 9 3 8" xfId="2048"/>
    <cellStyle name="쉼표 [0] 9 3 9" xfId="2049"/>
    <cellStyle name="쉼표 [0] 9 30" xfId="2050"/>
    <cellStyle name="쉼표 [0] 9 4" xfId="2051"/>
    <cellStyle name="쉼표 [0] 9 4 10" xfId="2052"/>
    <cellStyle name="쉼표 [0] 9 4 11" xfId="2053"/>
    <cellStyle name="쉼표 [0] 9 4 12" xfId="2054"/>
    <cellStyle name="쉼표 [0] 9 4 13" xfId="2055"/>
    <cellStyle name="쉼표 [0] 9 4 2" xfId="2056"/>
    <cellStyle name="쉼표 [0] 9 4 3" xfId="2057"/>
    <cellStyle name="쉼표 [0] 9 4 4" xfId="2058"/>
    <cellStyle name="쉼표 [0] 9 4 5" xfId="2059"/>
    <cellStyle name="쉼표 [0] 9 4 6" xfId="2060"/>
    <cellStyle name="쉼표 [0] 9 4 7" xfId="2061"/>
    <cellStyle name="쉼표 [0] 9 4 8" xfId="2062"/>
    <cellStyle name="쉼표 [0] 9 4 9" xfId="2063"/>
    <cellStyle name="쉼표 [0] 9 5" xfId="2064"/>
    <cellStyle name="쉼표 [0] 9 5 10" xfId="2065"/>
    <cellStyle name="쉼표 [0] 9 5 11" xfId="2066"/>
    <cellStyle name="쉼표 [0] 9 5 12" xfId="2067"/>
    <cellStyle name="쉼표 [0] 9 5 13" xfId="2068"/>
    <cellStyle name="쉼표 [0] 9 5 2" xfId="2069"/>
    <cellStyle name="쉼표 [0] 9 5 3" xfId="2070"/>
    <cellStyle name="쉼표 [0] 9 5 4" xfId="2071"/>
    <cellStyle name="쉼표 [0] 9 5 5" xfId="2072"/>
    <cellStyle name="쉼표 [0] 9 5 6" xfId="2073"/>
    <cellStyle name="쉼표 [0] 9 5 7" xfId="2074"/>
    <cellStyle name="쉼표 [0] 9 5 8" xfId="2075"/>
    <cellStyle name="쉼표 [0] 9 5 9" xfId="2076"/>
    <cellStyle name="쉼표 [0] 9 6" xfId="2077"/>
    <cellStyle name="쉼표 [0] 9 6 10" xfId="2078"/>
    <cellStyle name="쉼표 [0] 9 6 11" xfId="2079"/>
    <cellStyle name="쉼표 [0] 9 6 12" xfId="2080"/>
    <cellStyle name="쉼표 [0] 9 6 13" xfId="2081"/>
    <cellStyle name="쉼표 [0] 9 6 2" xfId="2082"/>
    <cellStyle name="쉼표 [0] 9 6 3" xfId="2083"/>
    <cellStyle name="쉼표 [0] 9 6 4" xfId="2084"/>
    <cellStyle name="쉼표 [0] 9 6 5" xfId="2085"/>
    <cellStyle name="쉼표 [0] 9 6 6" xfId="2086"/>
    <cellStyle name="쉼표 [0] 9 6 7" xfId="2087"/>
    <cellStyle name="쉼표 [0] 9 6 8" xfId="2088"/>
    <cellStyle name="쉼표 [0] 9 6 9" xfId="2089"/>
    <cellStyle name="쉼표 [0] 9 7" xfId="2090"/>
    <cellStyle name="쉼표 [0] 9 7 10" xfId="2091"/>
    <cellStyle name="쉼표 [0] 9 7 11" xfId="2092"/>
    <cellStyle name="쉼표 [0] 9 7 12" xfId="2093"/>
    <cellStyle name="쉼표 [0] 9 7 13" xfId="2094"/>
    <cellStyle name="쉼표 [0] 9 7 2" xfId="2095"/>
    <cellStyle name="쉼표 [0] 9 7 3" xfId="2096"/>
    <cellStyle name="쉼표 [0] 9 7 4" xfId="2097"/>
    <cellStyle name="쉼표 [0] 9 7 5" xfId="2098"/>
    <cellStyle name="쉼표 [0] 9 7 6" xfId="2099"/>
    <cellStyle name="쉼표 [0] 9 7 7" xfId="2100"/>
    <cellStyle name="쉼표 [0] 9 7 8" xfId="2101"/>
    <cellStyle name="쉼표 [0] 9 7 9" xfId="2102"/>
    <cellStyle name="쉼표 [0] 9 8" xfId="2103"/>
    <cellStyle name="쉼표 [0] 9 8 10" xfId="2104"/>
    <cellStyle name="쉼표 [0] 9 8 11" xfId="2105"/>
    <cellStyle name="쉼표 [0] 9 8 12" xfId="2106"/>
    <cellStyle name="쉼표 [0] 9 8 13" xfId="2107"/>
    <cellStyle name="쉼표 [0] 9 8 2" xfId="2108"/>
    <cellStyle name="쉼표 [0] 9 8 3" xfId="2109"/>
    <cellStyle name="쉼표 [0] 9 8 4" xfId="2110"/>
    <cellStyle name="쉼표 [0] 9 8 5" xfId="2111"/>
    <cellStyle name="쉼표 [0] 9 8 6" xfId="2112"/>
    <cellStyle name="쉼표 [0] 9 8 7" xfId="2113"/>
    <cellStyle name="쉼표 [0] 9 8 8" xfId="2114"/>
    <cellStyle name="쉼표 [0] 9 8 9" xfId="2115"/>
    <cellStyle name="쉼표 [0] 9 9" xfId="2116"/>
    <cellStyle name="쉼표 [0] 9 9 2" xfId="2117"/>
    <cellStyle name="쉼표 [0] 9 9 3" xfId="2118"/>
    <cellStyle name="쉼표 [0] 9 9 4" xfId="2119"/>
    <cellStyle name="쉼표 [0] 9 9 5" xfId="2120"/>
    <cellStyle name="쉼표 [0] 9 9 6" xfId="2121"/>
    <cellStyle name="쉼표 [0] 9 9 7" xfId="2122"/>
    <cellStyle name="쉼표 [0] 9 9 8" xfId="2123"/>
    <cellStyle name="쉼표 [0] 9 9 9" xfId="2124"/>
    <cellStyle name="쉼표 [0] 92 2" xfId="2125"/>
    <cellStyle name="쉼표 [0] 92 3" xfId="2126"/>
    <cellStyle name="쉼표 [0] 92 4" xfId="2127"/>
    <cellStyle name="쉼표 [0] 95 2" xfId="2128"/>
    <cellStyle name="쉼표 [0] 95 3" xfId="2129"/>
    <cellStyle name="쉼표 [0] 95 4" xfId="2130"/>
    <cellStyle name="쉼표 [0] 98 2" xfId="2131"/>
    <cellStyle name="쉼표 [0] 98 3" xfId="2132"/>
    <cellStyle name="쉼표 [0] 98 4" xfId="2133"/>
    <cellStyle name="쉼표 [0] 99" xfId="2134"/>
    <cellStyle name="표준" xfId="0" builtinId="0"/>
    <cellStyle name="표준 10 10" xfId="2135"/>
    <cellStyle name="표준 10 2" xfId="2136"/>
    <cellStyle name="표준 10 2 2" xfId="2137"/>
    <cellStyle name="표준 10 3" xfId="2138"/>
    <cellStyle name="표준 10 4" xfId="2139"/>
    <cellStyle name="표준 10 5" xfId="2140"/>
    <cellStyle name="표준 10 6" xfId="2141"/>
    <cellStyle name="표준 10 7" xfId="2142"/>
    <cellStyle name="표준 10 8" xfId="2143"/>
    <cellStyle name="표준 10 9" xfId="2144"/>
    <cellStyle name="표준 11 10" xfId="2145"/>
    <cellStyle name="표준 11 11" xfId="2146"/>
    <cellStyle name="표준 11 2" xfId="2147"/>
    <cellStyle name="표준 11 2 2" xfId="2148"/>
    <cellStyle name="표준 11 3" xfId="2149"/>
    <cellStyle name="표준 11 3 2" xfId="2150"/>
    <cellStyle name="표준 11 4" xfId="2151"/>
    <cellStyle name="표준 11 4 2" xfId="2152"/>
    <cellStyle name="표준 11 5" xfId="2153"/>
    <cellStyle name="표준 11 6" xfId="2154"/>
    <cellStyle name="표준 11 7" xfId="2155"/>
    <cellStyle name="표준 11 8" xfId="2156"/>
    <cellStyle name="표준 11 9" xfId="2157"/>
    <cellStyle name="표준 12 2" xfId="2158"/>
    <cellStyle name="표준 12 3" xfId="2159"/>
    <cellStyle name="표준 12 3 2" xfId="2160"/>
    <cellStyle name="표준 12 4" xfId="2161"/>
    <cellStyle name="표준 12 5" xfId="2162"/>
    <cellStyle name="표준 12 6" xfId="2163"/>
    <cellStyle name="표준 13 2" xfId="2164"/>
    <cellStyle name="표준 14 2" xfId="2165"/>
    <cellStyle name="표준 15 2" xfId="2166"/>
    <cellStyle name="표준 15 3" xfId="2167"/>
    <cellStyle name="표준 16 2" xfId="2168"/>
    <cellStyle name="표준 16 3" xfId="2169"/>
    <cellStyle name="표준 17 2" xfId="2170"/>
    <cellStyle name="표준 17 3" xfId="2171"/>
    <cellStyle name="표준 18 2" xfId="2172"/>
    <cellStyle name="표준 18 3" xfId="2173"/>
    <cellStyle name="표준 19 2" xfId="2174"/>
    <cellStyle name="표준 19 3" xfId="2175"/>
    <cellStyle name="표준 2 10" xfId="2176"/>
    <cellStyle name="표준 2 11" xfId="2177"/>
    <cellStyle name="표준 2 12" xfId="2178"/>
    <cellStyle name="표준 2 13" xfId="2179"/>
    <cellStyle name="표준 2 14" xfId="2180"/>
    <cellStyle name="표준 2 15" xfId="2181"/>
    <cellStyle name="표준 2 16" xfId="2182"/>
    <cellStyle name="표준 2 16 2" xfId="2183"/>
    <cellStyle name="표준 2 16 3" xfId="2184"/>
    <cellStyle name="표준 2 17" xfId="2185"/>
    <cellStyle name="표준 2 17 2" xfId="2186"/>
    <cellStyle name="표준 2 17 3" xfId="2187"/>
    <cellStyle name="표준 2 18" xfId="2188"/>
    <cellStyle name="표준 2 18 2" xfId="2189"/>
    <cellStyle name="표준 2 18 3" xfId="2190"/>
    <cellStyle name="표준 2 19" xfId="2191"/>
    <cellStyle name="표준 2 19 2" xfId="2192"/>
    <cellStyle name="표준 2 19 3" xfId="2193"/>
    <cellStyle name="표준 2 2" xfId="2194"/>
    <cellStyle name="표준 2 2 2" xfId="2195"/>
    <cellStyle name="표준 2 2 2 2" xfId="2196"/>
    <cellStyle name="표준 2 2 2 2 2" xfId="2197"/>
    <cellStyle name="표준 2 2 2 2 2 2" xfId="2198"/>
    <cellStyle name="표준 2 2 2 3" xfId="2199"/>
    <cellStyle name="표준 2 2 3" xfId="2200"/>
    <cellStyle name="표준 2 20" xfId="2201"/>
    <cellStyle name="표준 2 20 2" xfId="2202"/>
    <cellStyle name="표준 2 21" xfId="2203"/>
    <cellStyle name="표준 2 22" xfId="2204"/>
    <cellStyle name="표준 2 23" xfId="2205"/>
    <cellStyle name="표준 2 24" xfId="2206"/>
    <cellStyle name="표준 2 25" xfId="2207"/>
    <cellStyle name="표준 2 26" xfId="2208"/>
    <cellStyle name="표준 2 27" xfId="2209"/>
    <cellStyle name="표준 2 28" xfId="2210"/>
    <cellStyle name="표준 2 29" xfId="2211"/>
    <cellStyle name="표준 2 3" xfId="2212"/>
    <cellStyle name="표준 2 30" xfId="2213"/>
    <cellStyle name="표준 2 31" xfId="2214"/>
    <cellStyle name="표준 2 32" xfId="2215"/>
    <cellStyle name="표준 2 33" xfId="2216"/>
    <cellStyle name="표준 2 34" xfId="2217"/>
    <cellStyle name="표준 2 35" xfId="2218"/>
    <cellStyle name="표준 2 36" xfId="2219"/>
    <cellStyle name="표준 2 37" xfId="2220"/>
    <cellStyle name="표준 2 38" xfId="2221"/>
    <cellStyle name="표준 2 39" xfId="2222"/>
    <cellStyle name="표준 2 4" xfId="2223"/>
    <cellStyle name="표준 2 40" xfId="2224"/>
    <cellStyle name="표준 2 41" xfId="2225"/>
    <cellStyle name="표준 2 42" xfId="2226"/>
    <cellStyle name="표준 2 43" xfId="2227"/>
    <cellStyle name="표준 2 44" xfId="2228"/>
    <cellStyle name="표준 2 45" xfId="2229"/>
    <cellStyle name="표준 2 46" xfId="2230"/>
    <cellStyle name="표준 2 47" xfId="2231"/>
    <cellStyle name="표준 2 48" xfId="2232"/>
    <cellStyle name="표준 2 49" xfId="2233"/>
    <cellStyle name="표준 2 5" xfId="2234"/>
    <cellStyle name="표준 2 50" xfId="2235"/>
    <cellStyle name="표준 2 51" xfId="2236"/>
    <cellStyle name="표준 2 52" xfId="2237"/>
    <cellStyle name="표준 2 53" xfId="2238"/>
    <cellStyle name="표준 2 54" xfId="2239"/>
    <cellStyle name="표준 2 55" xfId="2240"/>
    <cellStyle name="표준 2 56" xfId="2241"/>
    <cellStyle name="표준 2 57" xfId="2242"/>
    <cellStyle name="표준 2 58" xfId="2243"/>
    <cellStyle name="표준 2 59" xfId="2244"/>
    <cellStyle name="표준 2 6" xfId="2245"/>
    <cellStyle name="표준 2 60" xfId="2246"/>
    <cellStyle name="표준 2 61" xfId="2247"/>
    <cellStyle name="표준 2 62" xfId="2248"/>
    <cellStyle name="표준 2 63" xfId="2249"/>
    <cellStyle name="표준 2 64" xfId="2250"/>
    <cellStyle name="표준 2 65" xfId="2251"/>
    <cellStyle name="표준 2 66" xfId="2252"/>
    <cellStyle name="표준 2 67" xfId="2253"/>
    <cellStyle name="표준 2 68" xfId="2254"/>
    <cellStyle name="표준 2 69" xfId="2255"/>
    <cellStyle name="표준 2 7" xfId="2256"/>
    <cellStyle name="표준 2 70" xfId="2257"/>
    <cellStyle name="표준 2 71" xfId="2258"/>
    <cellStyle name="표준 2 72" xfId="2259"/>
    <cellStyle name="표준 2 73" xfId="2260"/>
    <cellStyle name="표준 2 74" xfId="2261"/>
    <cellStyle name="표준 2 75" xfId="2262"/>
    <cellStyle name="표준 2 76" xfId="2263"/>
    <cellStyle name="표준 2 77" xfId="2264"/>
    <cellStyle name="표준 2 78" xfId="2265"/>
    <cellStyle name="표준 2 79" xfId="2266"/>
    <cellStyle name="표준 2 8" xfId="2267"/>
    <cellStyle name="표준 2 80" xfId="2268"/>
    <cellStyle name="표준 2 81" xfId="2269"/>
    <cellStyle name="표준 2 82" xfId="2270"/>
    <cellStyle name="표준 2 9" xfId="2271"/>
    <cellStyle name="표준 2 9 2" xfId="2272"/>
    <cellStyle name="표준 2 9 2 2" xfId="2273"/>
    <cellStyle name="표준 2 9 3" xfId="2274"/>
    <cellStyle name="표준 2 9 4" xfId="2275"/>
    <cellStyle name="표준 2 9 5" xfId="2276"/>
    <cellStyle name="표준 2 9 6" xfId="2277"/>
    <cellStyle name="표준 20 2" xfId="2278"/>
    <cellStyle name="표준 21 2" xfId="2279"/>
    <cellStyle name="표준 21 3" xfId="2280"/>
    <cellStyle name="표준 21 4" xfId="2281"/>
    <cellStyle name="표준 22 2" xfId="2282"/>
    <cellStyle name="표준 23 2" xfId="2283"/>
    <cellStyle name="표준 24 2" xfId="2284"/>
    <cellStyle name="표준 25 2" xfId="2285"/>
    <cellStyle name="표준 26 2" xfId="2286"/>
    <cellStyle name="표준 26 3" xfId="2287"/>
    <cellStyle name="표준 27 2" xfId="2288"/>
    <cellStyle name="표준 28 2" xfId="2289"/>
    <cellStyle name="표준 29 2" xfId="2290"/>
    <cellStyle name="표준 3 10" xfId="2291"/>
    <cellStyle name="표준 3 11" xfId="2292"/>
    <cellStyle name="표준 3 12" xfId="2293"/>
    <cellStyle name="표준 3 13" xfId="2294"/>
    <cellStyle name="표준 3 14" xfId="2295"/>
    <cellStyle name="표준 3 15" xfId="2296"/>
    <cellStyle name="표준 3 16" xfId="2297"/>
    <cellStyle name="표준 3 2" xfId="2298"/>
    <cellStyle name="표준 3 2 2" xfId="2299"/>
    <cellStyle name="표준 3 2 3" xfId="2300"/>
    <cellStyle name="표준 3 2 4" xfId="2301"/>
    <cellStyle name="표준 3 3" xfId="2302"/>
    <cellStyle name="표준 3 3 10" xfId="2303"/>
    <cellStyle name="표준 3 3 11" xfId="2304"/>
    <cellStyle name="표준 3 3 12" xfId="2305"/>
    <cellStyle name="표준 3 3 13" xfId="2306"/>
    <cellStyle name="표준 3 3 2" xfId="2307"/>
    <cellStyle name="표준 3 3 3" xfId="2308"/>
    <cellStyle name="표준 3 3 4" xfId="2309"/>
    <cellStyle name="표준 3 3 5" xfId="2310"/>
    <cellStyle name="표준 3 3 6" xfId="2311"/>
    <cellStyle name="표준 3 3 7" xfId="2312"/>
    <cellStyle name="표준 3 3 8" xfId="2313"/>
    <cellStyle name="표준 3 3 9" xfId="2314"/>
    <cellStyle name="표준 3 4" xfId="2315"/>
    <cellStyle name="표준 3 4 2" xfId="2316"/>
    <cellStyle name="표준 3 4 3" xfId="2317"/>
    <cellStyle name="표준 3 4 4" xfId="2318"/>
    <cellStyle name="표준 3 4 5" xfId="2319"/>
    <cellStyle name="표준 3 4 6" xfId="2320"/>
    <cellStyle name="표준 3 4 7" xfId="2321"/>
    <cellStyle name="표준 3 5" xfId="2322"/>
    <cellStyle name="표준 3 6" xfId="2323"/>
    <cellStyle name="표준 3 6 2" xfId="2324"/>
    <cellStyle name="표준 3 6 3" xfId="2325"/>
    <cellStyle name="표준 3 7" xfId="2326"/>
    <cellStyle name="표준 3 7 2" xfId="2327"/>
    <cellStyle name="표준 3 7 3" xfId="2328"/>
    <cellStyle name="표준 3 8" xfId="2329"/>
    <cellStyle name="표준 3 9" xfId="2330"/>
    <cellStyle name="표준 3 9 2" xfId="2331"/>
    <cellStyle name="표준 30 2" xfId="2332"/>
    <cellStyle name="표준 31 2" xfId="2333"/>
    <cellStyle name="표준 31 3" xfId="2334"/>
    <cellStyle name="표준 32" xfId="2335"/>
    <cellStyle name="표준 32 2" xfId="2336"/>
    <cellStyle name="표준 32 3" xfId="2337"/>
    <cellStyle name="표준 33" xfId="2338"/>
    <cellStyle name="표준 33 2" xfId="2339"/>
    <cellStyle name="표준 34" xfId="2340"/>
    <cellStyle name="표준 34 2" xfId="2341"/>
    <cellStyle name="표준 35" xfId="2342"/>
    <cellStyle name="표준 36" xfId="2343"/>
    <cellStyle name="표준 37" xfId="2344"/>
    <cellStyle name="표준 38" xfId="2345"/>
    <cellStyle name="표준 39" xfId="2346"/>
    <cellStyle name="표준 4 2" xfId="2347"/>
    <cellStyle name="표준 4 2 2" xfId="2348"/>
    <cellStyle name="표준 4 3" xfId="2349"/>
    <cellStyle name="표준 4 3 2" xfId="2350"/>
    <cellStyle name="표준 4 4" xfId="2351"/>
    <cellStyle name="표준 4 5" xfId="2352"/>
    <cellStyle name="표준 4 6" xfId="2353"/>
    <cellStyle name="표준 4 7" xfId="2354"/>
    <cellStyle name="표준 4 8" xfId="2355"/>
    <cellStyle name="표준 4 9" xfId="2356"/>
    <cellStyle name="표준 40" xfId="2357"/>
    <cellStyle name="표준 41" xfId="2358"/>
    <cellStyle name="표준 42" xfId="2359"/>
    <cellStyle name="표준 43" xfId="2360"/>
    <cellStyle name="표준 44" xfId="2361"/>
    <cellStyle name="표준 45" xfId="2362"/>
    <cellStyle name="표준 46" xfId="2363"/>
    <cellStyle name="표준 47" xfId="2364"/>
    <cellStyle name="표준 48" xfId="2365"/>
    <cellStyle name="표준 49" xfId="2366"/>
    <cellStyle name="표준 5 2" xfId="2367"/>
    <cellStyle name="표준 5 3" xfId="2368"/>
    <cellStyle name="표준 5 4" xfId="2369"/>
    <cellStyle name="표준 5 5" xfId="2370"/>
    <cellStyle name="표준 5 6" xfId="2371"/>
    <cellStyle name="표준 5 7" xfId="2372"/>
    <cellStyle name="표준 5 8" xfId="2373"/>
    <cellStyle name="표준 5 9" xfId="2374"/>
    <cellStyle name="표준 50" xfId="2375"/>
    <cellStyle name="표준 51" xfId="2376"/>
    <cellStyle name="표준 52" xfId="2377"/>
    <cellStyle name="표준 6 2" xfId="2378"/>
    <cellStyle name="표준 6 2 2" xfId="2379"/>
    <cellStyle name="표준 6 3" xfId="2380"/>
    <cellStyle name="표준 6 3 2" xfId="2381"/>
    <cellStyle name="표준 6 4" xfId="2382"/>
    <cellStyle name="표준 6 5" xfId="2383"/>
    <cellStyle name="표준 6 6" xfId="2384"/>
    <cellStyle name="표준 6 7" xfId="2385"/>
    <cellStyle name="표준 6 8" xfId="2386"/>
    <cellStyle name="표준 6 9" xfId="2387"/>
    <cellStyle name="표준 60" xfId="2388"/>
    <cellStyle name="표준 60 2" xfId="2389"/>
    <cellStyle name="표준 63" xfId="2390"/>
    <cellStyle name="표준 63 2" xfId="2391"/>
    <cellStyle name="표준 64" xfId="2392"/>
    <cellStyle name="표준 7 10" xfId="2393"/>
    <cellStyle name="표준 7 10 2" xfId="2394"/>
    <cellStyle name="표준 7 11" xfId="2395"/>
    <cellStyle name="표준 7 12" xfId="2396"/>
    <cellStyle name="표준 7 2" xfId="2397"/>
    <cellStyle name="표준 7 2 2" xfId="2398"/>
    <cellStyle name="표준 7 2 3" xfId="2399"/>
    <cellStyle name="표준 7 3" xfId="2400"/>
    <cellStyle name="표준 7 3 2" xfId="2401"/>
    <cellStyle name="표준 7 3 3" xfId="2402"/>
    <cellStyle name="표준 7 4" xfId="2403"/>
    <cellStyle name="표준 7 4 2" xfId="2404"/>
    <cellStyle name="표준 7 4 3" xfId="2405"/>
    <cellStyle name="표준 7 5" xfId="2406"/>
    <cellStyle name="표준 7 5 2" xfId="2407"/>
    <cellStyle name="표준 7 6" xfId="2408"/>
    <cellStyle name="표준 7 6 2" xfId="2409"/>
    <cellStyle name="표준 7 7" xfId="2410"/>
    <cellStyle name="표준 7 7 2" xfId="2411"/>
    <cellStyle name="표준 7 8" xfId="2412"/>
    <cellStyle name="표준 7 8 2" xfId="2413"/>
    <cellStyle name="표준 7 9" xfId="2414"/>
    <cellStyle name="표준 8 10" xfId="2415"/>
    <cellStyle name="표준 8 10 2" xfId="2416"/>
    <cellStyle name="표준 8 11" xfId="2417"/>
    <cellStyle name="표준 8 12" xfId="2418"/>
    <cellStyle name="표준 8 2" xfId="2419"/>
    <cellStyle name="표준 8 2 2" xfId="2420"/>
    <cellStyle name="표준 8 2 3" xfId="2421"/>
    <cellStyle name="표준 8 3" xfId="2422"/>
    <cellStyle name="표준 8 3 2" xfId="2423"/>
    <cellStyle name="표준 8 3 3" xfId="2424"/>
    <cellStyle name="표준 8 4" xfId="2425"/>
    <cellStyle name="표준 8 4 2" xfId="2426"/>
    <cellStyle name="표준 8 4 3" xfId="2427"/>
    <cellStyle name="표준 8 5" xfId="2428"/>
    <cellStyle name="표준 8 5 2" xfId="2429"/>
    <cellStyle name="표준 8 6" xfId="2430"/>
    <cellStyle name="표준 8 6 2" xfId="2431"/>
    <cellStyle name="표준 8 7" xfId="2432"/>
    <cellStyle name="표준 8 7 2" xfId="2433"/>
    <cellStyle name="표준 8 8" xfId="2434"/>
    <cellStyle name="표준 8 8 2" xfId="2435"/>
    <cellStyle name="표준 8 9" xfId="2436"/>
    <cellStyle name="표준 9 10" xfId="2437"/>
    <cellStyle name="표준 9 2" xfId="2438"/>
    <cellStyle name="표준 9 2 2" xfId="2439"/>
    <cellStyle name="표준 9 3" xfId="2440"/>
    <cellStyle name="표준 9 4" xfId="2441"/>
    <cellStyle name="표준 9 5" xfId="2442"/>
    <cellStyle name="표준 9 6" xfId="2443"/>
    <cellStyle name="표준 9 7" xfId="2444"/>
    <cellStyle name="표준 9 8" xfId="2445"/>
    <cellStyle name="표준 9 9" xfId="24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defaultRowHeight="13.5" x14ac:dyDescent="0.15"/>
  <cols>
    <col min="1" max="1" width="18.77734375" customWidth="1"/>
    <col min="2" max="2" width="18" style="5" bestFit="1" customWidth="1"/>
    <col min="3" max="3" width="11.88671875" style="6" bestFit="1" customWidth="1"/>
    <col min="4" max="4" width="15.88671875" bestFit="1" customWidth="1"/>
    <col min="5" max="5" width="15.5546875" customWidth="1"/>
  </cols>
  <sheetData>
    <row r="1" spans="1:7" ht="42" customHeight="1" x14ac:dyDescent="0.15">
      <c r="A1" s="15" t="s">
        <v>84</v>
      </c>
      <c r="B1" s="15"/>
      <c r="C1" s="15"/>
      <c r="G1" s="35"/>
    </row>
    <row r="2" spans="1:7" ht="15" customHeight="1" x14ac:dyDescent="0.15">
      <c r="A2" s="49" t="s">
        <v>74</v>
      </c>
      <c r="B2" s="51" t="s">
        <v>30</v>
      </c>
      <c r="C2" s="52"/>
    </row>
    <row r="3" spans="1:7" ht="15" customHeight="1" x14ac:dyDescent="0.15">
      <c r="A3" s="50"/>
      <c r="B3" s="7" t="s">
        <v>3</v>
      </c>
      <c r="C3" s="9" t="s">
        <v>79</v>
      </c>
    </row>
    <row r="4" spans="1:7" ht="15" customHeight="1" x14ac:dyDescent="0.15">
      <c r="A4" s="2" t="s">
        <v>72</v>
      </c>
      <c r="B4" s="16">
        <f>SUM(B6:B19)</f>
        <v>7407399438.5</v>
      </c>
      <c r="C4" s="17">
        <f>SUM(C6:C19)</f>
        <v>2376796</v>
      </c>
    </row>
    <row r="5" spans="1:7" ht="15" customHeight="1" x14ac:dyDescent="0.15">
      <c r="A5" s="2" t="s">
        <v>76</v>
      </c>
      <c r="B5" s="16">
        <f>SUM(B6:B9)</f>
        <v>941027507.60000002</v>
      </c>
      <c r="C5" s="17">
        <f>SUM(C6:C9)</f>
        <v>474390</v>
      </c>
    </row>
    <row r="6" spans="1:7" ht="15" customHeight="1" x14ac:dyDescent="0.15">
      <c r="A6" s="4" t="s">
        <v>86</v>
      </c>
      <c r="B6" s="38">
        <v>404282679.19999999</v>
      </c>
      <c r="C6" s="39">
        <v>143155</v>
      </c>
    </row>
    <row r="7" spans="1:7" ht="15" customHeight="1" x14ac:dyDescent="0.15">
      <c r="A7" s="4" t="s">
        <v>87</v>
      </c>
      <c r="B7" s="38">
        <v>122657238.09999999</v>
      </c>
      <c r="C7" s="39">
        <v>80367</v>
      </c>
    </row>
    <row r="8" spans="1:7" ht="15" customHeight="1" x14ac:dyDescent="0.15">
      <c r="A8" s="4" t="s">
        <v>88</v>
      </c>
      <c r="B8" s="38">
        <v>199082867.19999999</v>
      </c>
      <c r="C8" s="39">
        <v>123806</v>
      </c>
    </row>
    <row r="9" spans="1:7" ht="15" customHeight="1" x14ac:dyDescent="0.15">
      <c r="A9" s="4" t="s">
        <v>89</v>
      </c>
      <c r="B9" s="38">
        <v>215004723.09999999</v>
      </c>
      <c r="C9" s="39">
        <v>127062</v>
      </c>
    </row>
    <row r="10" spans="1:7" ht="15" customHeight="1" x14ac:dyDescent="0.15">
      <c r="A10" s="4" t="s">
        <v>62</v>
      </c>
      <c r="B10" s="38">
        <v>983673931.20000005</v>
      </c>
      <c r="C10" s="39">
        <v>324591</v>
      </c>
    </row>
    <row r="11" spans="1:7" ht="15" customHeight="1" x14ac:dyDescent="0.15">
      <c r="A11" s="4" t="s">
        <v>63</v>
      </c>
      <c r="B11" s="38">
        <v>882767553.10000002</v>
      </c>
      <c r="C11" s="39">
        <v>215887</v>
      </c>
    </row>
    <row r="12" spans="1:7" ht="15" customHeight="1" x14ac:dyDescent="0.15">
      <c r="A12" s="4" t="s">
        <v>64</v>
      </c>
      <c r="B12" s="38">
        <v>584257746.10000002</v>
      </c>
      <c r="C12" s="39">
        <v>165568</v>
      </c>
    </row>
    <row r="13" spans="1:7" ht="15" customHeight="1" x14ac:dyDescent="0.15">
      <c r="A13" s="4" t="s">
        <v>65</v>
      </c>
      <c r="B13" s="38">
        <v>537338897.89999998</v>
      </c>
      <c r="C13" s="39">
        <v>182023</v>
      </c>
    </row>
    <row r="14" spans="1:7" ht="15" customHeight="1" x14ac:dyDescent="0.15">
      <c r="A14" s="4" t="s">
        <v>66</v>
      </c>
      <c r="B14" s="38">
        <v>846799093.10000002</v>
      </c>
      <c r="C14" s="39">
        <v>226565</v>
      </c>
    </row>
    <row r="15" spans="1:7" ht="15" customHeight="1" x14ac:dyDescent="0.15">
      <c r="A15" s="4" t="s">
        <v>67</v>
      </c>
      <c r="B15" s="38">
        <v>81804533</v>
      </c>
      <c r="C15" s="39">
        <v>43402</v>
      </c>
    </row>
    <row r="16" spans="1:7" ht="15" customHeight="1" x14ac:dyDescent="0.15">
      <c r="A16" s="4" t="s">
        <v>68</v>
      </c>
      <c r="B16" s="38">
        <v>407396753.89999998</v>
      </c>
      <c r="C16" s="39">
        <v>168145</v>
      </c>
    </row>
    <row r="17" spans="1:3" ht="15" customHeight="1" x14ac:dyDescent="0.15">
      <c r="A17" s="4" t="s">
        <v>69</v>
      </c>
      <c r="B17" s="38">
        <v>841983973.10000002</v>
      </c>
      <c r="C17" s="39">
        <v>201945</v>
      </c>
    </row>
    <row r="18" spans="1:3" ht="15" customHeight="1" x14ac:dyDescent="0.15">
      <c r="A18" s="4" t="s">
        <v>70</v>
      </c>
      <c r="B18" s="38">
        <v>520121744.19999999</v>
      </c>
      <c r="C18" s="39">
        <v>236520</v>
      </c>
    </row>
    <row r="19" spans="1:3" ht="15" customHeight="1" x14ac:dyDescent="0.15">
      <c r="A19" s="4" t="s">
        <v>71</v>
      </c>
      <c r="B19" s="38">
        <v>780227705.29999995</v>
      </c>
      <c r="C19" s="39">
        <v>137760</v>
      </c>
    </row>
    <row r="21" spans="1:3" x14ac:dyDescent="0.15">
      <c r="A21" s="18"/>
    </row>
    <row r="22" spans="1:3" x14ac:dyDescent="0.15">
      <c r="A22" s="18"/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8"/>
  <sheetViews>
    <sheetView zoomScale="85" zoomScaleNormal="85" workbookViewId="0">
      <selection activeCell="D6" sqref="D6"/>
    </sheetView>
  </sheetViews>
  <sheetFormatPr defaultRowHeight="15" customHeight="1" x14ac:dyDescent="0.15"/>
  <cols>
    <col min="1" max="2" width="8.77734375" customWidth="1"/>
    <col min="3" max="3" width="10.77734375" customWidth="1"/>
    <col min="4" max="4" width="20.88671875" style="5" bestFit="1" customWidth="1"/>
    <col min="5" max="5" width="16.109375" style="19" bestFit="1" customWidth="1"/>
    <col min="6" max="6" width="18.6640625" style="5" bestFit="1" customWidth="1"/>
    <col min="7" max="7" width="13.88671875" style="19" bestFit="1" customWidth="1"/>
    <col min="8" max="8" width="19.44140625" style="5" bestFit="1" customWidth="1"/>
    <col min="9" max="9" width="13.88671875" style="19" bestFit="1" customWidth="1"/>
    <col min="10" max="10" width="17.44140625" style="5" bestFit="1" customWidth="1"/>
    <col min="11" max="11" width="12.6640625" style="19" bestFit="1" customWidth="1"/>
    <col min="12" max="12" width="17.44140625" style="5" bestFit="1" customWidth="1"/>
    <col min="13" max="13" width="11.33203125" style="19" bestFit="1" customWidth="1"/>
    <col min="14" max="14" width="20.88671875" style="5" bestFit="1" customWidth="1"/>
    <col min="15" max="15" width="13.88671875" style="19" bestFit="1" customWidth="1"/>
    <col min="16" max="16" width="9.5546875" style="5" bestFit="1" customWidth="1"/>
    <col min="17" max="17" width="7.21875" style="19" bestFit="1" customWidth="1"/>
    <col min="18" max="18" width="16.33203125" style="5" bestFit="1" customWidth="1"/>
    <col min="19" max="19" width="9.6640625" style="19" bestFit="1" customWidth="1"/>
    <col min="20" max="20" width="18.6640625" style="5" bestFit="1" customWidth="1"/>
    <col min="21" max="21" width="13.88671875" style="19" bestFit="1" customWidth="1"/>
    <col min="22" max="22" width="17.44140625" style="5" bestFit="1" customWidth="1"/>
    <col min="23" max="23" width="12.6640625" style="19" bestFit="1" customWidth="1"/>
    <col min="24" max="24" width="17.44140625" style="5" bestFit="1" customWidth="1"/>
    <col min="25" max="25" width="11.33203125" style="19" bestFit="1" customWidth="1"/>
    <col min="26" max="26" width="16.109375" style="5" bestFit="1" customWidth="1"/>
    <col min="27" max="27" width="11.33203125" style="19" bestFit="1" customWidth="1"/>
    <col min="28" max="28" width="16.109375" style="5" bestFit="1" customWidth="1"/>
    <col min="29" max="29" width="11.33203125" style="19" bestFit="1" customWidth="1"/>
    <col min="30" max="30" width="16.109375" style="5" bestFit="1" customWidth="1"/>
    <col min="31" max="31" width="11.33203125" style="19" bestFit="1" customWidth="1"/>
    <col min="32" max="32" width="18.6640625" style="5" bestFit="1" customWidth="1"/>
    <col min="33" max="33" width="13.88671875" style="19" bestFit="1" customWidth="1"/>
    <col min="34" max="34" width="17.44140625" style="5" bestFit="1" customWidth="1"/>
    <col min="35" max="35" width="12.6640625" style="19" bestFit="1" customWidth="1"/>
    <col min="36" max="36" width="17.44140625" style="5" bestFit="1" customWidth="1"/>
    <col min="37" max="37" width="12.6640625" style="19" bestFit="1" customWidth="1"/>
    <col min="38" max="38" width="18.6640625" style="5" bestFit="1" customWidth="1"/>
    <col min="39" max="39" width="12.6640625" style="19" bestFit="1" customWidth="1"/>
    <col min="40" max="40" width="18.6640625" style="5" bestFit="1" customWidth="1"/>
    <col min="41" max="41" width="12.6640625" style="19" bestFit="1" customWidth="1"/>
    <col min="42" max="42" width="18.6640625" style="5" bestFit="1" customWidth="1"/>
    <col min="43" max="43" width="10.44140625" style="19" customWidth="1"/>
    <col min="44" max="44" width="13.88671875" style="5" bestFit="1" customWidth="1"/>
    <col min="45" max="45" width="9.33203125" style="19" bestFit="1" customWidth="1"/>
    <col min="46" max="46" width="16.109375" style="5" bestFit="1" customWidth="1"/>
    <col min="47" max="47" width="11.33203125" style="19" bestFit="1" customWidth="1"/>
    <col min="48" max="48" width="16.109375" style="5" bestFit="1" customWidth="1"/>
    <col min="49" max="49" width="11.33203125" style="19" bestFit="1" customWidth="1"/>
    <col min="50" max="50" width="17.44140625" style="5" bestFit="1" customWidth="1"/>
    <col min="51" max="51" width="11.33203125" style="19" bestFit="1" customWidth="1"/>
    <col min="52" max="52" width="16.109375" style="5" bestFit="1" customWidth="1"/>
    <col min="53" max="53" width="9.33203125" style="19" bestFit="1" customWidth="1"/>
    <col min="54" max="54" width="16.109375" style="5" bestFit="1" customWidth="1"/>
    <col min="55" max="55" width="11.33203125" style="19" bestFit="1" customWidth="1"/>
    <col min="56" max="56" width="15.109375" style="5" bestFit="1" customWidth="1"/>
    <col min="57" max="57" width="9.33203125" style="19" bestFit="1" customWidth="1"/>
    <col min="58" max="58" width="17.44140625" style="5" bestFit="1" customWidth="1"/>
    <col min="59" max="59" width="11.33203125" style="19" bestFit="1" customWidth="1"/>
    <col min="60" max="60" width="17.44140625" style="5" bestFit="1" customWidth="1"/>
    <col min="61" max="61" width="12.6640625" style="19" bestFit="1" customWidth="1"/>
  </cols>
  <sheetData>
    <row r="1" spans="1:61" ht="42" customHeight="1" x14ac:dyDescent="0.15">
      <c r="A1" s="53" t="s">
        <v>80</v>
      </c>
      <c r="B1" s="53"/>
      <c r="C1" s="53"/>
      <c r="D1" s="53"/>
      <c r="E1" s="53"/>
      <c r="F1" s="53"/>
      <c r="I1" s="37"/>
      <c r="BI1" s="33" t="s">
        <v>105</v>
      </c>
    </row>
    <row r="2" spans="1:61" s="1" customFormat="1" ht="15" customHeight="1" x14ac:dyDescent="0.15">
      <c r="A2" s="54" t="s">
        <v>73</v>
      </c>
      <c r="B2" s="55"/>
      <c r="C2" s="56"/>
      <c r="D2" s="51" t="s">
        <v>78</v>
      </c>
      <c r="E2" s="52"/>
      <c r="F2" s="51" t="s">
        <v>32</v>
      </c>
      <c r="G2" s="52"/>
      <c r="H2" s="51" t="s">
        <v>33</v>
      </c>
      <c r="I2" s="52"/>
      <c r="J2" s="51" t="s">
        <v>34</v>
      </c>
      <c r="K2" s="52"/>
      <c r="L2" s="51" t="s">
        <v>35</v>
      </c>
      <c r="M2" s="52"/>
      <c r="N2" s="68" t="s">
        <v>36</v>
      </c>
      <c r="O2" s="52"/>
      <c r="P2" s="68" t="s">
        <v>37</v>
      </c>
      <c r="Q2" s="52"/>
      <c r="R2" s="68" t="s">
        <v>38</v>
      </c>
      <c r="S2" s="52"/>
      <c r="T2" s="68" t="s">
        <v>39</v>
      </c>
      <c r="U2" s="52"/>
      <c r="V2" s="68" t="s">
        <v>40</v>
      </c>
      <c r="W2" s="52"/>
      <c r="X2" s="68" t="s">
        <v>41</v>
      </c>
      <c r="Y2" s="52"/>
      <c r="Z2" s="68" t="s">
        <v>42</v>
      </c>
      <c r="AA2" s="52"/>
      <c r="AB2" s="68" t="s">
        <v>43</v>
      </c>
      <c r="AC2" s="52"/>
      <c r="AD2" s="68" t="s">
        <v>44</v>
      </c>
      <c r="AE2" s="52"/>
      <c r="AF2" s="68" t="s">
        <v>45</v>
      </c>
      <c r="AG2" s="52"/>
      <c r="AH2" s="68" t="s">
        <v>46</v>
      </c>
      <c r="AI2" s="52"/>
      <c r="AJ2" s="68" t="s">
        <v>47</v>
      </c>
      <c r="AK2" s="52"/>
      <c r="AL2" s="68" t="s">
        <v>48</v>
      </c>
      <c r="AM2" s="74"/>
      <c r="AN2" s="68" t="s">
        <v>49</v>
      </c>
      <c r="AO2" s="74"/>
      <c r="AP2" s="68" t="s">
        <v>50</v>
      </c>
      <c r="AQ2" s="74"/>
      <c r="AR2" s="68" t="s">
        <v>51</v>
      </c>
      <c r="AS2" s="74"/>
      <c r="AT2" s="68" t="s">
        <v>52</v>
      </c>
      <c r="AU2" s="74"/>
      <c r="AV2" s="68" t="s">
        <v>53</v>
      </c>
      <c r="AW2" s="74"/>
      <c r="AX2" s="68" t="s">
        <v>54</v>
      </c>
      <c r="AY2" s="74"/>
      <c r="AZ2" s="68" t="s">
        <v>55</v>
      </c>
      <c r="BA2" s="74"/>
      <c r="BB2" s="68" t="s">
        <v>56</v>
      </c>
      <c r="BC2" s="74"/>
      <c r="BD2" s="68" t="s">
        <v>57</v>
      </c>
      <c r="BE2" s="74"/>
      <c r="BF2" s="68" t="s">
        <v>58</v>
      </c>
      <c r="BG2" s="74"/>
      <c r="BH2" s="68" t="s">
        <v>59</v>
      </c>
      <c r="BI2" s="74"/>
    </row>
    <row r="3" spans="1:61" s="1" customFormat="1" ht="15" customHeight="1" x14ac:dyDescent="0.15">
      <c r="A3" s="57"/>
      <c r="B3" s="58"/>
      <c r="C3" s="59"/>
      <c r="D3" s="7" t="s">
        <v>60</v>
      </c>
      <c r="E3" s="20" t="s">
        <v>79</v>
      </c>
      <c r="F3" s="7" t="s">
        <v>60</v>
      </c>
      <c r="G3" s="20" t="s">
        <v>79</v>
      </c>
      <c r="H3" s="7" t="s">
        <v>60</v>
      </c>
      <c r="I3" s="20" t="s">
        <v>79</v>
      </c>
      <c r="J3" s="7" t="s">
        <v>60</v>
      </c>
      <c r="K3" s="20" t="s">
        <v>79</v>
      </c>
      <c r="L3" s="7" t="s">
        <v>60</v>
      </c>
      <c r="M3" s="20" t="s">
        <v>79</v>
      </c>
      <c r="N3" s="7" t="s">
        <v>60</v>
      </c>
      <c r="O3" s="20" t="s">
        <v>79</v>
      </c>
      <c r="P3" s="7" t="s">
        <v>60</v>
      </c>
      <c r="Q3" s="20" t="s">
        <v>79</v>
      </c>
      <c r="R3" s="7" t="s">
        <v>60</v>
      </c>
      <c r="S3" s="20" t="s">
        <v>79</v>
      </c>
      <c r="T3" s="7" t="s">
        <v>60</v>
      </c>
      <c r="U3" s="20" t="s">
        <v>79</v>
      </c>
      <c r="V3" s="7" t="s">
        <v>60</v>
      </c>
      <c r="W3" s="20" t="s">
        <v>79</v>
      </c>
      <c r="X3" s="7" t="s">
        <v>60</v>
      </c>
      <c r="Y3" s="20" t="s">
        <v>79</v>
      </c>
      <c r="Z3" s="7" t="s">
        <v>60</v>
      </c>
      <c r="AA3" s="20" t="s">
        <v>79</v>
      </c>
      <c r="AB3" s="7" t="s">
        <v>60</v>
      </c>
      <c r="AC3" s="20" t="s">
        <v>79</v>
      </c>
      <c r="AD3" s="7" t="s">
        <v>60</v>
      </c>
      <c r="AE3" s="20" t="s">
        <v>79</v>
      </c>
      <c r="AF3" s="7" t="s">
        <v>60</v>
      </c>
      <c r="AG3" s="20" t="s">
        <v>79</v>
      </c>
      <c r="AH3" s="7" t="s">
        <v>60</v>
      </c>
      <c r="AI3" s="20" t="s">
        <v>79</v>
      </c>
      <c r="AJ3" s="7" t="s">
        <v>60</v>
      </c>
      <c r="AK3" s="20" t="s">
        <v>79</v>
      </c>
      <c r="AL3" s="7" t="s">
        <v>60</v>
      </c>
      <c r="AM3" s="20" t="s">
        <v>79</v>
      </c>
      <c r="AN3" s="7" t="s">
        <v>60</v>
      </c>
      <c r="AO3" s="20" t="s">
        <v>79</v>
      </c>
      <c r="AP3" s="7" t="s">
        <v>60</v>
      </c>
      <c r="AQ3" s="20" t="s">
        <v>79</v>
      </c>
      <c r="AR3" s="7" t="s">
        <v>60</v>
      </c>
      <c r="AS3" s="20" t="s">
        <v>79</v>
      </c>
      <c r="AT3" s="7" t="s">
        <v>60</v>
      </c>
      <c r="AU3" s="20" t="s">
        <v>79</v>
      </c>
      <c r="AV3" s="7" t="s">
        <v>60</v>
      </c>
      <c r="AW3" s="20" t="s">
        <v>79</v>
      </c>
      <c r="AX3" s="7" t="s">
        <v>60</v>
      </c>
      <c r="AY3" s="20" t="s">
        <v>79</v>
      </c>
      <c r="AZ3" s="7" t="s">
        <v>60</v>
      </c>
      <c r="BA3" s="20" t="s">
        <v>79</v>
      </c>
      <c r="BB3" s="7" t="s">
        <v>60</v>
      </c>
      <c r="BC3" s="20" t="s">
        <v>79</v>
      </c>
      <c r="BD3" s="7" t="s">
        <v>60</v>
      </c>
      <c r="BE3" s="20" t="s">
        <v>79</v>
      </c>
      <c r="BF3" s="7" t="s">
        <v>60</v>
      </c>
      <c r="BG3" s="20" t="s">
        <v>79</v>
      </c>
      <c r="BH3" s="7" t="s">
        <v>60</v>
      </c>
      <c r="BI3" s="20" t="s">
        <v>79</v>
      </c>
    </row>
    <row r="4" spans="1:61" ht="15" customHeight="1" x14ac:dyDescent="0.15">
      <c r="A4" s="66" t="s">
        <v>104</v>
      </c>
      <c r="B4" s="67" t="s">
        <v>102</v>
      </c>
      <c r="C4" s="26" t="s">
        <v>92</v>
      </c>
      <c r="D4" s="42">
        <v>1430459948.1000001</v>
      </c>
      <c r="E4" s="43">
        <v>1316632</v>
      </c>
      <c r="F4" s="42">
        <v>550667438.69999993</v>
      </c>
      <c r="G4" s="43">
        <v>427359</v>
      </c>
      <c r="H4" s="42">
        <v>526458000.10000002</v>
      </c>
      <c r="I4" s="43">
        <v>348031</v>
      </c>
      <c r="J4" s="42">
        <v>44154761.299999997</v>
      </c>
      <c r="K4" s="43">
        <v>21513</v>
      </c>
      <c r="L4" s="42">
        <v>11627538.1</v>
      </c>
      <c r="M4" s="43">
        <v>7417</v>
      </c>
      <c r="N4" s="42">
        <v>91730285.200000003</v>
      </c>
      <c r="O4" s="43">
        <v>67052</v>
      </c>
      <c r="P4" s="42">
        <v>0</v>
      </c>
      <c r="Q4" s="43">
        <v>0</v>
      </c>
      <c r="R4" s="42">
        <v>0</v>
      </c>
      <c r="S4" s="43">
        <v>0</v>
      </c>
      <c r="T4" s="42">
        <v>143060416.59999999</v>
      </c>
      <c r="U4" s="43">
        <v>313346</v>
      </c>
      <c r="V4" s="42">
        <v>15249654.1</v>
      </c>
      <c r="W4" s="43">
        <v>8038</v>
      </c>
      <c r="X4" s="42">
        <v>142370.79999999999</v>
      </c>
      <c r="Y4" s="43">
        <v>182</v>
      </c>
      <c r="Z4" s="42">
        <v>1241064.8</v>
      </c>
      <c r="AA4" s="43">
        <v>1431</v>
      </c>
      <c r="AB4" s="42">
        <v>1028382</v>
      </c>
      <c r="AC4" s="43">
        <v>1141</v>
      </c>
      <c r="AD4" s="42">
        <v>6026272.5</v>
      </c>
      <c r="AE4" s="43">
        <v>7818</v>
      </c>
      <c r="AF4" s="42">
        <v>8559799.5999999996</v>
      </c>
      <c r="AG4" s="43">
        <v>70682</v>
      </c>
      <c r="AH4" s="42">
        <v>197504.7</v>
      </c>
      <c r="AI4" s="43">
        <v>642</v>
      </c>
      <c r="AJ4" s="42">
        <v>652494.5</v>
      </c>
      <c r="AK4" s="43">
        <v>2387</v>
      </c>
      <c r="AL4" s="42">
        <v>6995330.7000000002</v>
      </c>
      <c r="AM4" s="43">
        <v>13410</v>
      </c>
      <c r="AN4" s="42">
        <v>713760.2</v>
      </c>
      <c r="AO4" s="43">
        <v>3581</v>
      </c>
      <c r="AP4" s="42">
        <v>1125692.6000000001</v>
      </c>
      <c r="AQ4" s="43">
        <v>1449</v>
      </c>
      <c r="AR4" s="42">
        <v>680787.8</v>
      </c>
      <c r="AS4" s="43">
        <v>425</v>
      </c>
      <c r="AT4" s="42">
        <v>3628.5</v>
      </c>
      <c r="AU4" s="43">
        <v>52</v>
      </c>
      <c r="AV4" s="42">
        <v>53519.6</v>
      </c>
      <c r="AW4" s="43">
        <v>74</v>
      </c>
      <c r="AX4" s="42">
        <v>840072.7</v>
      </c>
      <c r="AY4" s="43">
        <v>333</v>
      </c>
      <c r="AZ4" s="42">
        <v>641020</v>
      </c>
      <c r="BA4" s="43">
        <v>350</v>
      </c>
      <c r="BB4" s="42">
        <v>631018.4</v>
      </c>
      <c r="BC4" s="43">
        <v>775</v>
      </c>
      <c r="BD4" s="42">
        <v>8851</v>
      </c>
      <c r="BE4" s="43">
        <v>9</v>
      </c>
      <c r="BF4" s="42">
        <v>4435102.5999999996</v>
      </c>
      <c r="BG4" s="43">
        <v>6586</v>
      </c>
      <c r="BH4" s="42">
        <v>13535181</v>
      </c>
      <c r="BI4" s="43">
        <v>12549</v>
      </c>
    </row>
    <row r="5" spans="1:61" ht="15" customHeight="1" x14ac:dyDescent="0.15">
      <c r="A5" s="67"/>
      <c r="B5" s="67"/>
      <c r="C5" s="26" t="s">
        <v>93</v>
      </c>
      <c r="D5" s="44">
        <v>602008028.70000005</v>
      </c>
      <c r="E5" s="45">
        <v>353771</v>
      </c>
      <c r="F5" s="44">
        <v>17061675</v>
      </c>
      <c r="G5" s="45">
        <v>23617</v>
      </c>
      <c r="H5" s="44">
        <v>13621107.300000001</v>
      </c>
      <c r="I5" s="45">
        <v>24937</v>
      </c>
      <c r="J5" s="44">
        <v>1307081.1000000001</v>
      </c>
      <c r="K5" s="45">
        <v>1268</v>
      </c>
      <c r="L5" s="44">
        <v>171306</v>
      </c>
      <c r="M5" s="45">
        <v>225</v>
      </c>
      <c r="N5" s="44">
        <v>19070100.800000001</v>
      </c>
      <c r="O5" s="45">
        <v>6456</v>
      </c>
      <c r="P5" s="44">
        <v>0</v>
      </c>
      <c r="Q5" s="45">
        <v>0</v>
      </c>
      <c r="R5" s="44">
        <v>0</v>
      </c>
      <c r="S5" s="45">
        <v>0</v>
      </c>
      <c r="T5" s="44">
        <v>6007124.9000000004</v>
      </c>
      <c r="U5" s="45">
        <v>8915</v>
      </c>
      <c r="V5" s="44">
        <v>1178364.7</v>
      </c>
      <c r="W5" s="45">
        <v>403</v>
      </c>
      <c r="X5" s="44">
        <v>5234087.5</v>
      </c>
      <c r="Y5" s="45">
        <v>839</v>
      </c>
      <c r="Z5" s="44">
        <v>18641</v>
      </c>
      <c r="AA5" s="45">
        <v>39</v>
      </c>
      <c r="AB5" s="44">
        <v>25242.3</v>
      </c>
      <c r="AC5" s="45">
        <v>83</v>
      </c>
      <c r="AD5" s="44">
        <v>81008.899999999994</v>
      </c>
      <c r="AE5" s="45">
        <v>176</v>
      </c>
      <c r="AF5" s="44">
        <v>112001241.90000001</v>
      </c>
      <c r="AG5" s="45">
        <v>151171</v>
      </c>
      <c r="AH5" s="44">
        <v>9925878.0999999996</v>
      </c>
      <c r="AI5" s="45">
        <v>12587</v>
      </c>
      <c r="AJ5" s="44">
        <v>8767125.3000000007</v>
      </c>
      <c r="AK5" s="45">
        <v>9429</v>
      </c>
      <c r="AL5" s="44">
        <v>180803567.19999999</v>
      </c>
      <c r="AM5" s="45">
        <v>27614</v>
      </c>
      <c r="AN5" s="44">
        <v>103224252.8</v>
      </c>
      <c r="AO5" s="45">
        <v>58200</v>
      </c>
      <c r="AP5" s="44">
        <v>89483346.900000006</v>
      </c>
      <c r="AQ5" s="45">
        <v>11148</v>
      </c>
      <c r="AR5" s="44">
        <v>15115</v>
      </c>
      <c r="AS5" s="45">
        <v>23</v>
      </c>
      <c r="AT5" s="44">
        <v>1466022.8</v>
      </c>
      <c r="AU5" s="45">
        <v>4378</v>
      </c>
      <c r="AV5" s="44">
        <v>34614.1</v>
      </c>
      <c r="AW5" s="45">
        <v>26</v>
      </c>
      <c r="AX5" s="44">
        <v>267962</v>
      </c>
      <c r="AY5" s="45">
        <v>128</v>
      </c>
      <c r="AZ5" s="44">
        <v>100407</v>
      </c>
      <c r="BA5" s="45">
        <v>45</v>
      </c>
      <c r="BB5" s="44">
        <v>9595.9</v>
      </c>
      <c r="BC5" s="45">
        <v>45</v>
      </c>
      <c r="BD5" s="44">
        <v>7784.9</v>
      </c>
      <c r="BE5" s="45">
        <v>10</v>
      </c>
      <c r="BF5" s="44">
        <v>307819.09999999998</v>
      </c>
      <c r="BG5" s="45">
        <v>332</v>
      </c>
      <c r="BH5" s="44">
        <v>31817556.199999999</v>
      </c>
      <c r="BI5" s="45">
        <v>11677</v>
      </c>
    </row>
    <row r="6" spans="1:61" ht="15" customHeight="1" x14ac:dyDescent="0.15">
      <c r="A6" s="67"/>
      <c r="B6" s="67"/>
      <c r="C6" s="26" t="s">
        <v>94</v>
      </c>
      <c r="D6" s="44">
        <v>51517650.899999999</v>
      </c>
      <c r="E6" s="45">
        <v>72933</v>
      </c>
      <c r="F6" s="44">
        <v>4587180.8</v>
      </c>
      <c r="G6" s="45">
        <v>6889</v>
      </c>
      <c r="H6" s="44">
        <v>8496492.5</v>
      </c>
      <c r="I6" s="45">
        <v>13616</v>
      </c>
      <c r="J6" s="44">
        <v>290144.8</v>
      </c>
      <c r="K6" s="45">
        <v>361</v>
      </c>
      <c r="L6" s="44">
        <v>185728</v>
      </c>
      <c r="M6" s="45">
        <v>58</v>
      </c>
      <c r="N6" s="44">
        <v>3487652.5</v>
      </c>
      <c r="O6" s="45">
        <v>1483</v>
      </c>
      <c r="P6" s="44">
        <v>0</v>
      </c>
      <c r="Q6" s="45">
        <v>0</v>
      </c>
      <c r="R6" s="44">
        <v>0</v>
      </c>
      <c r="S6" s="45">
        <v>0</v>
      </c>
      <c r="T6" s="44">
        <v>2225942.7000000002</v>
      </c>
      <c r="U6" s="45">
        <v>2100</v>
      </c>
      <c r="V6" s="44">
        <v>504663.4</v>
      </c>
      <c r="W6" s="45">
        <v>165</v>
      </c>
      <c r="X6" s="44">
        <v>10239501</v>
      </c>
      <c r="Y6" s="45">
        <v>1213</v>
      </c>
      <c r="Z6" s="44">
        <v>23681.4</v>
      </c>
      <c r="AA6" s="45">
        <v>31</v>
      </c>
      <c r="AB6" s="44">
        <v>2174</v>
      </c>
      <c r="AC6" s="45">
        <v>13</v>
      </c>
      <c r="AD6" s="44">
        <v>33519.199999999997</v>
      </c>
      <c r="AE6" s="45">
        <v>110</v>
      </c>
      <c r="AF6" s="44">
        <v>12961508.800000001</v>
      </c>
      <c r="AG6" s="45">
        <v>33013</v>
      </c>
      <c r="AH6" s="44">
        <v>12979</v>
      </c>
      <c r="AI6" s="45">
        <v>20</v>
      </c>
      <c r="AJ6" s="44">
        <v>2092672.8</v>
      </c>
      <c r="AK6" s="45">
        <v>5030</v>
      </c>
      <c r="AL6" s="44">
        <v>5623137.4000000004</v>
      </c>
      <c r="AM6" s="45">
        <v>7742</v>
      </c>
      <c r="AN6" s="44">
        <v>188736.9</v>
      </c>
      <c r="AO6" s="45">
        <v>564</v>
      </c>
      <c r="AP6" s="44">
        <v>88491.3</v>
      </c>
      <c r="AQ6" s="45">
        <v>94</v>
      </c>
      <c r="AR6" s="44">
        <v>7943</v>
      </c>
      <c r="AS6" s="45">
        <v>11</v>
      </c>
      <c r="AT6" s="44">
        <v>1190.5999999999999</v>
      </c>
      <c r="AU6" s="45">
        <v>10</v>
      </c>
      <c r="AV6" s="44">
        <v>20406</v>
      </c>
      <c r="AW6" s="45">
        <v>10</v>
      </c>
      <c r="AX6" s="44">
        <v>19406.400000000001</v>
      </c>
      <c r="AY6" s="45">
        <v>21</v>
      </c>
      <c r="AZ6" s="44">
        <v>15253</v>
      </c>
      <c r="BA6" s="45">
        <v>7</v>
      </c>
      <c r="BB6" s="44">
        <v>3151</v>
      </c>
      <c r="BC6" s="45">
        <v>19</v>
      </c>
      <c r="BD6" s="44">
        <v>0</v>
      </c>
      <c r="BE6" s="45">
        <v>0</v>
      </c>
      <c r="BF6" s="44">
        <v>17581.900000000001</v>
      </c>
      <c r="BG6" s="45">
        <v>39</v>
      </c>
      <c r="BH6" s="44">
        <v>388512.5</v>
      </c>
      <c r="BI6" s="45">
        <v>314</v>
      </c>
    </row>
    <row r="7" spans="1:61" ht="15" customHeight="1" x14ac:dyDescent="0.15">
      <c r="A7" s="67"/>
      <c r="B7" s="67"/>
      <c r="C7" s="26" t="s">
        <v>95</v>
      </c>
      <c r="D7" s="44">
        <v>158235198.90000001</v>
      </c>
      <c r="E7" s="45">
        <v>234997</v>
      </c>
      <c r="F7" s="44">
        <v>18650836.600000001</v>
      </c>
      <c r="G7" s="45">
        <v>37496</v>
      </c>
      <c r="H7" s="44">
        <v>12975085.9</v>
      </c>
      <c r="I7" s="45">
        <v>38498</v>
      </c>
      <c r="J7" s="44">
        <v>2019854.9</v>
      </c>
      <c r="K7" s="45">
        <v>2088</v>
      </c>
      <c r="L7" s="44">
        <v>312823.2</v>
      </c>
      <c r="M7" s="45">
        <v>285</v>
      </c>
      <c r="N7" s="44">
        <v>24777870.100000001</v>
      </c>
      <c r="O7" s="45">
        <v>6659</v>
      </c>
      <c r="P7" s="44">
        <v>10</v>
      </c>
      <c r="Q7" s="45">
        <v>2</v>
      </c>
      <c r="R7" s="44">
        <v>0</v>
      </c>
      <c r="S7" s="45">
        <v>0</v>
      </c>
      <c r="T7" s="44">
        <v>6631125</v>
      </c>
      <c r="U7" s="45">
        <v>16277</v>
      </c>
      <c r="V7" s="44">
        <v>1453071.1</v>
      </c>
      <c r="W7" s="45">
        <v>867</v>
      </c>
      <c r="X7" s="44">
        <v>435006.8</v>
      </c>
      <c r="Y7" s="45">
        <v>407</v>
      </c>
      <c r="Z7" s="44">
        <v>477578.3</v>
      </c>
      <c r="AA7" s="45">
        <v>492</v>
      </c>
      <c r="AB7" s="44">
        <v>6346.6</v>
      </c>
      <c r="AC7" s="45">
        <v>45</v>
      </c>
      <c r="AD7" s="44">
        <v>312740.90000000002</v>
      </c>
      <c r="AE7" s="45">
        <v>377</v>
      </c>
      <c r="AF7" s="44">
        <v>56462598.299999997</v>
      </c>
      <c r="AG7" s="45">
        <v>107651</v>
      </c>
      <c r="AH7" s="44">
        <v>380378.9</v>
      </c>
      <c r="AI7" s="45">
        <v>536</v>
      </c>
      <c r="AJ7" s="44">
        <v>729311.5</v>
      </c>
      <c r="AK7" s="45">
        <v>2027</v>
      </c>
      <c r="AL7" s="44">
        <v>5002064.8</v>
      </c>
      <c r="AM7" s="45">
        <v>9471</v>
      </c>
      <c r="AN7" s="44">
        <v>739908.3</v>
      </c>
      <c r="AO7" s="45">
        <v>2529</v>
      </c>
      <c r="AP7" s="44">
        <v>3306863.9</v>
      </c>
      <c r="AQ7" s="45">
        <v>1928</v>
      </c>
      <c r="AR7" s="44">
        <v>10645.5</v>
      </c>
      <c r="AS7" s="45">
        <v>18</v>
      </c>
      <c r="AT7" s="44">
        <v>685034.7</v>
      </c>
      <c r="AU7" s="45">
        <v>504</v>
      </c>
      <c r="AV7" s="44">
        <v>13553228.6</v>
      </c>
      <c r="AW7" s="45">
        <v>3079</v>
      </c>
      <c r="AX7" s="44">
        <v>3188438.4</v>
      </c>
      <c r="AY7" s="45">
        <v>364</v>
      </c>
      <c r="AZ7" s="44">
        <v>1082312.3</v>
      </c>
      <c r="BA7" s="45">
        <v>168</v>
      </c>
      <c r="BB7" s="44">
        <v>42253.2</v>
      </c>
      <c r="BC7" s="45">
        <v>169</v>
      </c>
      <c r="BD7" s="44">
        <v>183550.5</v>
      </c>
      <c r="BE7" s="45">
        <v>100</v>
      </c>
      <c r="BF7" s="44">
        <v>878658.7</v>
      </c>
      <c r="BG7" s="45">
        <v>451</v>
      </c>
      <c r="BH7" s="44">
        <v>3937601.9</v>
      </c>
      <c r="BI7" s="45">
        <v>2509</v>
      </c>
    </row>
    <row r="8" spans="1:61" ht="15" customHeight="1" x14ac:dyDescent="0.15">
      <c r="A8" s="67"/>
      <c r="B8" s="67"/>
      <c r="C8" s="26" t="s">
        <v>96</v>
      </c>
      <c r="D8" s="44">
        <v>228554569.19999999</v>
      </c>
      <c r="E8" s="45">
        <v>117492</v>
      </c>
      <c r="F8" s="44">
        <v>19537810.800000001</v>
      </c>
      <c r="G8" s="45">
        <v>15571</v>
      </c>
      <c r="H8" s="44">
        <v>22352961.600000001</v>
      </c>
      <c r="I8" s="45">
        <v>16079</v>
      </c>
      <c r="J8" s="44">
        <v>1867330.3</v>
      </c>
      <c r="K8" s="45">
        <v>942</v>
      </c>
      <c r="L8" s="44">
        <v>2248060.4</v>
      </c>
      <c r="M8" s="45">
        <v>642</v>
      </c>
      <c r="N8" s="44">
        <v>17981106.600000001</v>
      </c>
      <c r="O8" s="45">
        <v>6405</v>
      </c>
      <c r="P8" s="44">
        <v>42</v>
      </c>
      <c r="Q8" s="45">
        <v>4</v>
      </c>
      <c r="R8" s="44">
        <v>0</v>
      </c>
      <c r="S8" s="45">
        <v>0</v>
      </c>
      <c r="T8" s="44">
        <v>21219582.399999999</v>
      </c>
      <c r="U8" s="45">
        <v>15462</v>
      </c>
      <c r="V8" s="44">
        <v>74720516.400000006</v>
      </c>
      <c r="W8" s="45">
        <v>12621</v>
      </c>
      <c r="X8" s="44">
        <v>4033091.4</v>
      </c>
      <c r="Y8" s="45">
        <v>428</v>
      </c>
      <c r="Z8" s="44">
        <v>889546.3</v>
      </c>
      <c r="AA8" s="45">
        <v>524</v>
      </c>
      <c r="AB8" s="44">
        <v>449651.1</v>
      </c>
      <c r="AC8" s="45">
        <v>425</v>
      </c>
      <c r="AD8" s="44">
        <v>3037317.3</v>
      </c>
      <c r="AE8" s="45">
        <v>1260</v>
      </c>
      <c r="AF8" s="44">
        <v>4502448.0999999996</v>
      </c>
      <c r="AG8" s="45">
        <v>10242</v>
      </c>
      <c r="AH8" s="44">
        <v>603355.6</v>
      </c>
      <c r="AI8" s="45">
        <v>353</v>
      </c>
      <c r="AJ8" s="44">
        <v>488798.4</v>
      </c>
      <c r="AK8" s="45">
        <v>498</v>
      </c>
      <c r="AL8" s="44">
        <v>1964493</v>
      </c>
      <c r="AM8" s="45">
        <v>938</v>
      </c>
      <c r="AN8" s="44">
        <v>7692202.7999999998</v>
      </c>
      <c r="AO8" s="45">
        <v>23165</v>
      </c>
      <c r="AP8" s="44">
        <v>20589572.399999999</v>
      </c>
      <c r="AQ8" s="45">
        <v>5036</v>
      </c>
      <c r="AR8" s="44">
        <v>109747.8</v>
      </c>
      <c r="AS8" s="45">
        <v>93</v>
      </c>
      <c r="AT8" s="44">
        <v>34933.1</v>
      </c>
      <c r="AU8" s="45">
        <v>20</v>
      </c>
      <c r="AV8" s="44">
        <v>754151.5</v>
      </c>
      <c r="AW8" s="45">
        <v>268</v>
      </c>
      <c r="AX8" s="44">
        <v>9679544.6999999993</v>
      </c>
      <c r="AY8" s="45">
        <v>876</v>
      </c>
      <c r="AZ8" s="44">
        <v>653450.5</v>
      </c>
      <c r="BA8" s="45">
        <v>136</v>
      </c>
      <c r="BB8" s="44">
        <v>1991733.1</v>
      </c>
      <c r="BC8" s="45">
        <v>1420</v>
      </c>
      <c r="BD8" s="44">
        <v>13440</v>
      </c>
      <c r="BE8" s="45">
        <v>7</v>
      </c>
      <c r="BF8" s="44">
        <v>987814.3</v>
      </c>
      <c r="BG8" s="45">
        <v>233</v>
      </c>
      <c r="BH8" s="44">
        <v>10151867.300000001</v>
      </c>
      <c r="BI8" s="45">
        <v>3844</v>
      </c>
    </row>
    <row r="9" spans="1:61" ht="15" customHeight="1" x14ac:dyDescent="0.15">
      <c r="A9" s="67"/>
      <c r="B9" s="67"/>
      <c r="C9" s="26" t="s">
        <v>97</v>
      </c>
      <c r="D9" s="44">
        <v>58430694.899999999</v>
      </c>
      <c r="E9" s="45">
        <v>38613</v>
      </c>
      <c r="F9" s="44">
        <v>22377653.399999999</v>
      </c>
      <c r="G9" s="45">
        <v>15093</v>
      </c>
      <c r="H9" s="44">
        <v>16005472.5</v>
      </c>
      <c r="I9" s="45">
        <v>10531</v>
      </c>
      <c r="J9" s="44">
        <v>430127.6</v>
      </c>
      <c r="K9" s="45">
        <v>120</v>
      </c>
      <c r="L9" s="44">
        <v>198810.6</v>
      </c>
      <c r="M9" s="45">
        <v>91</v>
      </c>
      <c r="N9" s="44">
        <v>13348072.4</v>
      </c>
      <c r="O9" s="45">
        <v>3600</v>
      </c>
      <c r="P9" s="44">
        <v>0</v>
      </c>
      <c r="Q9" s="45">
        <v>0</v>
      </c>
      <c r="R9" s="44">
        <v>0</v>
      </c>
      <c r="S9" s="45">
        <v>0</v>
      </c>
      <c r="T9" s="44">
        <v>4058519.8</v>
      </c>
      <c r="U9" s="45">
        <v>6128</v>
      </c>
      <c r="V9" s="44">
        <v>115933</v>
      </c>
      <c r="W9" s="45">
        <v>37</v>
      </c>
      <c r="X9" s="44">
        <v>3029</v>
      </c>
      <c r="Y9" s="45">
        <v>2</v>
      </c>
      <c r="Z9" s="44">
        <v>30136.9</v>
      </c>
      <c r="AA9" s="45">
        <v>22</v>
      </c>
      <c r="AB9" s="44">
        <v>7329</v>
      </c>
      <c r="AC9" s="45">
        <v>4</v>
      </c>
      <c r="AD9" s="44">
        <v>58136.4</v>
      </c>
      <c r="AE9" s="45">
        <v>104</v>
      </c>
      <c r="AF9" s="44">
        <v>212149.9</v>
      </c>
      <c r="AG9" s="45">
        <v>1228</v>
      </c>
      <c r="AH9" s="44">
        <v>1631</v>
      </c>
      <c r="AI9" s="45">
        <v>5</v>
      </c>
      <c r="AJ9" s="44">
        <v>4881</v>
      </c>
      <c r="AK9" s="45">
        <v>14</v>
      </c>
      <c r="AL9" s="44">
        <v>86922.1</v>
      </c>
      <c r="AM9" s="45">
        <v>136</v>
      </c>
      <c r="AN9" s="44">
        <v>17634.2</v>
      </c>
      <c r="AO9" s="45">
        <v>88</v>
      </c>
      <c r="AP9" s="44">
        <v>37018.1</v>
      </c>
      <c r="AQ9" s="45">
        <v>43</v>
      </c>
      <c r="AR9" s="44">
        <v>8172</v>
      </c>
      <c r="AS9" s="45">
        <v>4</v>
      </c>
      <c r="AT9" s="44">
        <v>130</v>
      </c>
      <c r="AU9" s="45">
        <v>1</v>
      </c>
      <c r="AV9" s="44">
        <v>295</v>
      </c>
      <c r="AW9" s="45">
        <v>1</v>
      </c>
      <c r="AX9" s="44">
        <v>13603</v>
      </c>
      <c r="AY9" s="45">
        <v>5</v>
      </c>
      <c r="AZ9" s="44">
        <v>0</v>
      </c>
      <c r="BA9" s="45">
        <v>0</v>
      </c>
      <c r="BB9" s="44">
        <v>149668.1</v>
      </c>
      <c r="BC9" s="45">
        <v>239</v>
      </c>
      <c r="BD9" s="44">
        <v>8445</v>
      </c>
      <c r="BE9" s="45">
        <v>13</v>
      </c>
      <c r="BF9" s="44">
        <v>939134.6</v>
      </c>
      <c r="BG9" s="45">
        <v>904</v>
      </c>
      <c r="BH9" s="44">
        <v>317790.3</v>
      </c>
      <c r="BI9" s="45">
        <v>200</v>
      </c>
    </row>
    <row r="10" spans="1:61" ht="15" customHeight="1" x14ac:dyDescent="0.15">
      <c r="A10" s="67"/>
      <c r="B10" s="67"/>
      <c r="C10" s="26" t="s">
        <v>98</v>
      </c>
      <c r="D10" s="42">
        <v>5323069.4000000004</v>
      </c>
      <c r="E10" s="43">
        <v>4947</v>
      </c>
      <c r="F10" s="42">
        <v>935015.4</v>
      </c>
      <c r="G10" s="43">
        <v>726</v>
      </c>
      <c r="H10" s="42">
        <v>570770.80000000005</v>
      </c>
      <c r="I10" s="43">
        <v>405</v>
      </c>
      <c r="J10" s="42">
        <v>17175</v>
      </c>
      <c r="K10" s="43">
        <v>17</v>
      </c>
      <c r="L10" s="42">
        <v>17059</v>
      </c>
      <c r="M10" s="43">
        <v>11</v>
      </c>
      <c r="N10" s="42">
        <v>830591</v>
      </c>
      <c r="O10" s="43">
        <v>533</v>
      </c>
      <c r="P10" s="42">
        <v>0</v>
      </c>
      <c r="Q10" s="43">
        <v>0</v>
      </c>
      <c r="R10" s="42">
        <v>0</v>
      </c>
      <c r="S10" s="43">
        <v>0</v>
      </c>
      <c r="T10" s="42">
        <v>1083341.3</v>
      </c>
      <c r="U10" s="43">
        <v>1519</v>
      </c>
      <c r="V10" s="42">
        <v>24678</v>
      </c>
      <c r="W10" s="43">
        <v>22</v>
      </c>
      <c r="X10" s="42">
        <v>32641</v>
      </c>
      <c r="Y10" s="43">
        <v>13</v>
      </c>
      <c r="Z10" s="42">
        <v>33745.199999999997</v>
      </c>
      <c r="AA10" s="43">
        <v>48</v>
      </c>
      <c r="AB10" s="42">
        <v>8661</v>
      </c>
      <c r="AC10" s="43">
        <v>8</v>
      </c>
      <c r="AD10" s="42">
        <v>62886</v>
      </c>
      <c r="AE10" s="43">
        <v>29</v>
      </c>
      <c r="AF10" s="42">
        <v>96827.5</v>
      </c>
      <c r="AG10" s="43">
        <v>398</v>
      </c>
      <c r="AH10" s="42">
        <v>5</v>
      </c>
      <c r="AI10" s="43">
        <v>1</v>
      </c>
      <c r="AJ10" s="42">
        <v>2261</v>
      </c>
      <c r="AK10" s="43">
        <v>6</v>
      </c>
      <c r="AL10" s="42">
        <v>51551</v>
      </c>
      <c r="AM10" s="43">
        <v>76</v>
      </c>
      <c r="AN10" s="42">
        <v>7493.9</v>
      </c>
      <c r="AO10" s="43">
        <v>22</v>
      </c>
      <c r="AP10" s="42">
        <v>14081.9</v>
      </c>
      <c r="AQ10" s="43">
        <v>18</v>
      </c>
      <c r="AR10" s="42">
        <v>3025</v>
      </c>
      <c r="AS10" s="43">
        <v>1</v>
      </c>
      <c r="AT10" s="42">
        <v>795</v>
      </c>
      <c r="AU10" s="43">
        <v>1</v>
      </c>
      <c r="AV10" s="42">
        <v>0</v>
      </c>
      <c r="AW10" s="43">
        <v>0</v>
      </c>
      <c r="AX10" s="42">
        <v>14291</v>
      </c>
      <c r="AY10" s="43">
        <v>2</v>
      </c>
      <c r="AZ10" s="42">
        <v>62091</v>
      </c>
      <c r="BA10" s="43">
        <v>12</v>
      </c>
      <c r="BB10" s="42">
        <v>1335315.8</v>
      </c>
      <c r="BC10" s="43">
        <v>983</v>
      </c>
      <c r="BD10" s="42">
        <v>6338</v>
      </c>
      <c r="BE10" s="43">
        <v>6</v>
      </c>
      <c r="BF10" s="42">
        <v>24934</v>
      </c>
      <c r="BG10" s="43">
        <v>27</v>
      </c>
      <c r="BH10" s="42">
        <v>87495.6</v>
      </c>
      <c r="BI10" s="43">
        <v>63</v>
      </c>
    </row>
    <row r="11" spans="1:61" ht="15" customHeight="1" x14ac:dyDescent="0.15">
      <c r="A11" s="67"/>
      <c r="B11" s="67"/>
      <c r="C11" s="26" t="s">
        <v>99</v>
      </c>
      <c r="D11" s="44">
        <v>5813584</v>
      </c>
      <c r="E11" s="45">
        <v>9734</v>
      </c>
      <c r="F11" s="44">
        <v>879360.4</v>
      </c>
      <c r="G11" s="45">
        <v>1020</v>
      </c>
      <c r="H11" s="44">
        <v>1022638.8</v>
      </c>
      <c r="I11" s="45">
        <v>1032</v>
      </c>
      <c r="J11" s="44">
        <v>5991</v>
      </c>
      <c r="K11" s="45">
        <v>13</v>
      </c>
      <c r="L11" s="44">
        <v>11326</v>
      </c>
      <c r="M11" s="45">
        <v>7</v>
      </c>
      <c r="N11" s="44">
        <v>553493</v>
      </c>
      <c r="O11" s="45">
        <v>412</v>
      </c>
      <c r="P11" s="44">
        <v>0</v>
      </c>
      <c r="Q11" s="45">
        <v>0</v>
      </c>
      <c r="R11" s="44">
        <v>0</v>
      </c>
      <c r="S11" s="45">
        <v>0</v>
      </c>
      <c r="T11" s="44">
        <v>1893744.9</v>
      </c>
      <c r="U11" s="45">
        <v>4958</v>
      </c>
      <c r="V11" s="44">
        <v>30438</v>
      </c>
      <c r="W11" s="45">
        <v>25</v>
      </c>
      <c r="X11" s="44">
        <v>2025</v>
      </c>
      <c r="Y11" s="45">
        <v>5</v>
      </c>
      <c r="Z11" s="44">
        <v>38788.9</v>
      </c>
      <c r="AA11" s="45">
        <v>90</v>
      </c>
      <c r="AB11" s="44">
        <v>0</v>
      </c>
      <c r="AC11" s="45">
        <v>0</v>
      </c>
      <c r="AD11" s="44">
        <v>437433.4</v>
      </c>
      <c r="AE11" s="45">
        <v>594</v>
      </c>
      <c r="AF11" s="44">
        <v>149029.5</v>
      </c>
      <c r="AG11" s="45">
        <v>673</v>
      </c>
      <c r="AH11" s="44">
        <v>1464</v>
      </c>
      <c r="AI11" s="45">
        <v>2</v>
      </c>
      <c r="AJ11" s="44">
        <v>5391.8</v>
      </c>
      <c r="AK11" s="45">
        <v>11</v>
      </c>
      <c r="AL11" s="44">
        <v>50440</v>
      </c>
      <c r="AM11" s="45">
        <v>99</v>
      </c>
      <c r="AN11" s="44">
        <v>18440.3</v>
      </c>
      <c r="AO11" s="45">
        <v>74</v>
      </c>
      <c r="AP11" s="44">
        <v>102056.8</v>
      </c>
      <c r="AQ11" s="45">
        <v>81</v>
      </c>
      <c r="AR11" s="44">
        <v>5355</v>
      </c>
      <c r="AS11" s="45">
        <v>5</v>
      </c>
      <c r="AT11" s="44">
        <v>1673.5</v>
      </c>
      <c r="AU11" s="45">
        <v>10</v>
      </c>
      <c r="AV11" s="44">
        <v>15947.4</v>
      </c>
      <c r="AW11" s="45">
        <v>33</v>
      </c>
      <c r="AX11" s="44">
        <v>62000.2</v>
      </c>
      <c r="AY11" s="45">
        <v>34</v>
      </c>
      <c r="AZ11" s="44">
        <v>15882</v>
      </c>
      <c r="BA11" s="45">
        <v>5</v>
      </c>
      <c r="BB11" s="44">
        <v>7123</v>
      </c>
      <c r="BC11" s="45">
        <v>7</v>
      </c>
      <c r="BD11" s="44">
        <v>2307</v>
      </c>
      <c r="BE11" s="45">
        <v>2</v>
      </c>
      <c r="BF11" s="44">
        <v>26879.599999999999</v>
      </c>
      <c r="BG11" s="45">
        <v>30</v>
      </c>
      <c r="BH11" s="44">
        <v>474354.5</v>
      </c>
      <c r="BI11" s="45">
        <v>512</v>
      </c>
    </row>
    <row r="12" spans="1:61" ht="15" customHeight="1" x14ac:dyDescent="0.15">
      <c r="A12" s="67"/>
      <c r="B12" s="67"/>
      <c r="C12" s="34" t="s">
        <v>106</v>
      </c>
      <c r="D12" s="42">
        <v>2753745.4</v>
      </c>
      <c r="E12" s="43">
        <v>3678</v>
      </c>
      <c r="F12" s="42">
        <v>1130789.7</v>
      </c>
      <c r="G12" s="43">
        <v>1064</v>
      </c>
      <c r="H12" s="42">
        <v>541088.6</v>
      </c>
      <c r="I12" s="43">
        <v>580</v>
      </c>
      <c r="J12" s="42">
        <v>50591</v>
      </c>
      <c r="K12" s="43">
        <v>31</v>
      </c>
      <c r="L12" s="42">
        <v>2741</v>
      </c>
      <c r="M12" s="43">
        <v>2</v>
      </c>
      <c r="N12" s="42">
        <v>320884.40000000002</v>
      </c>
      <c r="O12" s="43">
        <v>352</v>
      </c>
      <c r="P12" s="42">
        <v>0</v>
      </c>
      <c r="Q12" s="43">
        <v>0</v>
      </c>
      <c r="R12" s="42">
        <v>0</v>
      </c>
      <c r="S12" s="43">
        <v>0</v>
      </c>
      <c r="T12" s="42">
        <v>326522.8</v>
      </c>
      <c r="U12" s="43">
        <v>651</v>
      </c>
      <c r="V12" s="42">
        <v>61649</v>
      </c>
      <c r="W12" s="43">
        <v>19</v>
      </c>
      <c r="X12" s="42">
        <v>1603</v>
      </c>
      <c r="Y12" s="43">
        <v>1</v>
      </c>
      <c r="Z12" s="42">
        <v>1651.9</v>
      </c>
      <c r="AA12" s="43">
        <v>2</v>
      </c>
      <c r="AB12" s="42">
        <v>3461</v>
      </c>
      <c r="AC12" s="43">
        <v>9</v>
      </c>
      <c r="AD12" s="42">
        <v>4440</v>
      </c>
      <c r="AE12" s="43">
        <v>9</v>
      </c>
      <c r="AF12" s="42">
        <v>81517.5</v>
      </c>
      <c r="AG12" s="43">
        <v>642</v>
      </c>
      <c r="AH12" s="42">
        <v>304</v>
      </c>
      <c r="AI12" s="43">
        <v>1</v>
      </c>
      <c r="AJ12" s="42">
        <v>9942</v>
      </c>
      <c r="AK12" s="43">
        <v>31</v>
      </c>
      <c r="AL12" s="42">
        <v>96548</v>
      </c>
      <c r="AM12" s="43">
        <v>143</v>
      </c>
      <c r="AN12" s="42">
        <v>14276</v>
      </c>
      <c r="AO12" s="43">
        <v>70</v>
      </c>
      <c r="AP12" s="42">
        <v>17969</v>
      </c>
      <c r="AQ12" s="43">
        <v>17</v>
      </c>
      <c r="AR12" s="42">
        <v>1324</v>
      </c>
      <c r="AS12" s="43">
        <v>1</v>
      </c>
      <c r="AT12" s="42">
        <v>0</v>
      </c>
      <c r="AU12" s="43">
        <v>0</v>
      </c>
      <c r="AV12" s="42">
        <v>0</v>
      </c>
      <c r="AW12" s="43">
        <v>0</v>
      </c>
      <c r="AX12" s="42">
        <v>0</v>
      </c>
      <c r="AY12" s="43">
        <v>0</v>
      </c>
      <c r="AZ12" s="42">
        <v>2712</v>
      </c>
      <c r="BA12" s="43">
        <v>1</v>
      </c>
      <c r="BB12" s="42">
        <v>480</v>
      </c>
      <c r="BC12" s="43">
        <v>1</v>
      </c>
      <c r="BD12" s="42">
        <v>0</v>
      </c>
      <c r="BE12" s="43">
        <v>0</v>
      </c>
      <c r="BF12" s="42">
        <v>10487</v>
      </c>
      <c r="BG12" s="43">
        <v>29</v>
      </c>
      <c r="BH12" s="42">
        <v>72763.5</v>
      </c>
      <c r="BI12" s="43">
        <v>22</v>
      </c>
    </row>
    <row r="13" spans="1:61" ht="15" customHeight="1" x14ac:dyDescent="0.15">
      <c r="A13" s="67"/>
      <c r="B13" s="72"/>
      <c r="C13" s="26" t="s">
        <v>101</v>
      </c>
      <c r="D13" s="28">
        <f t="shared" ref="D13:AI13" si="0">SUM(D4:D12)</f>
        <v>2543096489.5000005</v>
      </c>
      <c r="E13" s="22">
        <f t="shared" si="0"/>
        <v>2152797</v>
      </c>
      <c r="F13" s="28">
        <f t="shared" si="0"/>
        <v>635827760.79999983</v>
      </c>
      <c r="G13" s="22">
        <f t="shared" si="0"/>
        <v>528835</v>
      </c>
      <c r="H13" s="28">
        <f t="shared" si="0"/>
        <v>602043618.0999999</v>
      </c>
      <c r="I13" s="22">
        <f t="shared" si="0"/>
        <v>453709</v>
      </c>
      <c r="J13" s="28">
        <f t="shared" si="0"/>
        <v>50143056.999999993</v>
      </c>
      <c r="K13" s="22">
        <f t="shared" si="0"/>
        <v>26353</v>
      </c>
      <c r="L13" s="28">
        <f t="shared" si="0"/>
        <v>14775392.299999999</v>
      </c>
      <c r="M13" s="22">
        <f t="shared" si="0"/>
        <v>8738</v>
      </c>
      <c r="N13" s="28">
        <f t="shared" si="0"/>
        <v>172100056</v>
      </c>
      <c r="O13" s="22">
        <f t="shared" si="0"/>
        <v>92952</v>
      </c>
      <c r="P13" s="28">
        <f t="shared" si="0"/>
        <v>52</v>
      </c>
      <c r="Q13" s="22">
        <f t="shared" si="0"/>
        <v>6</v>
      </c>
      <c r="R13" s="28">
        <f t="shared" si="0"/>
        <v>0</v>
      </c>
      <c r="S13" s="22">
        <f t="shared" si="0"/>
        <v>0</v>
      </c>
      <c r="T13" s="28">
        <f t="shared" si="0"/>
        <v>186506320.40000004</v>
      </c>
      <c r="U13" s="22">
        <f t="shared" si="0"/>
        <v>369356</v>
      </c>
      <c r="V13" s="28">
        <f t="shared" si="0"/>
        <v>93338967.700000003</v>
      </c>
      <c r="W13" s="22">
        <f t="shared" si="0"/>
        <v>22197</v>
      </c>
      <c r="X13" s="28">
        <f t="shared" si="0"/>
        <v>20123355.5</v>
      </c>
      <c r="Y13" s="22">
        <f t="shared" si="0"/>
        <v>3090</v>
      </c>
      <c r="Z13" s="28">
        <f t="shared" si="0"/>
        <v>2754834.6999999997</v>
      </c>
      <c r="AA13" s="22">
        <f t="shared" si="0"/>
        <v>2679</v>
      </c>
      <c r="AB13" s="28">
        <f t="shared" si="0"/>
        <v>1531247</v>
      </c>
      <c r="AC13" s="22">
        <f t="shared" si="0"/>
        <v>1728</v>
      </c>
      <c r="AD13" s="28">
        <f t="shared" si="0"/>
        <v>10053754.600000001</v>
      </c>
      <c r="AE13" s="22">
        <f t="shared" si="0"/>
        <v>10477</v>
      </c>
      <c r="AF13" s="28">
        <f t="shared" si="0"/>
        <v>195027121.09999999</v>
      </c>
      <c r="AG13" s="22">
        <f t="shared" si="0"/>
        <v>375700</v>
      </c>
      <c r="AH13" s="28">
        <f t="shared" si="0"/>
        <v>11123500.299999999</v>
      </c>
      <c r="AI13" s="22">
        <f t="shared" si="0"/>
        <v>14147</v>
      </c>
      <c r="AJ13" s="28">
        <f t="shared" ref="AJ13:BI13" si="1">SUM(AJ4:AJ12)</f>
        <v>12752878.300000003</v>
      </c>
      <c r="AK13" s="22">
        <f t="shared" si="1"/>
        <v>19433</v>
      </c>
      <c r="AL13" s="28">
        <f t="shared" si="1"/>
        <v>200674054.19999999</v>
      </c>
      <c r="AM13" s="22">
        <f t="shared" si="1"/>
        <v>59629</v>
      </c>
      <c r="AN13" s="28">
        <f t="shared" si="1"/>
        <v>112616705.40000001</v>
      </c>
      <c r="AO13" s="22">
        <f t="shared" si="1"/>
        <v>88293</v>
      </c>
      <c r="AP13" s="28">
        <f t="shared" si="1"/>
        <v>114765092.89999999</v>
      </c>
      <c r="AQ13" s="22">
        <f t="shared" si="1"/>
        <v>19814</v>
      </c>
      <c r="AR13" s="28">
        <f t="shared" si="1"/>
        <v>842115.10000000009</v>
      </c>
      <c r="AS13" s="22">
        <f t="shared" si="1"/>
        <v>581</v>
      </c>
      <c r="AT13" s="28">
        <f t="shared" si="1"/>
        <v>2193408.2000000002</v>
      </c>
      <c r="AU13" s="22">
        <f t="shared" si="1"/>
        <v>4976</v>
      </c>
      <c r="AV13" s="28">
        <f t="shared" si="1"/>
        <v>14432162.199999999</v>
      </c>
      <c r="AW13" s="22">
        <f t="shared" si="1"/>
        <v>3491</v>
      </c>
      <c r="AX13" s="28">
        <f t="shared" si="1"/>
        <v>14085318.399999999</v>
      </c>
      <c r="AY13" s="22">
        <f t="shared" si="1"/>
        <v>1763</v>
      </c>
      <c r="AZ13" s="28">
        <f t="shared" si="1"/>
        <v>2573127.7999999998</v>
      </c>
      <c r="BA13" s="22">
        <f t="shared" si="1"/>
        <v>724</v>
      </c>
      <c r="BB13" s="28">
        <f t="shared" si="1"/>
        <v>4170338.5</v>
      </c>
      <c r="BC13" s="22">
        <f t="shared" si="1"/>
        <v>3658</v>
      </c>
      <c r="BD13" s="28">
        <f t="shared" si="1"/>
        <v>230716.4</v>
      </c>
      <c r="BE13" s="22">
        <f t="shared" si="1"/>
        <v>147</v>
      </c>
      <c r="BF13" s="28">
        <f t="shared" si="1"/>
        <v>7628411.7999999989</v>
      </c>
      <c r="BG13" s="22">
        <f t="shared" si="1"/>
        <v>8631</v>
      </c>
      <c r="BH13" s="28">
        <f t="shared" si="1"/>
        <v>60783122.800000004</v>
      </c>
      <c r="BI13" s="22">
        <f t="shared" si="1"/>
        <v>31690</v>
      </c>
    </row>
    <row r="14" spans="1:61" ht="15" customHeight="1" x14ac:dyDescent="0.15">
      <c r="A14" s="67"/>
      <c r="B14" s="67" t="s">
        <v>103</v>
      </c>
      <c r="C14" s="27" t="s">
        <v>92</v>
      </c>
      <c r="D14" s="44">
        <v>1941539935</v>
      </c>
      <c r="E14" s="45">
        <v>122355</v>
      </c>
      <c r="F14" s="44">
        <v>1621</v>
      </c>
      <c r="G14" s="45">
        <v>2</v>
      </c>
      <c r="H14" s="44">
        <v>0</v>
      </c>
      <c r="I14" s="45">
        <v>0</v>
      </c>
      <c r="J14" s="44">
        <v>129042</v>
      </c>
      <c r="K14" s="45">
        <v>13</v>
      </c>
      <c r="L14" s="44">
        <v>7225096</v>
      </c>
      <c r="M14" s="45">
        <v>559</v>
      </c>
      <c r="N14" s="44">
        <v>1930425485</v>
      </c>
      <c r="O14" s="45">
        <v>118641</v>
      </c>
      <c r="P14" s="44">
        <v>0</v>
      </c>
      <c r="Q14" s="45">
        <v>0</v>
      </c>
      <c r="R14" s="44">
        <v>0</v>
      </c>
      <c r="S14" s="45">
        <v>0</v>
      </c>
      <c r="T14" s="44">
        <v>0</v>
      </c>
      <c r="U14" s="45">
        <v>0</v>
      </c>
      <c r="V14" s="44">
        <v>0</v>
      </c>
      <c r="W14" s="45">
        <v>0</v>
      </c>
      <c r="X14" s="44">
        <v>0</v>
      </c>
      <c r="Y14" s="45">
        <v>0</v>
      </c>
      <c r="Z14" s="44">
        <v>0</v>
      </c>
      <c r="AA14" s="45">
        <v>0</v>
      </c>
      <c r="AB14" s="44">
        <v>0</v>
      </c>
      <c r="AC14" s="45">
        <v>0</v>
      </c>
      <c r="AD14" s="44">
        <v>0</v>
      </c>
      <c r="AE14" s="45">
        <v>0</v>
      </c>
      <c r="AF14" s="44">
        <v>1620234</v>
      </c>
      <c r="AG14" s="45">
        <v>2325</v>
      </c>
      <c r="AH14" s="44">
        <v>108564</v>
      </c>
      <c r="AI14" s="45">
        <v>79</v>
      </c>
      <c r="AJ14" s="44">
        <v>5239</v>
      </c>
      <c r="AK14" s="45">
        <v>14</v>
      </c>
      <c r="AL14" s="44">
        <v>20941</v>
      </c>
      <c r="AM14" s="45">
        <v>22</v>
      </c>
      <c r="AN14" s="44">
        <v>135948</v>
      </c>
      <c r="AO14" s="45">
        <v>251</v>
      </c>
      <c r="AP14" s="44">
        <v>165980</v>
      </c>
      <c r="AQ14" s="45">
        <v>126</v>
      </c>
      <c r="AR14" s="44">
        <v>0</v>
      </c>
      <c r="AS14" s="45">
        <v>0</v>
      </c>
      <c r="AT14" s="44">
        <v>4870</v>
      </c>
      <c r="AU14" s="45">
        <v>9</v>
      </c>
      <c r="AV14" s="44">
        <v>0</v>
      </c>
      <c r="AW14" s="45">
        <v>0</v>
      </c>
      <c r="AX14" s="44">
        <v>1039949</v>
      </c>
      <c r="AY14" s="45">
        <v>14</v>
      </c>
      <c r="AZ14" s="44">
        <v>0</v>
      </c>
      <c r="BA14" s="45">
        <v>0</v>
      </c>
      <c r="BB14" s="44">
        <v>4566</v>
      </c>
      <c r="BC14" s="45">
        <v>2</v>
      </c>
      <c r="BD14" s="44">
        <v>0</v>
      </c>
      <c r="BE14" s="45">
        <v>0</v>
      </c>
      <c r="BF14" s="44">
        <v>652270</v>
      </c>
      <c r="BG14" s="45">
        <v>297</v>
      </c>
      <c r="BH14" s="44">
        <v>130</v>
      </c>
      <c r="BI14" s="45">
        <v>1</v>
      </c>
    </row>
    <row r="15" spans="1:61" ht="15" customHeight="1" x14ac:dyDescent="0.15">
      <c r="A15" s="67"/>
      <c r="B15" s="67"/>
      <c r="C15" s="27" t="s">
        <v>93</v>
      </c>
      <c r="D15" s="44">
        <v>1114856113</v>
      </c>
      <c r="E15" s="45">
        <v>32557</v>
      </c>
      <c r="F15" s="44">
        <v>69</v>
      </c>
      <c r="G15" s="45">
        <v>1</v>
      </c>
      <c r="H15" s="44">
        <v>0</v>
      </c>
      <c r="I15" s="45">
        <v>0</v>
      </c>
      <c r="J15" s="44">
        <v>0</v>
      </c>
      <c r="K15" s="45">
        <v>0</v>
      </c>
      <c r="L15" s="44">
        <v>410911</v>
      </c>
      <c r="M15" s="45">
        <v>38</v>
      </c>
      <c r="N15" s="44">
        <v>1047693615</v>
      </c>
      <c r="O15" s="45">
        <v>14193</v>
      </c>
      <c r="P15" s="44">
        <v>0</v>
      </c>
      <c r="Q15" s="45">
        <v>0</v>
      </c>
      <c r="R15" s="44">
        <v>0</v>
      </c>
      <c r="S15" s="45">
        <v>0</v>
      </c>
      <c r="T15" s="44">
        <v>260</v>
      </c>
      <c r="U15" s="45">
        <v>1</v>
      </c>
      <c r="V15" s="44">
        <v>0</v>
      </c>
      <c r="W15" s="45">
        <v>0</v>
      </c>
      <c r="X15" s="44">
        <v>0</v>
      </c>
      <c r="Y15" s="45">
        <v>0</v>
      </c>
      <c r="Z15" s="44">
        <v>0</v>
      </c>
      <c r="AA15" s="45">
        <v>0</v>
      </c>
      <c r="AB15" s="44">
        <v>0</v>
      </c>
      <c r="AC15" s="45">
        <v>0</v>
      </c>
      <c r="AD15" s="44">
        <v>0</v>
      </c>
      <c r="AE15" s="45">
        <v>0</v>
      </c>
      <c r="AF15" s="44">
        <v>27777274</v>
      </c>
      <c r="AG15" s="45">
        <v>11015</v>
      </c>
      <c r="AH15" s="44">
        <v>2808862</v>
      </c>
      <c r="AI15" s="45">
        <v>1667</v>
      </c>
      <c r="AJ15" s="44">
        <v>75757</v>
      </c>
      <c r="AK15" s="45">
        <v>42</v>
      </c>
      <c r="AL15" s="44">
        <v>8006194</v>
      </c>
      <c r="AM15" s="45">
        <v>251</v>
      </c>
      <c r="AN15" s="44">
        <v>3616621</v>
      </c>
      <c r="AO15" s="45">
        <v>2605</v>
      </c>
      <c r="AP15" s="44">
        <v>23865151</v>
      </c>
      <c r="AQ15" s="45">
        <v>2449</v>
      </c>
      <c r="AR15" s="44">
        <v>0</v>
      </c>
      <c r="AS15" s="45">
        <v>0</v>
      </c>
      <c r="AT15" s="44">
        <v>185725</v>
      </c>
      <c r="AU15" s="45">
        <v>238</v>
      </c>
      <c r="AV15" s="44">
        <v>0</v>
      </c>
      <c r="AW15" s="45">
        <v>0</v>
      </c>
      <c r="AX15" s="44">
        <v>70710</v>
      </c>
      <c r="AY15" s="45">
        <v>3</v>
      </c>
      <c r="AZ15" s="44">
        <v>513</v>
      </c>
      <c r="BA15" s="45">
        <v>2</v>
      </c>
      <c r="BB15" s="44">
        <v>183</v>
      </c>
      <c r="BC15" s="45">
        <v>1</v>
      </c>
      <c r="BD15" s="44">
        <v>44331</v>
      </c>
      <c r="BE15" s="45">
        <v>3</v>
      </c>
      <c r="BF15" s="44">
        <v>299937</v>
      </c>
      <c r="BG15" s="45">
        <v>48</v>
      </c>
      <c r="BH15" s="44">
        <v>0</v>
      </c>
      <c r="BI15" s="45">
        <v>0</v>
      </c>
    </row>
    <row r="16" spans="1:61" ht="15" customHeight="1" x14ac:dyDescent="0.15">
      <c r="A16" s="67"/>
      <c r="B16" s="67"/>
      <c r="C16" s="27" t="s">
        <v>94</v>
      </c>
      <c r="D16" s="44">
        <v>261610365</v>
      </c>
      <c r="E16" s="45">
        <v>7063</v>
      </c>
      <c r="F16" s="44">
        <v>0</v>
      </c>
      <c r="G16" s="45">
        <v>0</v>
      </c>
      <c r="H16" s="44">
        <v>0</v>
      </c>
      <c r="I16" s="45">
        <v>0</v>
      </c>
      <c r="J16" s="44">
        <v>3442</v>
      </c>
      <c r="K16" s="45">
        <v>4</v>
      </c>
      <c r="L16" s="44">
        <v>450363</v>
      </c>
      <c r="M16" s="45">
        <v>37</v>
      </c>
      <c r="N16" s="44">
        <v>255194420</v>
      </c>
      <c r="O16" s="45">
        <v>2274</v>
      </c>
      <c r="P16" s="44">
        <v>0</v>
      </c>
      <c r="Q16" s="45">
        <v>0</v>
      </c>
      <c r="R16" s="44">
        <v>0</v>
      </c>
      <c r="S16" s="45">
        <v>0</v>
      </c>
      <c r="T16" s="44">
        <v>0</v>
      </c>
      <c r="U16" s="45">
        <v>0</v>
      </c>
      <c r="V16" s="44">
        <v>0</v>
      </c>
      <c r="W16" s="45">
        <v>0</v>
      </c>
      <c r="X16" s="44">
        <v>0</v>
      </c>
      <c r="Y16" s="45">
        <v>0</v>
      </c>
      <c r="Z16" s="44">
        <v>0</v>
      </c>
      <c r="AA16" s="45">
        <v>0</v>
      </c>
      <c r="AB16" s="44">
        <v>0</v>
      </c>
      <c r="AC16" s="45">
        <v>0</v>
      </c>
      <c r="AD16" s="44">
        <v>0</v>
      </c>
      <c r="AE16" s="45">
        <v>0</v>
      </c>
      <c r="AF16" s="44">
        <v>5860330</v>
      </c>
      <c r="AG16" s="45">
        <v>4636</v>
      </c>
      <c r="AH16" s="44">
        <v>742</v>
      </c>
      <c r="AI16" s="45">
        <v>2</v>
      </c>
      <c r="AJ16" s="44">
        <v>15391</v>
      </c>
      <c r="AK16" s="45">
        <v>18</v>
      </c>
      <c r="AL16" s="44">
        <v>32371</v>
      </c>
      <c r="AM16" s="45">
        <v>37</v>
      </c>
      <c r="AN16" s="44">
        <v>6947</v>
      </c>
      <c r="AO16" s="45">
        <v>32</v>
      </c>
      <c r="AP16" s="44">
        <v>39541</v>
      </c>
      <c r="AQ16" s="45">
        <v>17</v>
      </c>
      <c r="AR16" s="44">
        <v>0</v>
      </c>
      <c r="AS16" s="45">
        <v>0</v>
      </c>
      <c r="AT16" s="44">
        <v>261</v>
      </c>
      <c r="AU16" s="45">
        <v>1</v>
      </c>
      <c r="AV16" s="44">
        <v>0</v>
      </c>
      <c r="AW16" s="45">
        <v>0</v>
      </c>
      <c r="AX16" s="44">
        <v>0</v>
      </c>
      <c r="AY16" s="45">
        <v>0</v>
      </c>
      <c r="AZ16" s="44">
        <v>0</v>
      </c>
      <c r="BA16" s="45">
        <v>0</v>
      </c>
      <c r="BB16" s="44">
        <v>0</v>
      </c>
      <c r="BC16" s="45">
        <v>0</v>
      </c>
      <c r="BD16" s="44">
        <v>0</v>
      </c>
      <c r="BE16" s="45">
        <v>0</v>
      </c>
      <c r="BF16" s="44">
        <v>6557</v>
      </c>
      <c r="BG16" s="45">
        <v>5</v>
      </c>
      <c r="BH16" s="44">
        <v>0</v>
      </c>
      <c r="BI16" s="45">
        <v>0</v>
      </c>
    </row>
    <row r="17" spans="1:61" ht="15" customHeight="1" x14ac:dyDescent="0.15">
      <c r="A17" s="67"/>
      <c r="B17" s="67"/>
      <c r="C17" s="27" t="s">
        <v>95</v>
      </c>
      <c r="D17" s="44">
        <v>575171175</v>
      </c>
      <c r="E17" s="45">
        <v>26040</v>
      </c>
      <c r="F17" s="44">
        <v>0</v>
      </c>
      <c r="G17" s="45">
        <v>0</v>
      </c>
      <c r="H17" s="44">
        <v>0</v>
      </c>
      <c r="I17" s="45">
        <v>0</v>
      </c>
      <c r="J17" s="44">
        <v>0</v>
      </c>
      <c r="K17" s="45">
        <v>0</v>
      </c>
      <c r="L17" s="44">
        <v>2392954</v>
      </c>
      <c r="M17" s="45">
        <v>114</v>
      </c>
      <c r="N17" s="44">
        <v>549760522</v>
      </c>
      <c r="O17" s="45">
        <v>14872</v>
      </c>
      <c r="P17" s="44">
        <v>0</v>
      </c>
      <c r="Q17" s="45">
        <v>0</v>
      </c>
      <c r="R17" s="44">
        <v>0</v>
      </c>
      <c r="S17" s="45">
        <v>0</v>
      </c>
      <c r="T17" s="44">
        <v>0</v>
      </c>
      <c r="U17" s="45">
        <v>0</v>
      </c>
      <c r="V17" s="44">
        <v>0</v>
      </c>
      <c r="W17" s="45">
        <v>0</v>
      </c>
      <c r="X17" s="44">
        <v>0</v>
      </c>
      <c r="Y17" s="45">
        <v>0</v>
      </c>
      <c r="Z17" s="44">
        <v>0</v>
      </c>
      <c r="AA17" s="45">
        <v>0</v>
      </c>
      <c r="AB17" s="44">
        <v>0</v>
      </c>
      <c r="AC17" s="45">
        <v>0</v>
      </c>
      <c r="AD17" s="44">
        <v>0</v>
      </c>
      <c r="AE17" s="45">
        <v>0</v>
      </c>
      <c r="AF17" s="44">
        <v>12913473</v>
      </c>
      <c r="AG17" s="45">
        <v>9691</v>
      </c>
      <c r="AH17" s="44">
        <v>70739</v>
      </c>
      <c r="AI17" s="45">
        <v>73</v>
      </c>
      <c r="AJ17" s="44">
        <v>6565</v>
      </c>
      <c r="AK17" s="45">
        <v>10</v>
      </c>
      <c r="AL17" s="44">
        <v>68001</v>
      </c>
      <c r="AM17" s="45">
        <v>100</v>
      </c>
      <c r="AN17" s="44">
        <v>63307</v>
      </c>
      <c r="AO17" s="45">
        <v>144</v>
      </c>
      <c r="AP17" s="44">
        <v>194555</v>
      </c>
      <c r="AQ17" s="45">
        <v>133</v>
      </c>
      <c r="AR17" s="44">
        <v>0</v>
      </c>
      <c r="AS17" s="45">
        <v>0</v>
      </c>
      <c r="AT17" s="44">
        <v>157722</v>
      </c>
      <c r="AU17" s="45">
        <v>92</v>
      </c>
      <c r="AV17" s="44">
        <v>17</v>
      </c>
      <c r="AW17" s="45">
        <v>1</v>
      </c>
      <c r="AX17" s="44">
        <v>0</v>
      </c>
      <c r="AY17" s="45">
        <v>0</v>
      </c>
      <c r="AZ17" s="44">
        <v>43895</v>
      </c>
      <c r="BA17" s="45">
        <v>9</v>
      </c>
      <c r="BB17" s="44">
        <v>4135</v>
      </c>
      <c r="BC17" s="45">
        <v>1</v>
      </c>
      <c r="BD17" s="44">
        <v>168164</v>
      </c>
      <c r="BE17" s="45">
        <v>5</v>
      </c>
      <c r="BF17" s="44">
        <v>9325452</v>
      </c>
      <c r="BG17" s="45">
        <v>792</v>
      </c>
      <c r="BH17" s="44">
        <v>1674</v>
      </c>
      <c r="BI17" s="45">
        <v>3</v>
      </c>
    </row>
    <row r="18" spans="1:61" ht="15" customHeight="1" x14ac:dyDescent="0.15">
      <c r="A18" s="67"/>
      <c r="B18" s="67"/>
      <c r="C18" s="27" t="s">
        <v>96</v>
      </c>
      <c r="D18" s="44">
        <v>337872930</v>
      </c>
      <c r="E18" s="45">
        <v>19261</v>
      </c>
      <c r="F18" s="44">
        <v>0</v>
      </c>
      <c r="G18" s="45">
        <v>0</v>
      </c>
      <c r="H18" s="44">
        <v>0</v>
      </c>
      <c r="I18" s="45">
        <v>0</v>
      </c>
      <c r="J18" s="44">
        <v>0</v>
      </c>
      <c r="K18" s="45">
        <v>0</v>
      </c>
      <c r="L18" s="44">
        <v>1648113</v>
      </c>
      <c r="M18" s="45">
        <v>77</v>
      </c>
      <c r="N18" s="44">
        <v>322319308</v>
      </c>
      <c r="O18" s="45">
        <v>11478</v>
      </c>
      <c r="P18" s="44">
        <v>0</v>
      </c>
      <c r="Q18" s="45">
        <v>0</v>
      </c>
      <c r="R18" s="44">
        <v>0</v>
      </c>
      <c r="S18" s="45">
        <v>0</v>
      </c>
      <c r="T18" s="44">
        <v>0</v>
      </c>
      <c r="U18" s="45">
        <v>0</v>
      </c>
      <c r="V18" s="44">
        <v>0</v>
      </c>
      <c r="W18" s="45">
        <v>0</v>
      </c>
      <c r="X18" s="44">
        <v>0</v>
      </c>
      <c r="Y18" s="45">
        <v>0</v>
      </c>
      <c r="Z18" s="44">
        <v>0</v>
      </c>
      <c r="AA18" s="45">
        <v>0</v>
      </c>
      <c r="AB18" s="44">
        <v>0</v>
      </c>
      <c r="AC18" s="45">
        <v>0</v>
      </c>
      <c r="AD18" s="44">
        <v>0</v>
      </c>
      <c r="AE18" s="45">
        <v>0</v>
      </c>
      <c r="AF18" s="44">
        <v>2386780</v>
      </c>
      <c r="AG18" s="45">
        <v>1292</v>
      </c>
      <c r="AH18" s="44">
        <v>47636</v>
      </c>
      <c r="AI18" s="45">
        <v>42</v>
      </c>
      <c r="AJ18" s="44">
        <v>208738</v>
      </c>
      <c r="AK18" s="45">
        <v>92</v>
      </c>
      <c r="AL18" s="44">
        <v>3903</v>
      </c>
      <c r="AM18" s="45">
        <v>5</v>
      </c>
      <c r="AN18" s="44">
        <v>3147754</v>
      </c>
      <c r="AO18" s="45">
        <v>5056</v>
      </c>
      <c r="AP18" s="44">
        <v>4006592</v>
      </c>
      <c r="AQ18" s="45">
        <v>1116</v>
      </c>
      <c r="AR18" s="44">
        <v>0</v>
      </c>
      <c r="AS18" s="45">
        <v>0</v>
      </c>
      <c r="AT18" s="44">
        <v>6558</v>
      </c>
      <c r="AU18" s="45">
        <v>7</v>
      </c>
      <c r="AV18" s="44">
        <v>0</v>
      </c>
      <c r="AW18" s="45">
        <v>0</v>
      </c>
      <c r="AX18" s="44">
        <v>3042176</v>
      </c>
      <c r="AY18" s="45">
        <v>30</v>
      </c>
      <c r="AZ18" s="44">
        <v>0</v>
      </c>
      <c r="BA18" s="45">
        <v>0</v>
      </c>
      <c r="BB18" s="44">
        <v>0</v>
      </c>
      <c r="BC18" s="45">
        <v>0</v>
      </c>
      <c r="BD18" s="44">
        <v>0</v>
      </c>
      <c r="BE18" s="45">
        <v>0</v>
      </c>
      <c r="BF18" s="44">
        <v>1055212</v>
      </c>
      <c r="BG18" s="45">
        <v>65</v>
      </c>
      <c r="BH18" s="44">
        <v>160</v>
      </c>
      <c r="BI18" s="45">
        <v>1</v>
      </c>
    </row>
    <row r="19" spans="1:61" ht="15" customHeight="1" x14ac:dyDescent="0.15">
      <c r="A19" s="67"/>
      <c r="B19" s="67"/>
      <c r="C19" s="27" t="s">
        <v>97</v>
      </c>
      <c r="D19" s="44">
        <v>504677967</v>
      </c>
      <c r="E19" s="45">
        <v>14870</v>
      </c>
      <c r="F19" s="44">
        <v>0</v>
      </c>
      <c r="G19" s="45">
        <v>0</v>
      </c>
      <c r="H19" s="44">
        <v>0</v>
      </c>
      <c r="I19" s="45">
        <v>0</v>
      </c>
      <c r="J19" s="44">
        <v>0</v>
      </c>
      <c r="K19" s="45">
        <v>0</v>
      </c>
      <c r="L19" s="44">
        <v>538835</v>
      </c>
      <c r="M19" s="45">
        <v>28</v>
      </c>
      <c r="N19" s="44">
        <v>503870716</v>
      </c>
      <c r="O19" s="45">
        <v>14575</v>
      </c>
      <c r="P19" s="44">
        <v>0</v>
      </c>
      <c r="Q19" s="45">
        <v>0</v>
      </c>
      <c r="R19" s="44">
        <v>0</v>
      </c>
      <c r="S19" s="45">
        <v>0</v>
      </c>
      <c r="T19" s="44">
        <v>0</v>
      </c>
      <c r="U19" s="45">
        <v>0</v>
      </c>
      <c r="V19" s="44">
        <v>0</v>
      </c>
      <c r="W19" s="45">
        <v>0</v>
      </c>
      <c r="X19" s="44">
        <v>0</v>
      </c>
      <c r="Y19" s="45">
        <v>0</v>
      </c>
      <c r="Z19" s="44">
        <v>0</v>
      </c>
      <c r="AA19" s="45">
        <v>0</v>
      </c>
      <c r="AB19" s="44">
        <v>0</v>
      </c>
      <c r="AC19" s="45">
        <v>0</v>
      </c>
      <c r="AD19" s="44">
        <v>0</v>
      </c>
      <c r="AE19" s="45">
        <v>0</v>
      </c>
      <c r="AF19" s="44">
        <v>114185</v>
      </c>
      <c r="AG19" s="45">
        <v>155</v>
      </c>
      <c r="AH19" s="44">
        <v>1686</v>
      </c>
      <c r="AI19" s="45">
        <v>1</v>
      </c>
      <c r="AJ19" s="44">
        <v>11183</v>
      </c>
      <c r="AK19" s="45">
        <v>1</v>
      </c>
      <c r="AL19" s="44">
        <v>2244</v>
      </c>
      <c r="AM19" s="45">
        <v>2</v>
      </c>
      <c r="AN19" s="44">
        <v>11114</v>
      </c>
      <c r="AO19" s="45">
        <v>9</v>
      </c>
      <c r="AP19" s="44">
        <v>6852</v>
      </c>
      <c r="AQ19" s="45">
        <v>8</v>
      </c>
      <c r="AR19" s="44">
        <v>0</v>
      </c>
      <c r="AS19" s="45">
        <v>0</v>
      </c>
      <c r="AT19" s="44">
        <v>0</v>
      </c>
      <c r="AU19" s="45">
        <v>0</v>
      </c>
      <c r="AV19" s="44">
        <v>0</v>
      </c>
      <c r="AW19" s="45">
        <v>0</v>
      </c>
      <c r="AX19" s="44">
        <v>0</v>
      </c>
      <c r="AY19" s="45">
        <v>0</v>
      </c>
      <c r="AZ19" s="44">
        <v>0</v>
      </c>
      <c r="BA19" s="45">
        <v>0</v>
      </c>
      <c r="BB19" s="44">
        <v>542</v>
      </c>
      <c r="BC19" s="45">
        <v>2</v>
      </c>
      <c r="BD19" s="44">
        <v>0</v>
      </c>
      <c r="BE19" s="45">
        <v>0</v>
      </c>
      <c r="BF19" s="44">
        <v>120610</v>
      </c>
      <c r="BG19" s="45">
        <v>89</v>
      </c>
      <c r="BH19" s="44">
        <v>0</v>
      </c>
      <c r="BI19" s="45">
        <v>0</v>
      </c>
    </row>
    <row r="20" spans="1:61" ht="15" customHeight="1" x14ac:dyDescent="0.15">
      <c r="A20" s="67"/>
      <c r="B20" s="67"/>
      <c r="C20" s="27" t="s">
        <v>98</v>
      </c>
      <c r="D20" s="44">
        <v>55931542</v>
      </c>
      <c r="E20" s="45">
        <v>632</v>
      </c>
      <c r="F20" s="44">
        <v>0</v>
      </c>
      <c r="G20" s="45">
        <v>0</v>
      </c>
      <c r="H20" s="44">
        <v>0</v>
      </c>
      <c r="I20" s="45">
        <v>0</v>
      </c>
      <c r="J20" s="44">
        <v>0</v>
      </c>
      <c r="K20" s="45">
        <v>0</v>
      </c>
      <c r="L20" s="44">
        <v>53092</v>
      </c>
      <c r="M20" s="45">
        <v>6</v>
      </c>
      <c r="N20" s="44">
        <v>55741939</v>
      </c>
      <c r="O20" s="45">
        <v>583</v>
      </c>
      <c r="P20" s="44">
        <v>0</v>
      </c>
      <c r="Q20" s="45">
        <v>0</v>
      </c>
      <c r="R20" s="44">
        <v>0</v>
      </c>
      <c r="S20" s="45">
        <v>0</v>
      </c>
      <c r="T20" s="44">
        <v>0</v>
      </c>
      <c r="U20" s="45">
        <v>0</v>
      </c>
      <c r="V20" s="44">
        <v>0</v>
      </c>
      <c r="W20" s="45">
        <v>0</v>
      </c>
      <c r="X20" s="44">
        <v>0</v>
      </c>
      <c r="Y20" s="45">
        <v>0</v>
      </c>
      <c r="Z20" s="44">
        <v>0</v>
      </c>
      <c r="AA20" s="45">
        <v>0</v>
      </c>
      <c r="AB20" s="44">
        <v>0</v>
      </c>
      <c r="AC20" s="45">
        <v>0</v>
      </c>
      <c r="AD20" s="44">
        <v>0</v>
      </c>
      <c r="AE20" s="45">
        <v>0</v>
      </c>
      <c r="AF20" s="44">
        <v>15523</v>
      </c>
      <c r="AG20" s="45">
        <v>16</v>
      </c>
      <c r="AH20" s="44">
        <v>0</v>
      </c>
      <c r="AI20" s="45">
        <v>0</v>
      </c>
      <c r="AJ20" s="44">
        <v>0</v>
      </c>
      <c r="AK20" s="45">
        <v>0</v>
      </c>
      <c r="AL20" s="44">
        <v>0</v>
      </c>
      <c r="AM20" s="45">
        <v>0</v>
      </c>
      <c r="AN20" s="44">
        <v>335</v>
      </c>
      <c r="AO20" s="45">
        <v>1</v>
      </c>
      <c r="AP20" s="44">
        <v>1290</v>
      </c>
      <c r="AQ20" s="45">
        <v>2</v>
      </c>
      <c r="AR20" s="44">
        <v>0</v>
      </c>
      <c r="AS20" s="45">
        <v>0</v>
      </c>
      <c r="AT20" s="44">
        <v>0</v>
      </c>
      <c r="AU20" s="45">
        <v>0</v>
      </c>
      <c r="AV20" s="44">
        <v>0</v>
      </c>
      <c r="AW20" s="45">
        <v>0</v>
      </c>
      <c r="AX20" s="44">
        <v>0</v>
      </c>
      <c r="AY20" s="45">
        <v>0</v>
      </c>
      <c r="AZ20" s="44">
        <v>0</v>
      </c>
      <c r="BA20" s="45">
        <v>0</v>
      </c>
      <c r="BB20" s="44">
        <v>72565</v>
      </c>
      <c r="BC20" s="45">
        <v>17</v>
      </c>
      <c r="BD20" s="44">
        <v>0</v>
      </c>
      <c r="BE20" s="45">
        <v>0</v>
      </c>
      <c r="BF20" s="44">
        <v>46798</v>
      </c>
      <c r="BG20" s="45">
        <v>7</v>
      </c>
      <c r="BH20" s="44">
        <v>0</v>
      </c>
      <c r="BI20" s="45">
        <v>0</v>
      </c>
    </row>
    <row r="21" spans="1:61" ht="15" customHeight="1" x14ac:dyDescent="0.15">
      <c r="A21" s="67"/>
      <c r="B21" s="67"/>
      <c r="C21" s="27" t="s">
        <v>99</v>
      </c>
      <c r="D21" s="44">
        <v>63594700</v>
      </c>
      <c r="E21" s="45">
        <v>793</v>
      </c>
      <c r="F21" s="44">
        <v>0</v>
      </c>
      <c r="G21" s="45">
        <v>0</v>
      </c>
      <c r="H21" s="44">
        <v>0</v>
      </c>
      <c r="I21" s="45">
        <v>0</v>
      </c>
      <c r="J21" s="44">
        <v>0</v>
      </c>
      <c r="K21" s="45">
        <v>0</v>
      </c>
      <c r="L21" s="44">
        <v>0</v>
      </c>
      <c r="M21" s="45">
        <v>0</v>
      </c>
      <c r="N21" s="44">
        <v>63225127</v>
      </c>
      <c r="O21" s="45">
        <v>715</v>
      </c>
      <c r="P21" s="44">
        <v>0</v>
      </c>
      <c r="Q21" s="45">
        <v>0</v>
      </c>
      <c r="R21" s="44">
        <v>0</v>
      </c>
      <c r="S21" s="45">
        <v>0</v>
      </c>
      <c r="T21" s="44">
        <v>0</v>
      </c>
      <c r="U21" s="45">
        <v>0</v>
      </c>
      <c r="V21" s="44">
        <v>0</v>
      </c>
      <c r="W21" s="45">
        <v>0</v>
      </c>
      <c r="X21" s="44">
        <v>0</v>
      </c>
      <c r="Y21" s="45">
        <v>0</v>
      </c>
      <c r="Z21" s="44">
        <v>0</v>
      </c>
      <c r="AA21" s="45">
        <v>0</v>
      </c>
      <c r="AB21" s="44">
        <v>0</v>
      </c>
      <c r="AC21" s="45">
        <v>0</v>
      </c>
      <c r="AD21" s="44">
        <v>0</v>
      </c>
      <c r="AE21" s="45">
        <v>0</v>
      </c>
      <c r="AF21" s="44">
        <v>40041</v>
      </c>
      <c r="AG21" s="45">
        <v>27</v>
      </c>
      <c r="AH21" s="44">
        <v>0</v>
      </c>
      <c r="AI21" s="45">
        <v>0</v>
      </c>
      <c r="AJ21" s="44">
        <v>0</v>
      </c>
      <c r="AK21" s="45">
        <v>0</v>
      </c>
      <c r="AL21" s="44">
        <v>0</v>
      </c>
      <c r="AM21" s="45">
        <v>0</v>
      </c>
      <c r="AN21" s="44">
        <v>0</v>
      </c>
      <c r="AO21" s="45">
        <v>0</v>
      </c>
      <c r="AP21" s="44">
        <v>7218</v>
      </c>
      <c r="AQ21" s="45">
        <v>4</v>
      </c>
      <c r="AR21" s="44">
        <v>0</v>
      </c>
      <c r="AS21" s="45">
        <v>0</v>
      </c>
      <c r="AT21" s="44">
        <v>0</v>
      </c>
      <c r="AU21" s="45">
        <v>0</v>
      </c>
      <c r="AV21" s="44">
        <v>0</v>
      </c>
      <c r="AW21" s="45">
        <v>0</v>
      </c>
      <c r="AX21" s="44">
        <v>0</v>
      </c>
      <c r="AY21" s="45">
        <v>0</v>
      </c>
      <c r="AZ21" s="44">
        <v>0</v>
      </c>
      <c r="BA21" s="45">
        <v>0</v>
      </c>
      <c r="BB21" s="44">
        <v>7265</v>
      </c>
      <c r="BC21" s="45">
        <v>1</v>
      </c>
      <c r="BD21" s="44">
        <v>0</v>
      </c>
      <c r="BE21" s="45">
        <v>0</v>
      </c>
      <c r="BF21" s="44">
        <v>315049</v>
      </c>
      <c r="BG21" s="45">
        <v>46</v>
      </c>
      <c r="BH21" s="44">
        <v>0</v>
      </c>
      <c r="BI21" s="45">
        <v>0</v>
      </c>
    </row>
    <row r="22" spans="1:61" ht="15" customHeight="1" x14ac:dyDescent="0.15">
      <c r="A22" s="67"/>
      <c r="B22" s="67"/>
      <c r="C22" s="34" t="s">
        <v>106</v>
      </c>
      <c r="D22" s="44">
        <v>9048222</v>
      </c>
      <c r="E22" s="45">
        <v>428</v>
      </c>
      <c r="F22" s="44">
        <v>0</v>
      </c>
      <c r="G22" s="45">
        <v>0</v>
      </c>
      <c r="H22" s="44">
        <v>0</v>
      </c>
      <c r="I22" s="45">
        <v>0</v>
      </c>
      <c r="J22" s="44">
        <v>0</v>
      </c>
      <c r="K22" s="45">
        <v>0</v>
      </c>
      <c r="L22" s="44">
        <v>21746</v>
      </c>
      <c r="M22" s="45">
        <v>1</v>
      </c>
      <c r="N22" s="44">
        <v>9019392</v>
      </c>
      <c r="O22" s="45">
        <v>405</v>
      </c>
      <c r="P22" s="44">
        <v>0</v>
      </c>
      <c r="Q22" s="45">
        <v>0</v>
      </c>
      <c r="R22" s="44">
        <v>0</v>
      </c>
      <c r="S22" s="45">
        <v>0</v>
      </c>
      <c r="T22" s="44">
        <v>0</v>
      </c>
      <c r="U22" s="45">
        <v>0</v>
      </c>
      <c r="V22" s="44">
        <v>0</v>
      </c>
      <c r="W22" s="45">
        <v>0</v>
      </c>
      <c r="X22" s="44">
        <v>0</v>
      </c>
      <c r="Y22" s="45">
        <v>0</v>
      </c>
      <c r="Z22" s="44">
        <v>0</v>
      </c>
      <c r="AA22" s="45">
        <v>0</v>
      </c>
      <c r="AB22" s="44">
        <v>0</v>
      </c>
      <c r="AC22" s="45">
        <v>0</v>
      </c>
      <c r="AD22" s="44">
        <v>0</v>
      </c>
      <c r="AE22" s="45">
        <v>0</v>
      </c>
      <c r="AF22" s="44">
        <v>5787</v>
      </c>
      <c r="AG22" s="45">
        <v>17</v>
      </c>
      <c r="AH22" s="44">
        <v>0</v>
      </c>
      <c r="AI22" s="45">
        <v>0</v>
      </c>
      <c r="AJ22" s="44">
        <v>0</v>
      </c>
      <c r="AK22" s="45">
        <v>0</v>
      </c>
      <c r="AL22" s="44">
        <v>0</v>
      </c>
      <c r="AM22" s="45">
        <v>0</v>
      </c>
      <c r="AN22" s="44">
        <v>0</v>
      </c>
      <c r="AO22" s="45">
        <v>0</v>
      </c>
      <c r="AP22" s="44">
        <v>595</v>
      </c>
      <c r="AQ22" s="45">
        <v>3</v>
      </c>
      <c r="AR22" s="44">
        <v>0</v>
      </c>
      <c r="AS22" s="45">
        <v>0</v>
      </c>
      <c r="AT22" s="44">
        <v>0</v>
      </c>
      <c r="AU22" s="45">
        <v>0</v>
      </c>
      <c r="AV22" s="44">
        <v>0</v>
      </c>
      <c r="AW22" s="45">
        <v>0</v>
      </c>
      <c r="AX22" s="44">
        <v>0</v>
      </c>
      <c r="AY22" s="45">
        <v>0</v>
      </c>
      <c r="AZ22" s="44">
        <v>0</v>
      </c>
      <c r="BA22" s="45">
        <v>0</v>
      </c>
      <c r="BB22" s="44">
        <v>0</v>
      </c>
      <c r="BC22" s="45">
        <v>0</v>
      </c>
      <c r="BD22" s="44">
        <v>0</v>
      </c>
      <c r="BE22" s="45">
        <v>0</v>
      </c>
      <c r="BF22" s="44">
        <v>702</v>
      </c>
      <c r="BG22" s="45">
        <v>2</v>
      </c>
      <c r="BH22" s="44">
        <v>0</v>
      </c>
      <c r="BI22" s="45">
        <v>0</v>
      </c>
    </row>
    <row r="23" spans="1:61" ht="15" customHeight="1" x14ac:dyDescent="0.15">
      <c r="A23" s="67"/>
      <c r="B23" s="72"/>
      <c r="C23" s="27" t="s">
        <v>101</v>
      </c>
      <c r="D23" s="28">
        <f t="shared" ref="D23:AI23" si="2">SUM(D14:D22)</f>
        <v>4864302949</v>
      </c>
      <c r="E23" s="22">
        <f t="shared" si="2"/>
        <v>223999</v>
      </c>
      <c r="F23" s="28">
        <f t="shared" si="2"/>
        <v>1690</v>
      </c>
      <c r="G23" s="22">
        <f t="shared" si="2"/>
        <v>3</v>
      </c>
      <c r="H23" s="28">
        <f t="shared" si="2"/>
        <v>0</v>
      </c>
      <c r="I23" s="22">
        <f t="shared" si="2"/>
        <v>0</v>
      </c>
      <c r="J23" s="28">
        <f t="shared" si="2"/>
        <v>132484</v>
      </c>
      <c r="K23" s="22">
        <f t="shared" si="2"/>
        <v>17</v>
      </c>
      <c r="L23" s="28">
        <f t="shared" si="2"/>
        <v>12741110</v>
      </c>
      <c r="M23" s="22">
        <f t="shared" si="2"/>
        <v>860</v>
      </c>
      <c r="N23" s="28">
        <f t="shared" si="2"/>
        <v>4737250524</v>
      </c>
      <c r="O23" s="22">
        <f t="shared" si="2"/>
        <v>177736</v>
      </c>
      <c r="P23" s="28">
        <f t="shared" si="2"/>
        <v>0</v>
      </c>
      <c r="Q23" s="22">
        <f t="shared" si="2"/>
        <v>0</v>
      </c>
      <c r="R23" s="28">
        <f t="shared" si="2"/>
        <v>0</v>
      </c>
      <c r="S23" s="22">
        <f t="shared" si="2"/>
        <v>0</v>
      </c>
      <c r="T23" s="28">
        <f t="shared" si="2"/>
        <v>260</v>
      </c>
      <c r="U23" s="22">
        <f t="shared" si="2"/>
        <v>1</v>
      </c>
      <c r="V23" s="28">
        <f t="shared" si="2"/>
        <v>0</v>
      </c>
      <c r="W23" s="22">
        <f t="shared" si="2"/>
        <v>0</v>
      </c>
      <c r="X23" s="28">
        <f t="shared" si="2"/>
        <v>0</v>
      </c>
      <c r="Y23" s="22">
        <f t="shared" si="2"/>
        <v>0</v>
      </c>
      <c r="Z23" s="28">
        <f t="shared" si="2"/>
        <v>0</v>
      </c>
      <c r="AA23" s="22">
        <f t="shared" si="2"/>
        <v>0</v>
      </c>
      <c r="AB23" s="28">
        <f t="shared" si="2"/>
        <v>0</v>
      </c>
      <c r="AC23" s="22">
        <f t="shared" si="2"/>
        <v>0</v>
      </c>
      <c r="AD23" s="28">
        <f t="shared" si="2"/>
        <v>0</v>
      </c>
      <c r="AE23" s="22">
        <f t="shared" si="2"/>
        <v>0</v>
      </c>
      <c r="AF23" s="28">
        <f t="shared" si="2"/>
        <v>50733627</v>
      </c>
      <c r="AG23" s="22">
        <f t="shared" si="2"/>
        <v>29174</v>
      </c>
      <c r="AH23" s="28">
        <f t="shared" si="2"/>
        <v>3038229</v>
      </c>
      <c r="AI23" s="22">
        <f t="shared" si="2"/>
        <v>1864</v>
      </c>
      <c r="AJ23" s="28">
        <f t="shared" ref="AJ23:BI23" si="3">SUM(AJ14:AJ22)</f>
        <v>322873</v>
      </c>
      <c r="AK23" s="22">
        <f t="shared" si="3"/>
        <v>177</v>
      </c>
      <c r="AL23" s="28">
        <f t="shared" si="3"/>
        <v>8133654</v>
      </c>
      <c r="AM23" s="22">
        <f t="shared" si="3"/>
        <v>417</v>
      </c>
      <c r="AN23" s="28">
        <f t="shared" si="3"/>
        <v>6982026</v>
      </c>
      <c r="AO23" s="22">
        <f t="shared" si="3"/>
        <v>8098</v>
      </c>
      <c r="AP23" s="28">
        <f t="shared" si="3"/>
        <v>28287774</v>
      </c>
      <c r="AQ23" s="22">
        <f t="shared" si="3"/>
        <v>3858</v>
      </c>
      <c r="AR23" s="28">
        <f t="shared" si="3"/>
        <v>0</v>
      </c>
      <c r="AS23" s="22">
        <f t="shared" si="3"/>
        <v>0</v>
      </c>
      <c r="AT23" s="28">
        <f t="shared" si="3"/>
        <v>355136</v>
      </c>
      <c r="AU23" s="22">
        <f t="shared" si="3"/>
        <v>347</v>
      </c>
      <c r="AV23" s="28">
        <f t="shared" si="3"/>
        <v>17</v>
      </c>
      <c r="AW23" s="22">
        <f t="shared" si="3"/>
        <v>1</v>
      </c>
      <c r="AX23" s="28">
        <f t="shared" si="3"/>
        <v>4152835</v>
      </c>
      <c r="AY23" s="22">
        <f t="shared" si="3"/>
        <v>47</v>
      </c>
      <c r="AZ23" s="28">
        <f t="shared" si="3"/>
        <v>44408</v>
      </c>
      <c r="BA23" s="22">
        <f t="shared" si="3"/>
        <v>11</v>
      </c>
      <c r="BB23" s="28">
        <f t="shared" si="3"/>
        <v>89256</v>
      </c>
      <c r="BC23" s="22">
        <f t="shared" si="3"/>
        <v>24</v>
      </c>
      <c r="BD23" s="28">
        <f t="shared" si="3"/>
        <v>212495</v>
      </c>
      <c r="BE23" s="22">
        <f t="shared" si="3"/>
        <v>8</v>
      </c>
      <c r="BF23" s="28">
        <f t="shared" si="3"/>
        <v>11822587</v>
      </c>
      <c r="BG23" s="22">
        <f t="shared" si="3"/>
        <v>1351</v>
      </c>
      <c r="BH23" s="28">
        <f t="shared" si="3"/>
        <v>1964</v>
      </c>
      <c r="BI23" s="22">
        <f t="shared" si="3"/>
        <v>5</v>
      </c>
    </row>
    <row r="24" spans="1:61" ht="15" customHeight="1" x14ac:dyDescent="0.15">
      <c r="A24" s="67"/>
      <c r="B24" s="73" t="s">
        <v>75</v>
      </c>
      <c r="C24" s="27" t="s">
        <v>92</v>
      </c>
      <c r="D24" s="28">
        <f t="shared" ref="D24:AI24" si="4">SUM(D4,D14)</f>
        <v>3371999883.1000004</v>
      </c>
      <c r="E24" s="22">
        <f t="shared" si="4"/>
        <v>1438987</v>
      </c>
      <c r="F24" s="28">
        <f t="shared" si="4"/>
        <v>550669059.69999993</v>
      </c>
      <c r="G24" s="22">
        <f t="shared" si="4"/>
        <v>427361</v>
      </c>
      <c r="H24" s="28">
        <f t="shared" si="4"/>
        <v>526458000.10000002</v>
      </c>
      <c r="I24" s="22">
        <f t="shared" si="4"/>
        <v>348031</v>
      </c>
      <c r="J24" s="28">
        <f t="shared" si="4"/>
        <v>44283803.299999997</v>
      </c>
      <c r="K24" s="22">
        <f t="shared" si="4"/>
        <v>21526</v>
      </c>
      <c r="L24" s="28">
        <f t="shared" si="4"/>
        <v>18852634.100000001</v>
      </c>
      <c r="M24" s="22">
        <f t="shared" si="4"/>
        <v>7976</v>
      </c>
      <c r="N24" s="28">
        <f t="shared" si="4"/>
        <v>2022155770.2</v>
      </c>
      <c r="O24" s="22">
        <f t="shared" si="4"/>
        <v>185693</v>
      </c>
      <c r="P24" s="28">
        <f t="shared" si="4"/>
        <v>0</v>
      </c>
      <c r="Q24" s="22">
        <f t="shared" si="4"/>
        <v>0</v>
      </c>
      <c r="R24" s="28">
        <f t="shared" si="4"/>
        <v>0</v>
      </c>
      <c r="S24" s="22">
        <f t="shared" si="4"/>
        <v>0</v>
      </c>
      <c r="T24" s="28">
        <f t="shared" si="4"/>
        <v>143060416.59999999</v>
      </c>
      <c r="U24" s="22">
        <f t="shared" si="4"/>
        <v>313346</v>
      </c>
      <c r="V24" s="28">
        <f t="shared" si="4"/>
        <v>15249654.1</v>
      </c>
      <c r="W24" s="22">
        <f t="shared" si="4"/>
        <v>8038</v>
      </c>
      <c r="X24" s="28">
        <f t="shared" si="4"/>
        <v>142370.79999999999</v>
      </c>
      <c r="Y24" s="22">
        <f t="shared" si="4"/>
        <v>182</v>
      </c>
      <c r="Z24" s="28">
        <f t="shared" si="4"/>
        <v>1241064.8</v>
      </c>
      <c r="AA24" s="22">
        <f t="shared" si="4"/>
        <v>1431</v>
      </c>
      <c r="AB24" s="28">
        <f t="shared" si="4"/>
        <v>1028382</v>
      </c>
      <c r="AC24" s="22">
        <f t="shared" si="4"/>
        <v>1141</v>
      </c>
      <c r="AD24" s="28">
        <f t="shared" si="4"/>
        <v>6026272.5</v>
      </c>
      <c r="AE24" s="22">
        <f t="shared" si="4"/>
        <v>7818</v>
      </c>
      <c r="AF24" s="28">
        <f t="shared" si="4"/>
        <v>10180033.6</v>
      </c>
      <c r="AG24" s="22">
        <f t="shared" si="4"/>
        <v>73007</v>
      </c>
      <c r="AH24" s="28">
        <f t="shared" si="4"/>
        <v>306068.7</v>
      </c>
      <c r="AI24" s="22">
        <f t="shared" si="4"/>
        <v>721</v>
      </c>
      <c r="AJ24" s="28">
        <f t="shared" ref="AJ24:BI24" si="5">SUM(AJ4,AJ14)</f>
        <v>657733.5</v>
      </c>
      <c r="AK24" s="22">
        <f t="shared" si="5"/>
        <v>2401</v>
      </c>
      <c r="AL24" s="28">
        <f t="shared" si="5"/>
        <v>7016271.7000000002</v>
      </c>
      <c r="AM24" s="22">
        <f t="shared" si="5"/>
        <v>13432</v>
      </c>
      <c r="AN24" s="28">
        <f t="shared" si="5"/>
        <v>849708.2</v>
      </c>
      <c r="AO24" s="22">
        <f t="shared" si="5"/>
        <v>3832</v>
      </c>
      <c r="AP24" s="28">
        <f t="shared" si="5"/>
        <v>1291672.6000000001</v>
      </c>
      <c r="AQ24" s="22">
        <f t="shared" si="5"/>
        <v>1575</v>
      </c>
      <c r="AR24" s="28">
        <f t="shared" si="5"/>
        <v>680787.8</v>
      </c>
      <c r="AS24" s="22">
        <f t="shared" si="5"/>
        <v>425</v>
      </c>
      <c r="AT24" s="28">
        <f t="shared" si="5"/>
        <v>8498.5</v>
      </c>
      <c r="AU24" s="22">
        <f t="shared" si="5"/>
        <v>61</v>
      </c>
      <c r="AV24" s="28">
        <f t="shared" si="5"/>
        <v>53519.6</v>
      </c>
      <c r="AW24" s="22">
        <f t="shared" si="5"/>
        <v>74</v>
      </c>
      <c r="AX24" s="28">
        <f t="shared" si="5"/>
        <v>1880021.7</v>
      </c>
      <c r="AY24" s="22">
        <f t="shared" si="5"/>
        <v>347</v>
      </c>
      <c r="AZ24" s="28">
        <f t="shared" si="5"/>
        <v>641020</v>
      </c>
      <c r="BA24" s="22">
        <f t="shared" si="5"/>
        <v>350</v>
      </c>
      <c r="BB24" s="28">
        <f t="shared" si="5"/>
        <v>635584.4</v>
      </c>
      <c r="BC24" s="22">
        <f t="shared" si="5"/>
        <v>777</v>
      </c>
      <c r="BD24" s="28">
        <f t="shared" si="5"/>
        <v>8851</v>
      </c>
      <c r="BE24" s="22">
        <f t="shared" si="5"/>
        <v>9</v>
      </c>
      <c r="BF24" s="28">
        <f t="shared" si="5"/>
        <v>5087372.5999999996</v>
      </c>
      <c r="BG24" s="22">
        <f t="shared" si="5"/>
        <v>6883</v>
      </c>
      <c r="BH24" s="28">
        <f t="shared" si="5"/>
        <v>13535311</v>
      </c>
      <c r="BI24" s="22">
        <f t="shared" si="5"/>
        <v>12550</v>
      </c>
    </row>
    <row r="25" spans="1:61" ht="15" customHeight="1" x14ac:dyDescent="0.15">
      <c r="A25" s="67"/>
      <c r="B25" s="73"/>
      <c r="C25" s="27" t="s">
        <v>93</v>
      </c>
      <c r="D25" s="28">
        <f t="shared" ref="D25:AI25" si="6">SUM(D5,D15)</f>
        <v>1716864141.7</v>
      </c>
      <c r="E25" s="22">
        <f t="shared" si="6"/>
        <v>386328</v>
      </c>
      <c r="F25" s="28">
        <f t="shared" si="6"/>
        <v>17061744</v>
      </c>
      <c r="G25" s="22">
        <f t="shared" si="6"/>
        <v>23618</v>
      </c>
      <c r="H25" s="28">
        <f t="shared" si="6"/>
        <v>13621107.300000001</v>
      </c>
      <c r="I25" s="22">
        <f t="shared" si="6"/>
        <v>24937</v>
      </c>
      <c r="J25" s="28">
        <f t="shared" si="6"/>
        <v>1307081.1000000001</v>
      </c>
      <c r="K25" s="22">
        <f t="shared" si="6"/>
        <v>1268</v>
      </c>
      <c r="L25" s="28">
        <f t="shared" si="6"/>
        <v>582217</v>
      </c>
      <c r="M25" s="22">
        <f t="shared" si="6"/>
        <v>263</v>
      </c>
      <c r="N25" s="28">
        <f t="shared" si="6"/>
        <v>1066763715.8</v>
      </c>
      <c r="O25" s="22">
        <f t="shared" si="6"/>
        <v>20649</v>
      </c>
      <c r="P25" s="28">
        <f t="shared" si="6"/>
        <v>0</v>
      </c>
      <c r="Q25" s="22">
        <f t="shared" si="6"/>
        <v>0</v>
      </c>
      <c r="R25" s="28">
        <f t="shared" si="6"/>
        <v>0</v>
      </c>
      <c r="S25" s="22">
        <f t="shared" si="6"/>
        <v>0</v>
      </c>
      <c r="T25" s="28">
        <f t="shared" si="6"/>
        <v>6007384.9000000004</v>
      </c>
      <c r="U25" s="22">
        <f t="shared" si="6"/>
        <v>8916</v>
      </c>
      <c r="V25" s="28">
        <f t="shared" si="6"/>
        <v>1178364.7</v>
      </c>
      <c r="W25" s="22">
        <f t="shared" si="6"/>
        <v>403</v>
      </c>
      <c r="X25" s="28">
        <f t="shared" si="6"/>
        <v>5234087.5</v>
      </c>
      <c r="Y25" s="22">
        <f t="shared" si="6"/>
        <v>839</v>
      </c>
      <c r="Z25" s="28">
        <f t="shared" si="6"/>
        <v>18641</v>
      </c>
      <c r="AA25" s="22">
        <f t="shared" si="6"/>
        <v>39</v>
      </c>
      <c r="AB25" s="28">
        <f t="shared" si="6"/>
        <v>25242.3</v>
      </c>
      <c r="AC25" s="22">
        <f t="shared" si="6"/>
        <v>83</v>
      </c>
      <c r="AD25" s="28">
        <f t="shared" si="6"/>
        <v>81008.899999999994</v>
      </c>
      <c r="AE25" s="22">
        <f t="shared" si="6"/>
        <v>176</v>
      </c>
      <c r="AF25" s="28">
        <f t="shared" si="6"/>
        <v>139778515.90000001</v>
      </c>
      <c r="AG25" s="22">
        <f t="shared" si="6"/>
        <v>162186</v>
      </c>
      <c r="AH25" s="28">
        <f t="shared" si="6"/>
        <v>12734740.1</v>
      </c>
      <c r="AI25" s="22">
        <f t="shared" si="6"/>
        <v>14254</v>
      </c>
      <c r="AJ25" s="28">
        <f t="shared" ref="AJ25:BI25" si="7">SUM(AJ5,AJ15)</f>
        <v>8842882.3000000007</v>
      </c>
      <c r="AK25" s="22">
        <f t="shared" si="7"/>
        <v>9471</v>
      </c>
      <c r="AL25" s="28">
        <f t="shared" si="7"/>
        <v>188809761.19999999</v>
      </c>
      <c r="AM25" s="22">
        <f t="shared" si="7"/>
        <v>27865</v>
      </c>
      <c r="AN25" s="28">
        <f t="shared" si="7"/>
        <v>106840873.8</v>
      </c>
      <c r="AO25" s="22">
        <f t="shared" si="7"/>
        <v>60805</v>
      </c>
      <c r="AP25" s="28">
        <f t="shared" si="7"/>
        <v>113348497.90000001</v>
      </c>
      <c r="AQ25" s="22">
        <f t="shared" si="7"/>
        <v>13597</v>
      </c>
      <c r="AR25" s="28">
        <f t="shared" si="7"/>
        <v>15115</v>
      </c>
      <c r="AS25" s="22">
        <f t="shared" si="7"/>
        <v>23</v>
      </c>
      <c r="AT25" s="28">
        <f t="shared" si="7"/>
        <v>1651747.8</v>
      </c>
      <c r="AU25" s="22">
        <f t="shared" si="7"/>
        <v>4616</v>
      </c>
      <c r="AV25" s="28">
        <f t="shared" si="7"/>
        <v>34614.1</v>
      </c>
      <c r="AW25" s="22">
        <f t="shared" si="7"/>
        <v>26</v>
      </c>
      <c r="AX25" s="28">
        <f t="shared" si="7"/>
        <v>338672</v>
      </c>
      <c r="AY25" s="22">
        <f t="shared" si="7"/>
        <v>131</v>
      </c>
      <c r="AZ25" s="28">
        <f t="shared" si="7"/>
        <v>100920</v>
      </c>
      <c r="BA25" s="22">
        <f t="shared" si="7"/>
        <v>47</v>
      </c>
      <c r="BB25" s="28">
        <f t="shared" si="7"/>
        <v>9778.9</v>
      </c>
      <c r="BC25" s="22">
        <f t="shared" si="7"/>
        <v>46</v>
      </c>
      <c r="BD25" s="28">
        <f t="shared" si="7"/>
        <v>52115.9</v>
      </c>
      <c r="BE25" s="22">
        <f t="shared" si="7"/>
        <v>13</v>
      </c>
      <c r="BF25" s="28">
        <f t="shared" si="7"/>
        <v>607756.1</v>
      </c>
      <c r="BG25" s="22">
        <f t="shared" si="7"/>
        <v>380</v>
      </c>
      <c r="BH25" s="28">
        <f t="shared" si="7"/>
        <v>31817556.199999999</v>
      </c>
      <c r="BI25" s="22">
        <f t="shared" si="7"/>
        <v>11677</v>
      </c>
    </row>
    <row r="26" spans="1:61" ht="15" customHeight="1" x14ac:dyDescent="0.15">
      <c r="A26" s="67"/>
      <c r="B26" s="73"/>
      <c r="C26" s="27" t="s">
        <v>94</v>
      </c>
      <c r="D26" s="28">
        <f t="shared" ref="D26:AI26" si="8">SUM(D6,D16)</f>
        <v>313128015.89999998</v>
      </c>
      <c r="E26" s="22">
        <f t="shared" si="8"/>
        <v>79996</v>
      </c>
      <c r="F26" s="28">
        <f t="shared" si="8"/>
        <v>4587180.8</v>
      </c>
      <c r="G26" s="22">
        <f t="shared" si="8"/>
        <v>6889</v>
      </c>
      <c r="H26" s="28">
        <f t="shared" si="8"/>
        <v>8496492.5</v>
      </c>
      <c r="I26" s="22">
        <f t="shared" si="8"/>
        <v>13616</v>
      </c>
      <c r="J26" s="28">
        <f t="shared" si="8"/>
        <v>293586.8</v>
      </c>
      <c r="K26" s="22">
        <f t="shared" si="8"/>
        <v>365</v>
      </c>
      <c r="L26" s="28">
        <f t="shared" si="8"/>
        <v>636091</v>
      </c>
      <c r="M26" s="22">
        <f t="shared" si="8"/>
        <v>95</v>
      </c>
      <c r="N26" s="28">
        <f t="shared" si="8"/>
        <v>258682072.5</v>
      </c>
      <c r="O26" s="22">
        <f t="shared" si="8"/>
        <v>3757</v>
      </c>
      <c r="P26" s="28">
        <f t="shared" si="8"/>
        <v>0</v>
      </c>
      <c r="Q26" s="22">
        <f t="shared" si="8"/>
        <v>0</v>
      </c>
      <c r="R26" s="28">
        <f t="shared" si="8"/>
        <v>0</v>
      </c>
      <c r="S26" s="22">
        <f t="shared" si="8"/>
        <v>0</v>
      </c>
      <c r="T26" s="28">
        <f t="shared" si="8"/>
        <v>2225942.7000000002</v>
      </c>
      <c r="U26" s="22">
        <f t="shared" si="8"/>
        <v>2100</v>
      </c>
      <c r="V26" s="28">
        <f t="shared" si="8"/>
        <v>504663.4</v>
      </c>
      <c r="W26" s="22">
        <f t="shared" si="8"/>
        <v>165</v>
      </c>
      <c r="X26" s="28">
        <f t="shared" si="8"/>
        <v>10239501</v>
      </c>
      <c r="Y26" s="22">
        <f t="shared" si="8"/>
        <v>1213</v>
      </c>
      <c r="Z26" s="28">
        <f t="shared" si="8"/>
        <v>23681.4</v>
      </c>
      <c r="AA26" s="22">
        <f t="shared" si="8"/>
        <v>31</v>
      </c>
      <c r="AB26" s="28">
        <f t="shared" si="8"/>
        <v>2174</v>
      </c>
      <c r="AC26" s="22">
        <f t="shared" si="8"/>
        <v>13</v>
      </c>
      <c r="AD26" s="28">
        <f t="shared" si="8"/>
        <v>33519.199999999997</v>
      </c>
      <c r="AE26" s="22">
        <f t="shared" si="8"/>
        <v>110</v>
      </c>
      <c r="AF26" s="28">
        <f t="shared" si="8"/>
        <v>18821838.800000001</v>
      </c>
      <c r="AG26" s="22">
        <f t="shared" si="8"/>
        <v>37649</v>
      </c>
      <c r="AH26" s="28">
        <f t="shared" si="8"/>
        <v>13721</v>
      </c>
      <c r="AI26" s="22">
        <f t="shared" si="8"/>
        <v>22</v>
      </c>
      <c r="AJ26" s="28">
        <f t="shared" ref="AJ26:BI26" si="9">SUM(AJ6,AJ16)</f>
        <v>2108063.7999999998</v>
      </c>
      <c r="AK26" s="22">
        <f t="shared" si="9"/>
        <v>5048</v>
      </c>
      <c r="AL26" s="28">
        <f t="shared" si="9"/>
        <v>5655508.4000000004</v>
      </c>
      <c r="AM26" s="22">
        <f t="shared" si="9"/>
        <v>7779</v>
      </c>
      <c r="AN26" s="28">
        <f t="shared" si="9"/>
        <v>195683.9</v>
      </c>
      <c r="AO26" s="22">
        <f t="shared" si="9"/>
        <v>596</v>
      </c>
      <c r="AP26" s="28">
        <f t="shared" si="9"/>
        <v>128032.3</v>
      </c>
      <c r="AQ26" s="22">
        <f t="shared" si="9"/>
        <v>111</v>
      </c>
      <c r="AR26" s="28">
        <f t="shared" si="9"/>
        <v>7943</v>
      </c>
      <c r="AS26" s="22">
        <f t="shared" si="9"/>
        <v>11</v>
      </c>
      <c r="AT26" s="28">
        <f t="shared" si="9"/>
        <v>1451.6</v>
      </c>
      <c r="AU26" s="22">
        <f t="shared" si="9"/>
        <v>11</v>
      </c>
      <c r="AV26" s="28">
        <f t="shared" si="9"/>
        <v>20406</v>
      </c>
      <c r="AW26" s="22">
        <f t="shared" si="9"/>
        <v>10</v>
      </c>
      <c r="AX26" s="28">
        <f t="shared" si="9"/>
        <v>19406.400000000001</v>
      </c>
      <c r="AY26" s="22">
        <f t="shared" si="9"/>
        <v>21</v>
      </c>
      <c r="AZ26" s="28">
        <f t="shared" si="9"/>
        <v>15253</v>
      </c>
      <c r="BA26" s="22">
        <f t="shared" si="9"/>
        <v>7</v>
      </c>
      <c r="BB26" s="28">
        <f t="shared" si="9"/>
        <v>3151</v>
      </c>
      <c r="BC26" s="22">
        <f t="shared" si="9"/>
        <v>19</v>
      </c>
      <c r="BD26" s="28">
        <f t="shared" si="9"/>
        <v>0</v>
      </c>
      <c r="BE26" s="22">
        <f t="shared" si="9"/>
        <v>0</v>
      </c>
      <c r="BF26" s="28">
        <f t="shared" si="9"/>
        <v>24138.9</v>
      </c>
      <c r="BG26" s="22">
        <f t="shared" si="9"/>
        <v>44</v>
      </c>
      <c r="BH26" s="28">
        <f t="shared" si="9"/>
        <v>388512.5</v>
      </c>
      <c r="BI26" s="22">
        <f t="shared" si="9"/>
        <v>314</v>
      </c>
    </row>
    <row r="27" spans="1:61" ht="15" customHeight="1" x14ac:dyDescent="0.15">
      <c r="A27" s="67"/>
      <c r="B27" s="73"/>
      <c r="C27" s="27" t="s">
        <v>95</v>
      </c>
      <c r="D27" s="28">
        <f t="shared" ref="D27:AI27" si="10">SUM(D7,D17)</f>
        <v>733406373.89999998</v>
      </c>
      <c r="E27" s="22">
        <f t="shared" si="10"/>
        <v>261037</v>
      </c>
      <c r="F27" s="28">
        <f t="shared" si="10"/>
        <v>18650836.600000001</v>
      </c>
      <c r="G27" s="22">
        <f t="shared" si="10"/>
        <v>37496</v>
      </c>
      <c r="H27" s="28">
        <f t="shared" si="10"/>
        <v>12975085.9</v>
      </c>
      <c r="I27" s="22">
        <f t="shared" si="10"/>
        <v>38498</v>
      </c>
      <c r="J27" s="28">
        <f t="shared" si="10"/>
        <v>2019854.9</v>
      </c>
      <c r="K27" s="22">
        <f t="shared" si="10"/>
        <v>2088</v>
      </c>
      <c r="L27" s="28">
        <f t="shared" si="10"/>
        <v>2705777.2</v>
      </c>
      <c r="M27" s="22">
        <f t="shared" si="10"/>
        <v>399</v>
      </c>
      <c r="N27" s="28">
        <f t="shared" si="10"/>
        <v>574538392.10000002</v>
      </c>
      <c r="O27" s="22">
        <f t="shared" si="10"/>
        <v>21531</v>
      </c>
      <c r="P27" s="28">
        <f t="shared" si="10"/>
        <v>10</v>
      </c>
      <c r="Q27" s="22">
        <f t="shared" si="10"/>
        <v>2</v>
      </c>
      <c r="R27" s="28">
        <f t="shared" si="10"/>
        <v>0</v>
      </c>
      <c r="S27" s="22">
        <f t="shared" si="10"/>
        <v>0</v>
      </c>
      <c r="T27" s="28">
        <f t="shared" si="10"/>
        <v>6631125</v>
      </c>
      <c r="U27" s="22">
        <f t="shared" si="10"/>
        <v>16277</v>
      </c>
      <c r="V27" s="28">
        <f t="shared" si="10"/>
        <v>1453071.1</v>
      </c>
      <c r="W27" s="22">
        <f t="shared" si="10"/>
        <v>867</v>
      </c>
      <c r="X27" s="28">
        <f t="shared" si="10"/>
        <v>435006.8</v>
      </c>
      <c r="Y27" s="22">
        <f t="shared" si="10"/>
        <v>407</v>
      </c>
      <c r="Z27" s="28">
        <f t="shared" si="10"/>
        <v>477578.3</v>
      </c>
      <c r="AA27" s="22">
        <f t="shared" si="10"/>
        <v>492</v>
      </c>
      <c r="AB27" s="28">
        <f t="shared" si="10"/>
        <v>6346.6</v>
      </c>
      <c r="AC27" s="22">
        <f t="shared" si="10"/>
        <v>45</v>
      </c>
      <c r="AD27" s="28">
        <f t="shared" si="10"/>
        <v>312740.90000000002</v>
      </c>
      <c r="AE27" s="22">
        <f t="shared" si="10"/>
        <v>377</v>
      </c>
      <c r="AF27" s="28">
        <f t="shared" si="10"/>
        <v>69376071.299999997</v>
      </c>
      <c r="AG27" s="22">
        <f t="shared" si="10"/>
        <v>117342</v>
      </c>
      <c r="AH27" s="28">
        <f t="shared" si="10"/>
        <v>451117.9</v>
      </c>
      <c r="AI27" s="22">
        <f t="shared" si="10"/>
        <v>609</v>
      </c>
      <c r="AJ27" s="28">
        <f t="shared" ref="AJ27:BI27" si="11">SUM(AJ7,AJ17)</f>
        <v>735876.5</v>
      </c>
      <c r="AK27" s="22">
        <f t="shared" si="11"/>
        <v>2037</v>
      </c>
      <c r="AL27" s="28">
        <f t="shared" si="11"/>
        <v>5070065.8</v>
      </c>
      <c r="AM27" s="22">
        <f t="shared" si="11"/>
        <v>9571</v>
      </c>
      <c r="AN27" s="28">
        <f t="shared" si="11"/>
        <v>803215.3</v>
      </c>
      <c r="AO27" s="22">
        <f t="shared" si="11"/>
        <v>2673</v>
      </c>
      <c r="AP27" s="28">
        <f t="shared" si="11"/>
        <v>3501418.9</v>
      </c>
      <c r="AQ27" s="22">
        <f t="shared" si="11"/>
        <v>2061</v>
      </c>
      <c r="AR27" s="28">
        <f t="shared" si="11"/>
        <v>10645.5</v>
      </c>
      <c r="AS27" s="22">
        <f t="shared" si="11"/>
        <v>18</v>
      </c>
      <c r="AT27" s="28">
        <f t="shared" si="11"/>
        <v>842756.7</v>
      </c>
      <c r="AU27" s="22">
        <f t="shared" si="11"/>
        <v>596</v>
      </c>
      <c r="AV27" s="28">
        <f t="shared" si="11"/>
        <v>13553245.6</v>
      </c>
      <c r="AW27" s="22">
        <f t="shared" si="11"/>
        <v>3080</v>
      </c>
      <c r="AX27" s="28">
        <f t="shared" si="11"/>
        <v>3188438.4</v>
      </c>
      <c r="AY27" s="22">
        <f t="shared" si="11"/>
        <v>364</v>
      </c>
      <c r="AZ27" s="28">
        <f t="shared" si="11"/>
        <v>1126207.3</v>
      </c>
      <c r="BA27" s="22">
        <f t="shared" si="11"/>
        <v>177</v>
      </c>
      <c r="BB27" s="28">
        <f t="shared" si="11"/>
        <v>46388.2</v>
      </c>
      <c r="BC27" s="22">
        <f t="shared" si="11"/>
        <v>170</v>
      </c>
      <c r="BD27" s="28">
        <f t="shared" si="11"/>
        <v>351714.5</v>
      </c>
      <c r="BE27" s="22">
        <f t="shared" si="11"/>
        <v>105</v>
      </c>
      <c r="BF27" s="28">
        <f t="shared" si="11"/>
        <v>10204110.699999999</v>
      </c>
      <c r="BG27" s="22">
        <f t="shared" si="11"/>
        <v>1243</v>
      </c>
      <c r="BH27" s="28">
        <f t="shared" si="11"/>
        <v>3939275.9</v>
      </c>
      <c r="BI27" s="22">
        <f t="shared" si="11"/>
        <v>2512</v>
      </c>
    </row>
    <row r="28" spans="1:61" ht="15" customHeight="1" x14ac:dyDescent="0.15">
      <c r="A28" s="67"/>
      <c r="B28" s="73"/>
      <c r="C28" s="27" t="s">
        <v>96</v>
      </c>
      <c r="D28" s="28">
        <f t="shared" ref="D28:AI28" si="12">SUM(D8,D18)</f>
        <v>566427499.20000005</v>
      </c>
      <c r="E28" s="22">
        <f t="shared" si="12"/>
        <v>136753</v>
      </c>
      <c r="F28" s="28">
        <f t="shared" si="12"/>
        <v>19537810.800000001</v>
      </c>
      <c r="G28" s="22">
        <f t="shared" si="12"/>
        <v>15571</v>
      </c>
      <c r="H28" s="28">
        <f t="shared" si="12"/>
        <v>22352961.600000001</v>
      </c>
      <c r="I28" s="22">
        <f t="shared" si="12"/>
        <v>16079</v>
      </c>
      <c r="J28" s="28">
        <f t="shared" si="12"/>
        <v>1867330.3</v>
      </c>
      <c r="K28" s="22">
        <f t="shared" si="12"/>
        <v>942</v>
      </c>
      <c r="L28" s="28">
        <f t="shared" si="12"/>
        <v>3896173.4</v>
      </c>
      <c r="M28" s="22">
        <f t="shared" si="12"/>
        <v>719</v>
      </c>
      <c r="N28" s="28">
        <f t="shared" si="12"/>
        <v>340300414.60000002</v>
      </c>
      <c r="O28" s="22">
        <f t="shared" si="12"/>
        <v>17883</v>
      </c>
      <c r="P28" s="28">
        <f t="shared" si="12"/>
        <v>42</v>
      </c>
      <c r="Q28" s="22">
        <f t="shared" si="12"/>
        <v>4</v>
      </c>
      <c r="R28" s="28">
        <f t="shared" si="12"/>
        <v>0</v>
      </c>
      <c r="S28" s="22">
        <f t="shared" si="12"/>
        <v>0</v>
      </c>
      <c r="T28" s="28">
        <f t="shared" si="12"/>
        <v>21219582.399999999</v>
      </c>
      <c r="U28" s="22">
        <f t="shared" si="12"/>
        <v>15462</v>
      </c>
      <c r="V28" s="28">
        <f t="shared" si="12"/>
        <v>74720516.400000006</v>
      </c>
      <c r="W28" s="22">
        <f t="shared" si="12"/>
        <v>12621</v>
      </c>
      <c r="X28" s="28">
        <f t="shared" si="12"/>
        <v>4033091.4</v>
      </c>
      <c r="Y28" s="22">
        <f t="shared" si="12"/>
        <v>428</v>
      </c>
      <c r="Z28" s="28">
        <f t="shared" si="12"/>
        <v>889546.3</v>
      </c>
      <c r="AA28" s="22">
        <f t="shared" si="12"/>
        <v>524</v>
      </c>
      <c r="AB28" s="28">
        <f t="shared" si="12"/>
        <v>449651.1</v>
      </c>
      <c r="AC28" s="22">
        <f t="shared" si="12"/>
        <v>425</v>
      </c>
      <c r="AD28" s="28">
        <f t="shared" si="12"/>
        <v>3037317.3</v>
      </c>
      <c r="AE28" s="22">
        <f t="shared" si="12"/>
        <v>1260</v>
      </c>
      <c r="AF28" s="28">
        <f t="shared" si="12"/>
        <v>6889228.0999999996</v>
      </c>
      <c r="AG28" s="22">
        <f t="shared" si="12"/>
        <v>11534</v>
      </c>
      <c r="AH28" s="28">
        <f t="shared" si="12"/>
        <v>650991.6</v>
      </c>
      <c r="AI28" s="22">
        <f t="shared" si="12"/>
        <v>395</v>
      </c>
      <c r="AJ28" s="28">
        <f t="shared" ref="AJ28:BI28" si="13">SUM(AJ8,AJ18)</f>
        <v>697536.4</v>
      </c>
      <c r="AK28" s="22">
        <f t="shared" si="13"/>
        <v>590</v>
      </c>
      <c r="AL28" s="28">
        <f t="shared" si="13"/>
        <v>1968396</v>
      </c>
      <c r="AM28" s="22">
        <f t="shared" si="13"/>
        <v>943</v>
      </c>
      <c r="AN28" s="28">
        <f t="shared" si="13"/>
        <v>10839956.800000001</v>
      </c>
      <c r="AO28" s="22">
        <f t="shared" si="13"/>
        <v>28221</v>
      </c>
      <c r="AP28" s="28">
        <f t="shared" si="13"/>
        <v>24596164.399999999</v>
      </c>
      <c r="AQ28" s="22">
        <f t="shared" si="13"/>
        <v>6152</v>
      </c>
      <c r="AR28" s="28">
        <f t="shared" si="13"/>
        <v>109747.8</v>
      </c>
      <c r="AS28" s="22">
        <f t="shared" si="13"/>
        <v>93</v>
      </c>
      <c r="AT28" s="28">
        <f t="shared" si="13"/>
        <v>41491.1</v>
      </c>
      <c r="AU28" s="22">
        <f t="shared" si="13"/>
        <v>27</v>
      </c>
      <c r="AV28" s="28">
        <f t="shared" si="13"/>
        <v>754151.5</v>
      </c>
      <c r="AW28" s="22">
        <f t="shared" si="13"/>
        <v>268</v>
      </c>
      <c r="AX28" s="28">
        <f t="shared" si="13"/>
        <v>12721720.699999999</v>
      </c>
      <c r="AY28" s="22">
        <f t="shared" si="13"/>
        <v>906</v>
      </c>
      <c r="AZ28" s="28">
        <f t="shared" si="13"/>
        <v>653450.5</v>
      </c>
      <c r="BA28" s="22">
        <f t="shared" si="13"/>
        <v>136</v>
      </c>
      <c r="BB28" s="28">
        <f t="shared" si="13"/>
        <v>1991733.1</v>
      </c>
      <c r="BC28" s="22">
        <f t="shared" si="13"/>
        <v>1420</v>
      </c>
      <c r="BD28" s="28">
        <f t="shared" si="13"/>
        <v>13440</v>
      </c>
      <c r="BE28" s="22">
        <f t="shared" si="13"/>
        <v>7</v>
      </c>
      <c r="BF28" s="28">
        <f t="shared" si="13"/>
        <v>2043026.3</v>
      </c>
      <c r="BG28" s="22">
        <f t="shared" si="13"/>
        <v>298</v>
      </c>
      <c r="BH28" s="28">
        <f t="shared" si="13"/>
        <v>10152027.300000001</v>
      </c>
      <c r="BI28" s="22">
        <f t="shared" si="13"/>
        <v>3845</v>
      </c>
    </row>
    <row r="29" spans="1:61" ht="15" customHeight="1" x14ac:dyDescent="0.15">
      <c r="A29" s="67"/>
      <c r="B29" s="73"/>
      <c r="C29" s="27" t="s">
        <v>97</v>
      </c>
      <c r="D29" s="28">
        <f t="shared" ref="D29:AI29" si="14">SUM(D9,D19)</f>
        <v>563108661.89999998</v>
      </c>
      <c r="E29" s="22">
        <f t="shared" si="14"/>
        <v>53483</v>
      </c>
      <c r="F29" s="28">
        <f t="shared" si="14"/>
        <v>22377653.399999999</v>
      </c>
      <c r="G29" s="22">
        <f t="shared" si="14"/>
        <v>15093</v>
      </c>
      <c r="H29" s="28">
        <f t="shared" si="14"/>
        <v>16005472.5</v>
      </c>
      <c r="I29" s="22">
        <f t="shared" si="14"/>
        <v>10531</v>
      </c>
      <c r="J29" s="28">
        <f t="shared" si="14"/>
        <v>430127.6</v>
      </c>
      <c r="K29" s="22">
        <f t="shared" si="14"/>
        <v>120</v>
      </c>
      <c r="L29" s="28">
        <f t="shared" si="14"/>
        <v>737645.6</v>
      </c>
      <c r="M29" s="22">
        <f t="shared" si="14"/>
        <v>119</v>
      </c>
      <c r="N29" s="28">
        <f t="shared" si="14"/>
        <v>517218788.39999998</v>
      </c>
      <c r="O29" s="22">
        <f t="shared" si="14"/>
        <v>18175</v>
      </c>
      <c r="P29" s="28">
        <f t="shared" si="14"/>
        <v>0</v>
      </c>
      <c r="Q29" s="22">
        <f t="shared" si="14"/>
        <v>0</v>
      </c>
      <c r="R29" s="28">
        <f t="shared" si="14"/>
        <v>0</v>
      </c>
      <c r="S29" s="22">
        <f t="shared" si="14"/>
        <v>0</v>
      </c>
      <c r="T29" s="28">
        <f t="shared" si="14"/>
        <v>4058519.8</v>
      </c>
      <c r="U29" s="22">
        <f t="shared" si="14"/>
        <v>6128</v>
      </c>
      <c r="V29" s="28">
        <f t="shared" si="14"/>
        <v>115933</v>
      </c>
      <c r="W29" s="22">
        <f t="shared" si="14"/>
        <v>37</v>
      </c>
      <c r="X29" s="28">
        <f t="shared" si="14"/>
        <v>3029</v>
      </c>
      <c r="Y29" s="22">
        <f t="shared" si="14"/>
        <v>2</v>
      </c>
      <c r="Z29" s="28">
        <f t="shared" si="14"/>
        <v>30136.9</v>
      </c>
      <c r="AA29" s="22">
        <f t="shared" si="14"/>
        <v>22</v>
      </c>
      <c r="AB29" s="28">
        <f t="shared" si="14"/>
        <v>7329</v>
      </c>
      <c r="AC29" s="22">
        <f t="shared" si="14"/>
        <v>4</v>
      </c>
      <c r="AD29" s="28">
        <f t="shared" si="14"/>
        <v>58136.4</v>
      </c>
      <c r="AE29" s="22">
        <f t="shared" si="14"/>
        <v>104</v>
      </c>
      <c r="AF29" s="28">
        <f t="shared" si="14"/>
        <v>326334.90000000002</v>
      </c>
      <c r="AG29" s="22">
        <f t="shared" si="14"/>
        <v>1383</v>
      </c>
      <c r="AH29" s="28">
        <f t="shared" si="14"/>
        <v>3317</v>
      </c>
      <c r="AI29" s="22">
        <f t="shared" si="14"/>
        <v>6</v>
      </c>
      <c r="AJ29" s="28">
        <f t="shared" ref="AJ29:BI29" si="15">SUM(AJ9,AJ19)</f>
        <v>16064</v>
      </c>
      <c r="AK29" s="22">
        <f t="shared" si="15"/>
        <v>15</v>
      </c>
      <c r="AL29" s="28">
        <f t="shared" si="15"/>
        <v>89166.1</v>
      </c>
      <c r="AM29" s="22">
        <f t="shared" si="15"/>
        <v>138</v>
      </c>
      <c r="AN29" s="28">
        <f t="shared" si="15"/>
        <v>28748.2</v>
      </c>
      <c r="AO29" s="22">
        <f t="shared" si="15"/>
        <v>97</v>
      </c>
      <c r="AP29" s="28">
        <f t="shared" si="15"/>
        <v>43870.1</v>
      </c>
      <c r="AQ29" s="22">
        <f t="shared" si="15"/>
        <v>51</v>
      </c>
      <c r="AR29" s="28">
        <f t="shared" si="15"/>
        <v>8172</v>
      </c>
      <c r="AS29" s="22">
        <f t="shared" si="15"/>
        <v>4</v>
      </c>
      <c r="AT29" s="28">
        <f t="shared" si="15"/>
        <v>130</v>
      </c>
      <c r="AU29" s="22">
        <f t="shared" si="15"/>
        <v>1</v>
      </c>
      <c r="AV29" s="28">
        <f t="shared" si="15"/>
        <v>295</v>
      </c>
      <c r="AW29" s="22">
        <f t="shared" si="15"/>
        <v>1</v>
      </c>
      <c r="AX29" s="28">
        <f t="shared" si="15"/>
        <v>13603</v>
      </c>
      <c r="AY29" s="22">
        <f t="shared" si="15"/>
        <v>5</v>
      </c>
      <c r="AZ29" s="28">
        <f t="shared" si="15"/>
        <v>0</v>
      </c>
      <c r="BA29" s="22">
        <f t="shared" si="15"/>
        <v>0</v>
      </c>
      <c r="BB29" s="28">
        <f t="shared" si="15"/>
        <v>150210.1</v>
      </c>
      <c r="BC29" s="22">
        <f t="shared" si="15"/>
        <v>241</v>
      </c>
      <c r="BD29" s="28">
        <f t="shared" si="15"/>
        <v>8445</v>
      </c>
      <c r="BE29" s="22">
        <f t="shared" si="15"/>
        <v>13</v>
      </c>
      <c r="BF29" s="28">
        <f t="shared" si="15"/>
        <v>1059744.6000000001</v>
      </c>
      <c r="BG29" s="22">
        <f t="shared" si="15"/>
        <v>993</v>
      </c>
      <c r="BH29" s="28">
        <f t="shared" si="15"/>
        <v>317790.3</v>
      </c>
      <c r="BI29" s="22">
        <f t="shared" si="15"/>
        <v>200</v>
      </c>
    </row>
    <row r="30" spans="1:61" ht="15" customHeight="1" x14ac:dyDescent="0.15">
      <c r="A30" s="67"/>
      <c r="B30" s="73"/>
      <c r="C30" s="27" t="s">
        <v>98</v>
      </c>
      <c r="D30" s="28">
        <f t="shared" ref="D30:AI30" si="16">SUM(D10,D20)</f>
        <v>61254611.399999999</v>
      </c>
      <c r="E30" s="22">
        <f t="shared" si="16"/>
        <v>5579</v>
      </c>
      <c r="F30" s="28">
        <f t="shared" si="16"/>
        <v>935015.4</v>
      </c>
      <c r="G30" s="22">
        <f t="shared" si="16"/>
        <v>726</v>
      </c>
      <c r="H30" s="28">
        <f t="shared" si="16"/>
        <v>570770.80000000005</v>
      </c>
      <c r="I30" s="22">
        <f t="shared" si="16"/>
        <v>405</v>
      </c>
      <c r="J30" s="28">
        <f t="shared" si="16"/>
        <v>17175</v>
      </c>
      <c r="K30" s="22">
        <f t="shared" si="16"/>
        <v>17</v>
      </c>
      <c r="L30" s="28">
        <f t="shared" si="16"/>
        <v>70151</v>
      </c>
      <c r="M30" s="22">
        <f t="shared" si="16"/>
        <v>17</v>
      </c>
      <c r="N30" s="28">
        <f t="shared" si="16"/>
        <v>56572530</v>
      </c>
      <c r="O30" s="22">
        <f t="shared" si="16"/>
        <v>1116</v>
      </c>
      <c r="P30" s="28">
        <f t="shared" si="16"/>
        <v>0</v>
      </c>
      <c r="Q30" s="22">
        <f t="shared" si="16"/>
        <v>0</v>
      </c>
      <c r="R30" s="28">
        <f t="shared" si="16"/>
        <v>0</v>
      </c>
      <c r="S30" s="22">
        <f t="shared" si="16"/>
        <v>0</v>
      </c>
      <c r="T30" s="28">
        <f t="shared" si="16"/>
        <v>1083341.3</v>
      </c>
      <c r="U30" s="22">
        <f t="shared" si="16"/>
        <v>1519</v>
      </c>
      <c r="V30" s="28">
        <f t="shared" si="16"/>
        <v>24678</v>
      </c>
      <c r="W30" s="22">
        <f t="shared" si="16"/>
        <v>22</v>
      </c>
      <c r="X30" s="28">
        <f t="shared" si="16"/>
        <v>32641</v>
      </c>
      <c r="Y30" s="22">
        <f t="shared" si="16"/>
        <v>13</v>
      </c>
      <c r="Z30" s="28">
        <f t="shared" si="16"/>
        <v>33745.199999999997</v>
      </c>
      <c r="AA30" s="22">
        <f t="shared" si="16"/>
        <v>48</v>
      </c>
      <c r="AB30" s="28">
        <f t="shared" si="16"/>
        <v>8661</v>
      </c>
      <c r="AC30" s="22">
        <f t="shared" si="16"/>
        <v>8</v>
      </c>
      <c r="AD30" s="28">
        <f t="shared" si="16"/>
        <v>62886</v>
      </c>
      <c r="AE30" s="22">
        <f t="shared" si="16"/>
        <v>29</v>
      </c>
      <c r="AF30" s="28">
        <f t="shared" si="16"/>
        <v>112350.5</v>
      </c>
      <c r="AG30" s="22">
        <f t="shared" si="16"/>
        <v>414</v>
      </c>
      <c r="AH30" s="28">
        <f t="shared" si="16"/>
        <v>5</v>
      </c>
      <c r="AI30" s="22">
        <f t="shared" si="16"/>
        <v>1</v>
      </c>
      <c r="AJ30" s="28">
        <f t="shared" ref="AJ30:BI30" si="17">SUM(AJ10,AJ20)</f>
        <v>2261</v>
      </c>
      <c r="AK30" s="22">
        <f t="shared" si="17"/>
        <v>6</v>
      </c>
      <c r="AL30" s="28">
        <f t="shared" si="17"/>
        <v>51551</v>
      </c>
      <c r="AM30" s="22">
        <f t="shared" si="17"/>
        <v>76</v>
      </c>
      <c r="AN30" s="28">
        <f t="shared" si="17"/>
        <v>7828.9</v>
      </c>
      <c r="AO30" s="22">
        <f t="shared" si="17"/>
        <v>23</v>
      </c>
      <c r="AP30" s="28">
        <f t="shared" si="17"/>
        <v>15371.9</v>
      </c>
      <c r="AQ30" s="22">
        <f t="shared" si="17"/>
        <v>20</v>
      </c>
      <c r="AR30" s="28">
        <f t="shared" si="17"/>
        <v>3025</v>
      </c>
      <c r="AS30" s="22">
        <f t="shared" si="17"/>
        <v>1</v>
      </c>
      <c r="AT30" s="28">
        <f t="shared" si="17"/>
        <v>795</v>
      </c>
      <c r="AU30" s="22">
        <f t="shared" si="17"/>
        <v>1</v>
      </c>
      <c r="AV30" s="28">
        <f t="shared" si="17"/>
        <v>0</v>
      </c>
      <c r="AW30" s="22">
        <f t="shared" si="17"/>
        <v>0</v>
      </c>
      <c r="AX30" s="28">
        <f t="shared" si="17"/>
        <v>14291</v>
      </c>
      <c r="AY30" s="22">
        <f t="shared" si="17"/>
        <v>2</v>
      </c>
      <c r="AZ30" s="28">
        <f t="shared" si="17"/>
        <v>62091</v>
      </c>
      <c r="BA30" s="22">
        <f t="shared" si="17"/>
        <v>12</v>
      </c>
      <c r="BB30" s="28">
        <f t="shared" si="17"/>
        <v>1407880.8</v>
      </c>
      <c r="BC30" s="22">
        <f t="shared" si="17"/>
        <v>1000</v>
      </c>
      <c r="BD30" s="28">
        <f t="shared" si="17"/>
        <v>6338</v>
      </c>
      <c r="BE30" s="22">
        <f t="shared" si="17"/>
        <v>6</v>
      </c>
      <c r="BF30" s="28">
        <f t="shared" si="17"/>
        <v>71732</v>
      </c>
      <c r="BG30" s="22">
        <f t="shared" si="17"/>
        <v>34</v>
      </c>
      <c r="BH30" s="28">
        <f t="shared" si="17"/>
        <v>87495.6</v>
      </c>
      <c r="BI30" s="22">
        <f t="shared" si="17"/>
        <v>63</v>
      </c>
    </row>
    <row r="31" spans="1:61" ht="15" customHeight="1" x14ac:dyDescent="0.15">
      <c r="A31" s="67"/>
      <c r="B31" s="73"/>
      <c r="C31" s="27" t="s">
        <v>99</v>
      </c>
      <c r="D31" s="28">
        <f t="shared" ref="D31:AI31" si="18">SUM(D11,D21)</f>
        <v>69408284</v>
      </c>
      <c r="E31" s="22">
        <f t="shared" si="18"/>
        <v>10527</v>
      </c>
      <c r="F31" s="28">
        <f t="shared" si="18"/>
        <v>879360.4</v>
      </c>
      <c r="G31" s="22">
        <f t="shared" si="18"/>
        <v>1020</v>
      </c>
      <c r="H31" s="28">
        <f t="shared" si="18"/>
        <v>1022638.8</v>
      </c>
      <c r="I31" s="22">
        <f t="shared" si="18"/>
        <v>1032</v>
      </c>
      <c r="J31" s="28">
        <f t="shared" si="18"/>
        <v>5991</v>
      </c>
      <c r="K31" s="22">
        <f t="shared" si="18"/>
        <v>13</v>
      </c>
      <c r="L31" s="28">
        <f t="shared" si="18"/>
        <v>11326</v>
      </c>
      <c r="M31" s="22">
        <f t="shared" si="18"/>
        <v>7</v>
      </c>
      <c r="N31" s="28">
        <f t="shared" si="18"/>
        <v>63778620</v>
      </c>
      <c r="O31" s="22">
        <f t="shared" si="18"/>
        <v>1127</v>
      </c>
      <c r="P31" s="28">
        <f t="shared" si="18"/>
        <v>0</v>
      </c>
      <c r="Q31" s="22">
        <f t="shared" si="18"/>
        <v>0</v>
      </c>
      <c r="R31" s="28">
        <f t="shared" si="18"/>
        <v>0</v>
      </c>
      <c r="S31" s="22">
        <f t="shared" si="18"/>
        <v>0</v>
      </c>
      <c r="T31" s="28">
        <f t="shared" si="18"/>
        <v>1893744.9</v>
      </c>
      <c r="U31" s="22">
        <f t="shared" si="18"/>
        <v>4958</v>
      </c>
      <c r="V31" s="28">
        <f t="shared" si="18"/>
        <v>30438</v>
      </c>
      <c r="W31" s="22">
        <f t="shared" si="18"/>
        <v>25</v>
      </c>
      <c r="X31" s="28">
        <f t="shared" si="18"/>
        <v>2025</v>
      </c>
      <c r="Y31" s="22">
        <f t="shared" si="18"/>
        <v>5</v>
      </c>
      <c r="Z31" s="28">
        <f t="shared" si="18"/>
        <v>38788.9</v>
      </c>
      <c r="AA31" s="22">
        <f t="shared" si="18"/>
        <v>90</v>
      </c>
      <c r="AB31" s="28">
        <f t="shared" si="18"/>
        <v>0</v>
      </c>
      <c r="AC31" s="22">
        <f t="shared" si="18"/>
        <v>0</v>
      </c>
      <c r="AD31" s="28">
        <f t="shared" si="18"/>
        <v>437433.4</v>
      </c>
      <c r="AE31" s="22">
        <f t="shared" si="18"/>
        <v>594</v>
      </c>
      <c r="AF31" s="28">
        <f t="shared" si="18"/>
        <v>189070.5</v>
      </c>
      <c r="AG31" s="22">
        <f t="shared" si="18"/>
        <v>700</v>
      </c>
      <c r="AH31" s="28">
        <f t="shared" si="18"/>
        <v>1464</v>
      </c>
      <c r="AI31" s="22">
        <f t="shared" si="18"/>
        <v>2</v>
      </c>
      <c r="AJ31" s="28">
        <f t="shared" ref="AJ31:BI31" si="19">SUM(AJ11,AJ21)</f>
        <v>5391.8</v>
      </c>
      <c r="AK31" s="22">
        <f t="shared" si="19"/>
        <v>11</v>
      </c>
      <c r="AL31" s="28">
        <f t="shared" si="19"/>
        <v>50440</v>
      </c>
      <c r="AM31" s="22">
        <f t="shared" si="19"/>
        <v>99</v>
      </c>
      <c r="AN31" s="28">
        <f t="shared" si="19"/>
        <v>18440.3</v>
      </c>
      <c r="AO31" s="22">
        <f t="shared" si="19"/>
        <v>74</v>
      </c>
      <c r="AP31" s="28">
        <f t="shared" si="19"/>
        <v>109274.8</v>
      </c>
      <c r="AQ31" s="22">
        <f t="shared" si="19"/>
        <v>85</v>
      </c>
      <c r="AR31" s="28">
        <f t="shared" si="19"/>
        <v>5355</v>
      </c>
      <c r="AS31" s="22">
        <f t="shared" si="19"/>
        <v>5</v>
      </c>
      <c r="AT31" s="28">
        <f t="shared" si="19"/>
        <v>1673.5</v>
      </c>
      <c r="AU31" s="22">
        <f t="shared" si="19"/>
        <v>10</v>
      </c>
      <c r="AV31" s="28">
        <f t="shared" si="19"/>
        <v>15947.4</v>
      </c>
      <c r="AW31" s="22">
        <f t="shared" si="19"/>
        <v>33</v>
      </c>
      <c r="AX31" s="28">
        <f t="shared" si="19"/>
        <v>62000.2</v>
      </c>
      <c r="AY31" s="22">
        <f t="shared" si="19"/>
        <v>34</v>
      </c>
      <c r="AZ31" s="28">
        <f t="shared" si="19"/>
        <v>15882</v>
      </c>
      <c r="BA31" s="22">
        <f t="shared" si="19"/>
        <v>5</v>
      </c>
      <c r="BB31" s="28">
        <f t="shared" si="19"/>
        <v>14388</v>
      </c>
      <c r="BC31" s="22">
        <f t="shared" si="19"/>
        <v>8</v>
      </c>
      <c r="BD31" s="28">
        <f t="shared" si="19"/>
        <v>2307</v>
      </c>
      <c r="BE31" s="22">
        <f t="shared" si="19"/>
        <v>2</v>
      </c>
      <c r="BF31" s="28">
        <f t="shared" si="19"/>
        <v>341928.6</v>
      </c>
      <c r="BG31" s="22">
        <f t="shared" si="19"/>
        <v>76</v>
      </c>
      <c r="BH31" s="28">
        <f t="shared" si="19"/>
        <v>474354.5</v>
      </c>
      <c r="BI31" s="22">
        <f t="shared" si="19"/>
        <v>512</v>
      </c>
    </row>
    <row r="32" spans="1:61" ht="15" customHeight="1" x14ac:dyDescent="0.15">
      <c r="A32" s="67"/>
      <c r="B32" s="73"/>
      <c r="C32" s="34" t="s">
        <v>106</v>
      </c>
      <c r="D32" s="28">
        <f t="shared" ref="D32:AI32" si="20">SUM(D12,D22)</f>
        <v>11801967.4</v>
      </c>
      <c r="E32" s="22">
        <f t="shared" si="20"/>
        <v>4106</v>
      </c>
      <c r="F32" s="28">
        <f t="shared" si="20"/>
        <v>1130789.7</v>
      </c>
      <c r="G32" s="22">
        <f t="shared" si="20"/>
        <v>1064</v>
      </c>
      <c r="H32" s="28">
        <f t="shared" si="20"/>
        <v>541088.6</v>
      </c>
      <c r="I32" s="22">
        <f t="shared" si="20"/>
        <v>580</v>
      </c>
      <c r="J32" s="28">
        <f t="shared" si="20"/>
        <v>50591</v>
      </c>
      <c r="K32" s="22">
        <f t="shared" si="20"/>
        <v>31</v>
      </c>
      <c r="L32" s="28">
        <f t="shared" si="20"/>
        <v>24487</v>
      </c>
      <c r="M32" s="22">
        <f t="shared" si="20"/>
        <v>3</v>
      </c>
      <c r="N32" s="28">
        <f t="shared" si="20"/>
        <v>9340276.4000000004</v>
      </c>
      <c r="O32" s="22">
        <f t="shared" si="20"/>
        <v>757</v>
      </c>
      <c r="P32" s="28">
        <f t="shared" si="20"/>
        <v>0</v>
      </c>
      <c r="Q32" s="22">
        <f t="shared" si="20"/>
        <v>0</v>
      </c>
      <c r="R32" s="28">
        <f t="shared" si="20"/>
        <v>0</v>
      </c>
      <c r="S32" s="22">
        <f t="shared" si="20"/>
        <v>0</v>
      </c>
      <c r="T32" s="28">
        <f t="shared" si="20"/>
        <v>326522.8</v>
      </c>
      <c r="U32" s="22">
        <f t="shared" si="20"/>
        <v>651</v>
      </c>
      <c r="V32" s="28">
        <f t="shared" si="20"/>
        <v>61649</v>
      </c>
      <c r="W32" s="22">
        <f t="shared" si="20"/>
        <v>19</v>
      </c>
      <c r="X32" s="28">
        <f t="shared" si="20"/>
        <v>1603</v>
      </c>
      <c r="Y32" s="22">
        <f t="shared" si="20"/>
        <v>1</v>
      </c>
      <c r="Z32" s="28">
        <f t="shared" si="20"/>
        <v>1651.9</v>
      </c>
      <c r="AA32" s="22">
        <f t="shared" si="20"/>
        <v>2</v>
      </c>
      <c r="AB32" s="28">
        <f t="shared" si="20"/>
        <v>3461</v>
      </c>
      <c r="AC32" s="22">
        <f t="shared" si="20"/>
        <v>9</v>
      </c>
      <c r="AD32" s="28">
        <f t="shared" si="20"/>
        <v>4440</v>
      </c>
      <c r="AE32" s="22">
        <f t="shared" si="20"/>
        <v>9</v>
      </c>
      <c r="AF32" s="28">
        <f t="shared" si="20"/>
        <v>87304.5</v>
      </c>
      <c r="AG32" s="22">
        <f t="shared" si="20"/>
        <v>659</v>
      </c>
      <c r="AH32" s="28">
        <f t="shared" si="20"/>
        <v>304</v>
      </c>
      <c r="AI32" s="22">
        <f t="shared" si="20"/>
        <v>1</v>
      </c>
      <c r="AJ32" s="28">
        <f t="shared" ref="AJ32:BI32" si="21">SUM(AJ12,AJ22)</f>
        <v>9942</v>
      </c>
      <c r="AK32" s="22">
        <f t="shared" si="21"/>
        <v>31</v>
      </c>
      <c r="AL32" s="28">
        <f t="shared" si="21"/>
        <v>96548</v>
      </c>
      <c r="AM32" s="22">
        <f t="shared" si="21"/>
        <v>143</v>
      </c>
      <c r="AN32" s="28">
        <f t="shared" si="21"/>
        <v>14276</v>
      </c>
      <c r="AO32" s="22">
        <f t="shared" si="21"/>
        <v>70</v>
      </c>
      <c r="AP32" s="28">
        <f t="shared" si="21"/>
        <v>18564</v>
      </c>
      <c r="AQ32" s="22">
        <f t="shared" si="21"/>
        <v>20</v>
      </c>
      <c r="AR32" s="28">
        <f t="shared" si="21"/>
        <v>1324</v>
      </c>
      <c r="AS32" s="22">
        <f t="shared" si="21"/>
        <v>1</v>
      </c>
      <c r="AT32" s="28">
        <f t="shared" si="21"/>
        <v>0</v>
      </c>
      <c r="AU32" s="22">
        <f t="shared" si="21"/>
        <v>0</v>
      </c>
      <c r="AV32" s="28">
        <f t="shared" si="21"/>
        <v>0</v>
      </c>
      <c r="AW32" s="22">
        <f t="shared" si="21"/>
        <v>0</v>
      </c>
      <c r="AX32" s="28">
        <f t="shared" si="21"/>
        <v>0</v>
      </c>
      <c r="AY32" s="22">
        <f t="shared" si="21"/>
        <v>0</v>
      </c>
      <c r="AZ32" s="28">
        <f t="shared" si="21"/>
        <v>2712</v>
      </c>
      <c r="BA32" s="22">
        <f t="shared" si="21"/>
        <v>1</v>
      </c>
      <c r="BB32" s="28">
        <f t="shared" si="21"/>
        <v>480</v>
      </c>
      <c r="BC32" s="22">
        <f t="shared" si="21"/>
        <v>1</v>
      </c>
      <c r="BD32" s="28">
        <f t="shared" si="21"/>
        <v>0</v>
      </c>
      <c r="BE32" s="22">
        <f t="shared" si="21"/>
        <v>0</v>
      </c>
      <c r="BF32" s="28">
        <f t="shared" si="21"/>
        <v>11189</v>
      </c>
      <c r="BG32" s="22">
        <f t="shared" si="21"/>
        <v>31</v>
      </c>
      <c r="BH32" s="28">
        <f t="shared" si="21"/>
        <v>72763.5</v>
      </c>
      <c r="BI32" s="22">
        <f t="shared" si="21"/>
        <v>22</v>
      </c>
    </row>
    <row r="33" spans="1:61" s="3" customFormat="1" ht="15" customHeight="1" x14ac:dyDescent="0.15">
      <c r="A33" s="60" t="s">
        <v>0</v>
      </c>
      <c r="B33" s="61"/>
      <c r="C33" s="62"/>
      <c r="D33" s="29">
        <f t="shared" ref="D33:AI33" si="22">SUM(D24:D32)</f>
        <v>7407399438.4999981</v>
      </c>
      <c r="E33" s="21">
        <f t="shared" si="22"/>
        <v>2376796</v>
      </c>
      <c r="F33" s="29">
        <f t="shared" si="22"/>
        <v>635829450.79999983</v>
      </c>
      <c r="G33" s="21">
        <f t="shared" si="22"/>
        <v>528838</v>
      </c>
      <c r="H33" s="29">
        <f t="shared" si="22"/>
        <v>602043618.0999999</v>
      </c>
      <c r="I33" s="21">
        <f t="shared" si="22"/>
        <v>453709</v>
      </c>
      <c r="J33" s="29">
        <f t="shared" si="22"/>
        <v>50275540.999999993</v>
      </c>
      <c r="K33" s="21">
        <f t="shared" si="22"/>
        <v>26370</v>
      </c>
      <c r="L33" s="29">
        <f t="shared" si="22"/>
        <v>27516502.300000001</v>
      </c>
      <c r="M33" s="21">
        <f t="shared" si="22"/>
        <v>9598</v>
      </c>
      <c r="N33" s="29">
        <f t="shared" si="22"/>
        <v>4909350579.999999</v>
      </c>
      <c r="O33" s="21">
        <f t="shared" si="22"/>
        <v>270688</v>
      </c>
      <c r="P33" s="29">
        <f t="shared" si="22"/>
        <v>52</v>
      </c>
      <c r="Q33" s="21">
        <f t="shared" si="22"/>
        <v>6</v>
      </c>
      <c r="R33" s="29">
        <f t="shared" si="22"/>
        <v>0</v>
      </c>
      <c r="S33" s="21">
        <f t="shared" si="22"/>
        <v>0</v>
      </c>
      <c r="T33" s="29">
        <f t="shared" si="22"/>
        <v>186506580.40000004</v>
      </c>
      <c r="U33" s="21">
        <f t="shared" si="22"/>
        <v>369357</v>
      </c>
      <c r="V33" s="29">
        <f t="shared" si="22"/>
        <v>93338967.700000003</v>
      </c>
      <c r="W33" s="21">
        <f t="shared" si="22"/>
        <v>22197</v>
      </c>
      <c r="X33" s="29">
        <f t="shared" si="22"/>
        <v>20123355.5</v>
      </c>
      <c r="Y33" s="21">
        <f t="shared" si="22"/>
        <v>3090</v>
      </c>
      <c r="Z33" s="29">
        <f t="shared" si="22"/>
        <v>2754834.6999999997</v>
      </c>
      <c r="AA33" s="21">
        <f t="shared" si="22"/>
        <v>2679</v>
      </c>
      <c r="AB33" s="29">
        <f t="shared" si="22"/>
        <v>1531247</v>
      </c>
      <c r="AC33" s="21">
        <f t="shared" si="22"/>
        <v>1728</v>
      </c>
      <c r="AD33" s="29">
        <f t="shared" si="22"/>
        <v>10053754.600000001</v>
      </c>
      <c r="AE33" s="21">
        <f t="shared" si="22"/>
        <v>10477</v>
      </c>
      <c r="AF33" s="29">
        <f t="shared" si="22"/>
        <v>245760748.10000002</v>
      </c>
      <c r="AG33" s="21">
        <f t="shared" si="22"/>
        <v>404874</v>
      </c>
      <c r="AH33" s="29">
        <f t="shared" si="22"/>
        <v>14161729.299999999</v>
      </c>
      <c r="AI33" s="21">
        <f t="shared" si="22"/>
        <v>16011</v>
      </c>
      <c r="AJ33" s="29">
        <f t="shared" ref="AJ33:BI33" si="23">SUM(AJ24:AJ32)</f>
        <v>13075751.300000003</v>
      </c>
      <c r="AK33" s="21">
        <f t="shared" si="23"/>
        <v>19610</v>
      </c>
      <c r="AL33" s="29">
        <f t="shared" si="23"/>
        <v>208807708.19999999</v>
      </c>
      <c r="AM33" s="21">
        <f t="shared" si="23"/>
        <v>60046</v>
      </c>
      <c r="AN33" s="29">
        <f t="shared" si="23"/>
        <v>119598731.40000001</v>
      </c>
      <c r="AO33" s="21">
        <f t="shared" si="23"/>
        <v>96391</v>
      </c>
      <c r="AP33" s="29">
        <f t="shared" si="23"/>
        <v>143052866.90000001</v>
      </c>
      <c r="AQ33" s="21">
        <f t="shared" si="23"/>
        <v>23672</v>
      </c>
      <c r="AR33" s="29">
        <f t="shared" si="23"/>
        <v>842115.10000000009</v>
      </c>
      <c r="AS33" s="21">
        <f t="shared" si="23"/>
        <v>581</v>
      </c>
      <c r="AT33" s="29">
        <f t="shared" si="23"/>
        <v>2548544.2000000002</v>
      </c>
      <c r="AU33" s="21">
        <f t="shared" si="23"/>
        <v>5323</v>
      </c>
      <c r="AV33" s="29">
        <f t="shared" si="23"/>
        <v>14432179.199999999</v>
      </c>
      <c r="AW33" s="21">
        <f t="shared" si="23"/>
        <v>3492</v>
      </c>
      <c r="AX33" s="29">
        <f t="shared" si="23"/>
        <v>18238153.399999999</v>
      </c>
      <c r="AY33" s="21">
        <f t="shared" si="23"/>
        <v>1810</v>
      </c>
      <c r="AZ33" s="29">
        <f t="shared" si="23"/>
        <v>2617535.7999999998</v>
      </c>
      <c r="BA33" s="21">
        <f t="shared" si="23"/>
        <v>735</v>
      </c>
      <c r="BB33" s="29">
        <f t="shared" si="23"/>
        <v>4259594.5</v>
      </c>
      <c r="BC33" s="21">
        <f t="shared" si="23"/>
        <v>3682</v>
      </c>
      <c r="BD33" s="29">
        <f t="shared" si="23"/>
        <v>443211.4</v>
      </c>
      <c r="BE33" s="21">
        <f t="shared" si="23"/>
        <v>155</v>
      </c>
      <c r="BF33" s="29">
        <f t="shared" si="23"/>
        <v>19450998.800000001</v>
      </c>
      <c r="BG33" s="21">
        <f t="shared" si="23"/>
        <v>9982</v>
      </c>
      <c r="BH33" s="29">
        <f t="shared" si="23"/>
        <v>60785086.800000004</v>
      </c>
      <c r="BI33" s="21">
        <f t="shared" si="23"/>
        <v>31695</v>
      </c>
    </row>
    <row r="34" spans="1:61" ht="15" customHeight="1" x14ac:dyDescent="0.15">
      <c r="A34" s="63" t="s">
        <v>61</v>
      </c>
      <c r="B34" s="64"/>
      <c r="C34" s="65"/>
      <c r="D34" s="29">
        <v>7406988694.500001</v>
      </c>
      <c r="E34" s="21">
        <v>2362055</v>
      </c>
      <c r="F34" s="29">
        <v>638225556.60000002</v>
      </c>
      <c r="G34" s="21">
        <v>528035</v>
      </c>
      <c r="H34" s="29">
        <v>605562898.59999979</v>
      </c>
      <c r="I34" s="21">
        <v>453798</v>
      </c>
      <c r="J34" s="29">
        <v>50344510.600000001</v>
      </c>
      <c r="K34" s="21">
        <v>26143</v>
      </c>
      <c r="L34" s="29">
        <v>27850238.900000002</v>
      </c>
      <c r="M34" s="21">
        <v>9510</v>
      </c>
      <c r="N34" s="29">
        <v>4914334306.8999996</v>
      </c>
      <c r="O34" s="21">
        <v>269654</v>
      </c>
      <c r="P34" s="29">
        <v>52</v>
      </c>
      <c r="Q34" s="21">
        <v>6</v>
      </c>
      <c r="R34" s="29">
        <v>0</v>
      </c>
      <c r="S34" s="21">
        <v>0</v>
      </c>
      <c r="T34" s="29">
        <v>183722314.19999999</v>
      </c>
      <c r="U34" s="21">
        <v>365423</v>
      </c>
      <c r="V34" s="29">
        <v>89333000.5</v>
      </c>
      <c r="W34" s="21">
        <v>21326</v>
      </c>
      <c r="X34" s="29">
        <v>20103235.800000001</v>
      </c>
      <c r="Y34" s="21">
        <v>3064</v>
      </c>
      <c r="Z34" s="29">
        <v>2555953.2000000002</v>
      </c>
      <c r="AA34" s="21">
        <v>2577</v>
      </c>
      <c r="AB34" s="29">
        <v>1520087</v>
      </c>
      <c r="AC34" s="21">
        <v>1719</v>
      </c>
      <c r="AD34" s="29">
        <v>9666959.4000000004</v>
      </c>
      <c r="AE34" s="21">
        <v>10158</v>
      </c>
      <c r="AF34" s="29">
        <v>243938103.30000001</v>
      </c>
      <c r="AG34" s="21">
        <v>400567</v>
      </c>
      <c r="AH34" s="29">
        <v>14166875.6</v>
      </c>
      <c r="AI34" s="21">
        <v>15981</v>
      </c>
      <c r="AJ34" s="29">
        <v>13076577.6</v>
      </c>
      <c r="AK34" s="21">
        <v>19570</v>
      </c>
      <c r="AL34" s="29">
        <v>208769320.90000001</v>
      </c>
      <c r="AM34" s="21">
        <v>59595</v>
      </c>
      <c r="AN34" s="29">
        <v>119731577.30000001</v>
      </c>
      <c r="AO34" s="21">
        <v>95286</v>
      </c>
      <c r="AP34" s="29">
        <v>142986651.60000002</v>
      </c>
      <c r="AQ34" s="21">
        <v>23588</v>
      </c>
      <c r="AR34" s="29">
        <v>840001.60000000009</v>
      </c>
      <c r="AS34" s="21">
        <v>584</v>
      </c>
      <c r="AT34" s="29">
        <v>2501867.5</v>
      </c>
      <c r="AU34" s="21">
        <v>5253</v>
      </c>
      <c r="AV34" s="29">
        <v>13754746.200000001</v>
      </c>
      <c r="AW34" s="21">
        <v>3328</v>
      </c>
      <c r="AX34" s="29">
        <v>18371297.399999999</v>
      </c>
      <c r="AY34" s="21">
        <v>1790</v>
      </c>
      <c r="AZ34" s="29">
        <v>2475953.7999999998</v>
      </c>
      <c r="BA34" s="21">
        <v>622</v>
      </c>
      <c r="BB34" s="29">
        <v>4220706.0999999996</v>
      </c>
      <c r="BC34" s="21">
        <v>3629</v>
      </c>
      <c r="BD34" s="29">
        <v>440241.4</v>
      </c>
      <c r="BE34" s="21">
        <v>154</v>
      </c>
      <c r="BF34" s="29">
        <v>18928852.800000001</v>
      </c>
      <c r="BG34" s="21">
        <v>9913</v>
      </c>
      <c r="BH34" s="29">
        <v>59566807.700000003</v>
      </c>
      <c r="BI34" s="21">
        <v>30782</v>
      </c>
    </row>
    <row r="35" spans="1:61" ht="15" customHeight="1" x14ac:dyDescent="0.15">
      <c r="A35" s="69" t="s">
        <v>77</v>
      </c>
      <c r="B35" s="70"/>
      <c r="C35" s="71"/>
      <c r="D35" s="31">
        <f>D33-D34</f>
        <v>410743.99999713898</v>
      </c>
      <c r="E35" s="23">
        <f>E33-E34</f>
        <v>14741</v>
      </c>
      <c r="F35" s="31">
        <f t="shared" ref="F35:BI35" si="24">F33-F34</f>
        <v>-2396105.8000001907</v>
      </c>
      <c r="G35" s="23">
        <f t="shared" si="24"/>
        <v>803</v>
      </c>
      <c r="H35" s="31">
        <f t="shared" si="24"/>
        <v>-3519280.4999998808</v>
      </c>
      <c r="I35" s="32">
        <f t="shared" si="24"/>
        <v>-89</v>
      </c>
      <c r="J35" s="31">
        <f t="shared" si="24"/>
        <v>-68969.600000008941</v>
      </c>
      <c r="K35" s="23">
        <f t="shared" si="24"/>
        <v>227</v>
      </c>
      <c r="L35" s="31">
        <f t="shared" si="24"/>
        <v>-333736.60000000149</v>
      </c>
      <c r="M35" s="23">
        <f t="shared" si="24"/>
        <v>88</v>
      </c>
      <c r="N35" s="31">
        <f t="shared" si="24"/>
        <v>-4983726.9000005722</v>
      </c>
      <c r="O35" s="23">
        <f t="shared" si="24"/>
        <v>1034</v>
      </c>
      <c r="P35" s="30">
        <f t="shared" si="24"/>
        <v>0</v>
      </c>
      <c r="Q35" s="23">
        <f t="shared" si="24"/>
        <v>0</v>
      </c>
      <c r="R35" s="30">
        <f t="shared" si="24"/>
        <v>0</v>
      </c>
      <c r="S35" s="23">
        <f t="shared" si="24"/>
        <v>0</v>
      </c>
      <c r="T35" s="30">
        <f t="shared" si="24"/>
        <v>2784266.2000000477</v>
      </c>
      <c r="U35" s="23">
        <f t="shared" si="24"/>
        <v>3934</v>
      </c>
      <c r="V35" s="30">
        <f t="shared" si="24"/>
        <v>4005967.200000003</v>
      </c>
      <c r="W35" s="23">
        <f t="shared" si="24"/>
        <v>871</v>
      </c>
      <c r="X35" s="30">
        <f t="shared" si="24"/>
        <v>20119.699999999255</v>
      </c>
      <c r="Y35" s="23">
        <f t="shared" si="24"/>
        <v>26</v>
      </c>
      <c r="Z35" s="30">
        <f t="shared" si="24"/>
        <v>198881.49999999953</v>
      </c>
      <c r="AA35" s="23">
        <f t="shared" si="24"/>
        <v>102</v>
      </c>
      <c r="AB35" s="30">
        <f t="shared" si="24"/>
        <v>11160</v>
      </c>
      <c r="AC35" s="23">
        <f t="shared" si="24"/>
        <v>9</v>
      </c>
      <c r="AD35" s="30">
        <f t="shared" si="24"/>
        <v>386795.20000000112</v>
      </c>
      <c r="AE35" s="23">
        <f t="shared" si="24"/>
        <v>319</v>
      </c>
      <c r="AF35" s="30">
        <f t="shared" si="24"/>
        <v>1822644.8000000119</v>
      </c>
      <c r="AG35" s="23">
        <f t="shared" si="24"/>
        <v>4307</v>
      </c>
      <c r="AH35" s="30">
        <f t="shared" si="24"/>
        <v>-5146.3000000007451</v>
      </c>
      <c r="AI35" s="23">
        <f t="shared" si="24"/>
        <v>30</v>
      </c>
      <c r="AJ35" s="30">
        <f t="shared" si="24"/>
        <v>-826.29999999701977</v>
      </c>
      <c r="AK35" s="23">
        <f t="shared" si="24"/>
        <v>40</v>
      </c>
      <c r="AL35" s="31">
        <f t="shared" si="24"/>
        <v>38387.299999982119</v>
      </c>
      <c r="AM35" s="23">
        <f t="shared" si="24"/>
        <v>451</v>
      </c>
      <c r="AN35" s="31">
        <f t="shared" si="24"/>
        <v>-132845.90000000596</v>
      </c>
      <c r="AO35" s="23">
        <f t="shared" si="24"/>
        <v>1105</v>
      </c>
      <c r="AP35" s="30">
        <f t="shared" si="24"/>
        <v>66215.299999982119</v>
      </c>
      <c r="AQ35" s="23">
        <f t="shared" si="24"/>
        <v>84</v>
      </c>
      <c r="AR35" s="30">
        <f t="shared" si="24"/>
        <v>2113.5</v>
      </c>
      <c r="AS35" s="23">
        <f t="shared" si="24"/>
        <v>-3</v>
      </c>
      <c r="AT35" s="30">
        <f t="shared" si="24"/>
        <v>46676.700000000186</v>
      </c>
      <c r="AU35" s="23">
        <f t="shared" si="24"/>
        <v>70</v>
      </c>
      <c r="AV35" s="30">
        <f t="shared" si="24"/>
        <v>677432.99999999814</v>
      </c>
      <c r="AW35" s="23">
        <f t="shared" si="24"/>
        <v>164</v>
      </c>
      <c r="AX35" s="30">
        <f t="shared" si="24"/>
        <v>-133144</v>
      </c>
      <c r="AY35" s="23">
        <f t="shared" si="24"/>
        <v>20</v>
      </c>
      <c r="AZ35" s="30">
        <f t="shared" si="24"/>
        <v>141582</v>
      </c>
      <c r="BA35" s="23">
        <f t="shared" si="24"/>
        <v>113</v>
      </c>
      <c r="BB35" s="30">
        <f t="shared" si="24"/>
        <v>38888.400000000373</v>
      </c>
      <c r="BC35" s="23">
        <f t="shared" si="24"/>
        <v>53</v>
      </c>
      <c r="BD35" s="30">
        <f t="shared" si="24"/>
        <v>2970</v>
      </c>
      <c r="BE35" s="23">
        <f t="shared" si="24"/>
        <v>1</v>
      </c>
      <c r="BF35" s="30">
        <f t="shared" si="24"/>
        <v>522146</v>
      </c>
      <c r="BG35" s="23">
        <f t="shared" si="24"/>
        <v>69</v>
      </c>
      <c r="BH35" s="30">
        <f t="shared" si="24"/>
        <v>1218279.1000000015</v>
      </c>
      <c r="BI35" s="23">
        <f t="shared" si="24"/>
        <v>913</v>
      </c>
    </row>
    <row r="38" spans="1:61" ht="15" customHeight="1" x14ac:dyDescent="0.15">
      <c r="D38" s="47"/>
      <c r="E38" s="47"/>
    </row>
  </sheetData>
  <mergeCells count="38">
    <mergeCell ref="AV2:AW2"/>
    <mergeCell ref="AX2:AY2"/>
    <mergeCell ref="BH2:BI2"/>
    <mergeCell ref="AZ2:BA2"/>
    <mergeCell ref="BB2:BC2"/>
    <mergeCell ref="BD2:BE2"/>
    <mergeCell ref="BF2:BG2"/>
    <mergeCell ref="AN2:AO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P2:Q2"/>
    <mergeCell ref="R2:S2"/>
    <mergeCell ref="T2:U2"/>
    <mergeCell ref="V2:W2"/>
    <mergeCell ref="H2:I2"/>
    <mergeCell ref="J2:K2"/>
    <mergeCell ref="L2:M2"/>
    <mergeCell ref="N2:O2"/>
    <mergeCell ref="A35:C35"/>
    <mergeCell ref="B4:B13"/>
    <mergeCell ref="B14:B23"/>
    <mergeCell ref="B24:B32"/>
    <mergeCell ref="A1:F1"/>
    <mergeCell ref="A2:C3"/>
    <mergeCell ref="A33:C33"/>
    <mergeCell ref="A34:C34"/>
    <mergeCell ref="D2:E2"/>
    <mergeCell ref="F2:G2"/>
    <mergeCell ref="A4:A3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"/>
  <sheetViews>
    <sheetView zoomScale="90" zoomScaleNormal="90" workbookViewId="0">
      <selection activeCell="D10" sqref="D10"/>
    </sheetView>
  </sheetViews>
  <sheetFormatPr defaultRowHeight="15" customHeight="1" x14ac:dyDescent="0.15"/>
  <cols>
    <col min="1" max="1" width="18.77734375" customWidth="1"/>
    <col min="2" max="2" width="18.77734375" style="5" customWidth="1"/>
    <col min="3" max="3" width="18.77734375" style="19" customWidth="1"/>
    <col min="4" max="4" width="18.77734375" style="5" customWidth="1"/>
    <col min="5" max="5" width="18.77734375" style="19" customWidth="1"/>
    <col min="6" max="6" width="18.77734375" style="5" customWidth="1"/>
    <col min="7" max="7" width="18.77734375" style="19" customWidth="1"/>
    <col min="8" max="8" width="18.77734375" style="5" customWidth="1"/>
    <col min="9" max="9" width="18.77734375" style="19" customWidth="1"/>
    <col min="10" max="10" width="18.77734375" style="5" customWidth="1"/>
    <col min="11" max="11" width="18.77734375" style="19" customWidth="1"/>
    <col min="12" max="12" width="18.77734375" style="5" customWidth="1"/>
    <col min="13" max="13" width="18.77734375" style="19" customWidth="1"/>
    <col min="14" max="14" width="18.77734375" style="5" customWidth="1"/>
    <col min="15" max="15" width="18.77734375" style="19" customWidth="1"/>
    <col min="16" max="16" width="18.77734375" style="5" customWidth="1"/>
    <col min="17" max="17" width="18.77734375" style="19" customWidth="1"/>
    <col min="18" max="18" width="18.77734375" style="5" customWidth="1"/>
    <col min="19" max="19" width="18.77734375" style="19" customWidth="1"/>
    <col min="20" max="20" width="18.77734375" style="5" customWidth="1"/>
    <col min="21" max="21" width="18.77734375" style="19" customWidth="1"/>
    <col min="22" max="22" width="18.77734375" style="5" customWidth="1"/>
    <col min="23" max="23" width="18.77734375" style="19" customWidth="1"/>
    <col min="24" max="24" width="18.77734375" style="5" customWidth="1"/>
    <col min="25" max="25" width="18.77734375" style="19" customWidth="1"/>
    <col min="26" max="26" width="18.77734375" style="5" customWidth="1"/>
    <col min="27" max="27" width="18.77734375" style="19" customWidth="1"/>
    <col min="28" max="28" width="18.77734375" style="5" customWidth="1"/>
    <col min="29" max="29" width="18.77734375" style="19" customWidth="1"/>
    <col min="30" max="30" width="18.77734375" style="5" customWidth="1"/>
    <col min="31" max="31" width="18.77734375" style="19" customWidth="1"/>
    <col min="32" max="32" width="18.77734375" style="5" customWidth="1"/>
    <col min="33" max="33" width="18.77734375" style="19" customWidth="1"/>
    <col min="34" max="34" width="18.77734375" style="5" customWidth="1"/>
    <col min="35" max="35" width="18.77734375" style="19" customWidth="1"/>
    <col min="36" max="36" width="18.77734375" style="5" customWidth="1"/>
    <col min="37" max="37" width="18.77734375" style="19" customWidth="1"/>
    <col min="38" max="38" width="18.77734375" style="5" customWidth="1"/>
    <col min="39" max="39" width="18.77734375" style="19" customWidth="1"/>
    <col min="40" max="40" width="18.77734375" style="5" customWidth="1"/>
    <col min="41" max="41" width="18.77734375" style="19" customWidth="1"/>
    <col min="42" max="42" width="18.77734375" style="5" customWidth="1"/>
    <col min="43" max="43" width="18.77734375" style="19" customWidth="1"/>
    <col min="44" max="44" width="18.77734375" style="5" customWidth="1"/>
    <col min="45" max="45" width="18.77734375" style="19" customWidth="1"/>
    <col min="46" max="46" width="18.77734375" style="5" customWidth="1"/>
    <col min="47" max="47" width="18.77734375" style="19" customWidth="1"/>
    <col min="48" max="48" width="18.77734375" style="5" customWidth="1"/>
    <col min="49" max="49" width="18.77734375" style="19" customWidth="1"/>
    <col min="50" max="50" width="18.77734375" style="5" customWidth="1"/>
    <col min="51" max="51" width="18.77734375" style="19" customWidth="1"/>
    <col min="52" max="52" width="18.77734375" style="5" customWidth="1"/>
    <col min="53" max="53" width="18.77734375" style="19" customWidth="1"/>
    <col min="54" max="54" width="18.77734375" style="5" customWidth="1"/>
    <col min="55" max="55" width="18.77734375" style="19" customWidth="1"/>
    <col min="56" max="56" width="18.77734375" style="5" customWidth="1"/>
    <col min="57" max="57" width="18.77734375" style="19" customWidth="1"/>
    <col min="58" max="58" width="18.77734375" style="5" customWidth="1"/>
    <col min="59" max="59" width="18.77734375" style="19" customWidth="1"/>
  </cols>
  <sheetData>
    <row r="1" spans="1:59" ht="42" customHeight="1" x14ac:dyDescent="0.15">
      <c r="A1" s="53" t="s">
        <v>85</v>
      </c>
      <c r="B1" s="75"/>
      <c r="C1" s="53"/>
      <c r="D1" s="75"/>
      <c r="E1" s="53"/>
      <c r="F1" s="75"/>
      <c r="G1" s="35"/>
      <c r="BG1" s="33" t="s">
        <v>105</v>
      </c>
    </row>
    <row r="2" spans="1:59" s="1" customFormat="1" ht="15" customHeight="1" x14ac:dyDescent="0.15">
      <c r="A2" s="49" t="s">
        <v>74</v>
      </c>
      <c r="B2" s="68" t="s">
        <v>30</v>
      </c>
      <c r="C2" s="52"/>
      <c r="D2" s="68" t="s">
        <v>1</v>
      </c>
      <c r="E2" s="52"/>
      <c r="F2" s="68" t="s">
        <v>2</v>
      </c>
      <c r="G2" s="52"/>
      <c r="H2" s="68" t="s">
        <v>4</v>
      </c>
      <c r="I2" s="52"/>
      <c r="J2" s="68" t="s">
        <v>5</v>
      </c>
      <c r="K2" s="52"/>
      <c r="L2" s="68" t="s">
        <v>6</v>
      </c>
      <c r="M2" s="52"/>
      <c r="N2" s="68" t="s">
        <v>7</v>
      </c>
      <c r="O2" s="74"/>
      <c r="P2" s="68" t="s">
        <v>8</v>
      </c>
      <c r="Q2" s="74"/>
      <c r="R2" s="68" t="s">
        <v>9</v>
      </c>
      <c r="S2" s="74"/>
      <c r="T2" s="68" t="s">
        <v>10</v>
      </c>
      <c r="U2" s="74"/>
      <c r="V2" s="68" t="s">
        <v>11</v>
      </c>
      <c r="W2" s="74"/>
      <c r="X2" s="68" t="s">
        <v>12</v>
      </c>
      <c r="Y2" s="74"/>
      <c r="Z2" s="68" t="s">
        <v>13</v>
      </c>
      <c r="AA2" s="74"/>
      <c r="AB2" s="68" t="s">
        <v>14</v>
      </c>
      <c r="AC2" s="74"/>
      <c r="AD2" s="68" t="s">
        <v>15</v>
      </c>
      <c r="AE2" s="74"/>
      <c r="AF2" s="68" t="s">
        <v>16</v>
      </c>
      <c r="AG2" s="74"/>
      <c r="AH2" s="68" t="s">
        <v>17</v>
      </c>
      <c r="AI2" s="74"/>
      <c r="AJ2" s="68" t="s">
        <v>18</v>
      </c>
      <c r="AK2" s="74"/>
      <c r="AL2" s="68" t="s">
        <v>19</v>
      </c>
      <c r="AM2" s="74"/>
      <c r="AN2" s="68" t="s">
        <v>20</v>
      </c>
      <c r="AO2" s="74"/>
      <c r="AP2" s="68" t="s">
        <v>21</v>
      </c>
      <c r="AQ2" s="74"/>
      <c r="AR2" s="68" t="s">
        <v>26</v>
      </c>
      <c r="AS2" s="74"/>
      <c r="AT2" s="68" t="s">
        <v>27</v>
      </c>
      <c r="AU2" s="74"/>
      <c r="AV2" s="68" t="s">
        <v>28</v>
      </c>
      <c r="AW2" s="74"/>
      <c r="AX2" s="68" t="s">
        <v>29</v>
      </c>
      <c r="AY2" s="74"/>
      <c r="AZ2" s="68" t="s">
        <v>22</v>
      </c>
      <c r="BA2" s="74"/>
      <c r="BB2" s="68" t="s">
        <v>23</v>
      </c>
      <c r="BC2" s="74"/>
      <c r="BD2" s="68" t="s">
        <v>24</v>
      </c>
      <c r="BE2" s="74"/>
      <c r="BF2" s="68" t="s">
        <v>25</v>
      </c>
      <c r="BG2" s="74"/>
    </row>
    <row r="3" spans="1:59" s="1" customFormat="1" ht="15" customHeight="1" x14ac:dyDescent="0.15">
      <c r="A3" s="50"/>
      <c r="B3" s="7" t="s">
        <v>3</v>
      </c>
      <c r="C3" s="20" t="s">
        <v>79</v>
      </c>
      <c r="D3" s="7" t="s">
        <v>3</v>
      </c>
      <c r="E3" s="20" t="s">
        <v>79</v>
      </c>
      <c r="F3" s="7" t="s">
        <v>3</v>
      </c>
      <c r="G3" s="20" t="s">
        <v>79</v>
      </c>
      <c r="H3" s="7" t="s">
        <v>3</v>
      </c>
      <c r="I3" s="20" t="s">
        <v>79</v>
      </c>
      <c r="J3" s="7" t="s">
        <v>3</v>
      </c>
      <c r="K3" s="20" t="s">
        <v>79</v>
      </c>
      <c r="L3" s="7" t="s">
        <v>3</v>
      </c>
      <c r="M3" s="20" t="s">
        <v>79</v>
      </c>
      <c r="N3" s="7" t="s">
        <v>3</v>
      </c>
      <c r="O3" s="20" t="s">
        <v>79</v>
      </c>
      <c r="P3" s="7" t="s">
        <v>3</v>
      </c>
      <c r="Q3" s="20" t="s">
        <v>79</v>
      </c>
      <c r="R3" s="7" t="s">
        <v>3</v>
      </c>
      <c r="S3" s="20" t="s">
        <v>79</v>
      </c>
      <c r="T3" s="7" t="s">
        <v>3</v>
      </c>
      <c r="U3" s="20" t="s">
        <v>79</v>
      </c>
      <c r="V3" s="7" t="s">
        <v>3</v>
      </c>
      <c r="W3" s="20" t="s">
        <v>79</v>
      </c>
      <c r="X3" s="7" t="s">
        <v>3</v>
      </c>
      <c r="Y3" s="20" t="s">
        <v>79</v>
      </c>
      <c r="Z3" s="7" t="s">
        <v>3</v>
      </c>
      <c r="AA3" s="20" t="s">
        <v>79</v>
      </c>
      <c r="AB3" s="7" t="s">
        <v>3</v>
      </c>
      <c r="AC3" s="20" t="s">
        <v>79</v>
      </c>
      <c r="AD3" s="7" t="s">
        <v>3</v>
      </c>
      <c r="AE3" s="20" t="s">
        <v>79</v>
      </c>
      <c r="AF3" s="7" t="s">
        <v>3</v>
      </c>
      <c r="AG3" s="20" t="s">
        <v>79</v>
      </c>
      <c r="AH3" s="7" t="s">
        <v>3</v>
      </c>
      <c r="AI3" s="20" t="s">
        <v>79</v>
      </c>
      <c r="AJ3" s="7" t="s">
        <v>3</v>
      </c>
      <c r="AK3" s="20" t="s">
        <v>79</v>
      </c>
      <c r="AL3" s="7" t="s">
        <v>3</v>
      </c>
      <c r="AM3" s="20" t="s">
        <v>79</v>
      </c>
      <c r="AN3" s="7" t="s">
        <v>3</v>
      </c>
      <c r="AO3" s="20" t="s">
        <v>79</v>
      </c>
      <c r="AP3" s="7" t="s">
        <v>3</v>
      </c>
      <c r="AQ3" s="20" t="s">
        <v>79</v>
      </c>
      <c r="AR3" s="7" t="s">
        <v>3</v>
      </c>
      <c r="AS3" s="20" t="s">
        <v>79</v>
      </c>
      <c r="AT3" s="7" t="s">
        <v>3</v>
      </c>
      <c r="AU3" s="20" t="s">
        <v>79</v>
      </c>
      <c r="AV3" s="7" t="s">
        <v>3</v>
      </c>
      <c r="AW3" s="20" t="s">
        <v>79</v>
      </c>
      <c r="AX3" s="7" t="s">
        <v>3</v>
      </c>
      <c r="AY3" s="20" t="s">
        <v>79</v>
      </c>
      <c r="AZ3" s="7" t="s">
        <v>3</v>
      </c>
      <c r="BA3" s="20" t="s">
        <v>79</v>
      </c>
      <c r="BB3" s="7" t="s">
        <v>3</v>
      </c>
      <c r="BC3" s="20" t="s">
        <v>79</v>
      </c>
      <c r="BD3" s="7" t="s">
        <v>3</v>
      </c>
      <c r="BE3" s="20" t="s">
        <v>79</v>
      </c>
      <c r="BF3" s="7" t="s">
        <v>3</v>
      </c>
      <c r="BG3" s="20" t="s">
        <v>79</v>
      </c>
    </row>
    <row r="4" spans="1:59" s="1" customFormat="1" ht="14.25" customHeight="1" x14ac:dyDescent="0.15">
      <c r="A4" s="2" t="s">
        <v>72</v>
      </c>
      <c r="B4" s="16">
        <f>SUM(B6:B19)</f>
        <v>7407399438.5</v>
      </c>
      <c r="C4" s="21">
        <f t="shared" ref="C4:BG4" si="0">SUM(C6:C19)</f>
        <v>2376796</v>
      </c>
      <c r="D4" s="16">
        <f t="shared" si="0"/>
        <v>635829450.80000007</v>
      </c>
      <c r="E4" s="21">
        <f t="shared" si="0"/>
        <v>528838</v>
      </c>
      <c r="F4" s="16">
        <f t="shared" si="0"/>
        <v>602043618.10000002</v>
      </c>
      <c r="G4" s="21">
        <f t="shared" si="0"/>
        <v>453709</v>
      </c>
      <c r="H4" s="16">
        <f t="shared" si="0"/>
        <v>50275541</v>
      </c>
      <c r="I4" s="21">
        <f t="shared" si="0"/>
        <v>26370</v>
      </c>
      <c r="J4" s="16">
        <f t="shared" si="0"/>
        <v>27516502.300000001</v>
      </c>
      <c r="K4" s="21">
        <f t="shared" si="0"/>
        <v>9598</v>
      </c>
      <c r="L4" s="16">
        <f t="shared" si="0"/>
        <v>4909350580</v>
      </c>
      <c r="M4" s="21">
        <f t="shared" si="0"/>
        <v>270688</v>
      </c>
      <c r="N4" s="16">
        <f t="shared" si="0"/>
        <v>52</v>
      </c>
      <c r="O4" s="21">
        <f t="shared" si="0"/>
        <v>6</v>
      </c>
      <c r="P4" s="16">
        <f t="shared" si="0"/>
        <v>0</v>
      </c>
      <c r="Q4" s="21">
        <f t="shared" si="0"/>
        <v>0</v>
      </c>
      <c r="R4" s="16">
        <f t="shared" si="0"/>
        <v>186506580.40000001</v>
      </c>
      <c r="S4" s="21">
        <f t="shared" si="0"/>
        <v>369357</v>
      </c>
      <c r="T4" s="16">
        <f t="shared" si="0"/>
        <v>93338967.699999988</v>
      </c>
      <c r="U4" s="21">
        <f t="shared" si="0"/>
        <v>22197</v>
      </c>
      <c r="V4" s="16">
        <f t="shared" si="0"/>
        <v>20123355.499999996</v>
      </c>
      <c r="W4" s="21">
        <f t="shared" si="0"/>
        <v>3090</v>
      </c>
      <c r="X4" s="16">
        <f t="shared" si="0"/>
        <v>2754834.6999999997</v>
      </c>
      <c r="Y4" s="21">
        <f t="shared" si="0"/>
        <v>2679</v>
      </c>
      <c r="Z4" s="16">
        <f t="shared" si="0"/>
        <v>1531247.0000000002</v>
      </c>
      <c r="AA4" s="21">
        <f t="shared" si="0"/>
        <v>1728</v>
      </c>
      <c r="AB4" s="16">
        <f t="shared" si="0"/>
        <v>10053754.600000001</v>
      </c>
      <c r="AC4" s="21">
        <f t="shared" si="0"/>
        <v>10477</v>
      </c>
      <c r="AD4" s="16">
        <f t="shared" si="0"/>
        <v>245760748.09999999</v>
      </c>
      <c r="AE4" s="21">
        <f t="shared" si="0"/>
        <v>404874</v>
      </c>
      <c r="AF4" s="16">
        <f t="shared" si="0"/>
        <v>14161729.300000001</v>
      </c>
      <c r="AG4" s="21">
        <f t="shared" si="0"/>
        <v>16011</v>
      </c>
      <c r="AH4" s="16">
        <f t="shared" si="0"/>
        <v>13075751.299999999</v>
      </c>
      <c r="AI4" s="21">
        <f t="shared" si="0"/>
        <v>19610</v>
      </c>
      <c r="AJ4" s="16">
        <f t="shared" si="0"/>
        <v>208807708.20000002</v>
      </c>
      <c r="AK4" s="21">
        <f t="shared" si="0"/>
        <v>60046</v>
      </c>
      <c r="AL4" s="16">
        <f t="shared" si="0"/>
        <v>119598731.39999999</v>
      </c>
      <c r="AM4" s="21">
        <f t="shared" si="0"/>
        <v>96391</v>
      </c>
      <c r="AN4" s="16">
        <f t="shared" si="0"/>
        <v>143052866.90000001</v>
      </c>
      <c r="AO4" s="21">
        <f t="shared" si="0"/>
        <v>23672</v>
      </c>
      <c r="AP4" s="16">
        <f t="shared" si="0"/>
        <v>842115.10000000009</v>
      </c>
      <c r="AQ4" s="21">
        <f t="shared" si="0"/>
        <v>581</v>
      </c>
      <c r="AR4" s="16">
        <f t="shared" si="0"/>
        <v>2548544.1999999997</v>
      </c>
      <c r="AS4" s="21">
        <f t="shared" si="0"/>
        <v>5323</v>
      </c>
      <c r="AT4" s="16">
        <f t="shared" si="0"/>
        <v>14432179.199999999</v>
      </c>
      <c r="AU4" s="21">
        <f t="shared" si="0"/>
        <v>3492</v>
      </c>
      <c r="AV4" s="16">
        <f t="shared" si="0"/>
        <v>18238153.399999999</v>
      </c>
      <c r="AW4" s="21">
        <f t="shared" si="0"/>
        <v>1810</v>
      </c>
      <c r="AX4" s="16">
        <f t="shared" si="0"/>
        <v>2617535.7999999998</v>
      </c>
      <c r="AY4" s="21">
        <f t="shared" si="0"/>
        <v>735</v>
      </c>
      <c r="AZ4" s="16">
        <f t="shared" si="0"/>
        <v>4259594.5</v>
      </c>
      <c r="BA4" s="21">
        <f t="shared" si="0"/>
        <v>3682</v>
      </c>
      <c r="BB4" s="16">
        <f t="shared" si="0"/>
        <v>443211.4</v>
      </c>
      <c r="BC4" s="21">
        <f t="shared" si="0"/>
        <v>155</v>
      </c>
      <c r="BD4" s="16">
        <f t="shared" si="0"/>
        <v>19450998.800000001</v>
      </c>
      <c r="BE4" s="21">
        <f t="shared" si="0"/>
        <v>9982</v>
      </c>
      <c r="BF4" s="16">
        <f t="shared" si="0"/>
        <v>60785086.800000004</v>
      </c>
      <c r="BG4" s="21">
        <f t="shared" si="0"/>
        <v>31695</v>
      </c>
    </row>
    <row r="5" spans="1:59" s="1" customFormat="1" ht="15" customHeight="1" x14ac:dyDescent="0.15">
      <c r="A5" s="2" t="s">
        <v>76</v>
      </c>
      <c r="B5" s="16">
        <f>SUM(B6:B9)</f>
        <v>941027507.60000002</v>
      </c>
      <c r="C5" s="21">
        <f t="shared" ref="C5:BG5" si="1">SUM(C6:C9)</f>
        <v>474390</v>
      </c>
      <c r="D5" s="16">
        <f t="shared" si="1"/>
        <v>87739234.399999991</v>
      </c>
      <c r="E5" s="21">
        <f t="shared" si="1"/>
        <v>79243</v>
      </c>
      <c r="F5" s="16">
        <f t="shared" si="1"/>
        <v>127324403.89999999</v>
      </c>
      <c r="G5" s="21">
        <f t="shared" si="1"/>
        <v>87190</v>
      </c>
      <c r="H5" s="16">
        <f t="shared" si="1"/>
        <v>2436936.4000000004</v>
      </c>
      <c r="I5" s="21">
        <f t="shared" si="1"/>
        <v>1531</v>
      </c>
      <c r="J5" s="16">
        <f t="shared" si="1"/>
        <v>4023935.1</v>
      </c>
      <c r="K5" s="21">
        <f t="shared" si="1"/>
        <v>1952</v>
      </c>
      <c r="L5" s="16">
        <f t="shared" si="1"/>
        <v>467996498.39999998</v>
      </c>
      <c r="M5" s="21">
        <f t="shared" si="1"/>
        <v>49914</v>
      </c>
      <c r="N5" s="16">
        <f t="shared" si="1"/>
        <v>49</v>
      </c>
      <c r="O5" s="21">
        <f t="shared" si="1"/>
        <v>5</v>
      </c>
      <c r="P5" s="16">
        <f t="shared" si="1"/>
        <v>0</v>
      </c>
      <c r="Q5" s="21">
        <f t="shared" si="1"/>
        <v>0</v>
      </c>
      <c r="R5" s="16">
        <f t="shared" si="1"/>
        <v>57207118.100000001</v>
      </c>
      <c r="S5" s="21">
        <f t="shared" si="1"/>
        <v>108952</v>
      </c>
      <c r="T5" s="16">
        <f t="shared" si="1"/>
        <v>24591267</v>
      </c>
      <c r="U5" s="21">
        <f t="shared" si="1"/>
        <v>7255</v>
      </c>
      <c r="V5" s="16">
        <f t="shared" si="1"/>
        <v>8778812</v>
      </c>
      <c r="W5" s="21">
        <f t="shared" si="1"/>
        <v>1129</v>
      </c>
      <c r="X5" s="16">
        <f t="shared" si="1"/>
        <v>677532.4</v>
      </c>
      <c r="Y5" s="21">
        <f t="shared" si="1"/>
        <v>713</v>
      </c>
      <c r="Z5" s="16">
        <f t="shared" si="1"/>
        <v>418357.3</v>
      </c>
      <c r="AA5" s="21">
        <f t="shared" si="1"/>
        <v>487</v>
      </c>
      <c r="AB5" s="16">
        <f t="shared" si="1"/>
        <v>2635949.5</v>
      </c>
      <c r="AC5" s="21">
        <f t="shared" si="1"/>
        <v>2231</v>
      </c>
      <c r="AD5" s="16">
        <f t="shared" si="1"/>
        <v>50394151.5</v>
      </c>
      <c r="AE5" s="21">
        <f t="shared" si="1"/>
        <v>80660</v>
      </c>
      <c r="AF5" s="16">
        <f t="shared" si="1"/>
        <v>2778947</v>
      </c>
      <c r="AG5" s="21">
        <f t="shared" si="1"/>
        <v>3209</v>
      </c>
      <c r="AH5" s="16">
        <f t="shared" si="1"/>
        <v>2749371.4</v>
      </c>
      <c r="AI5" s="21">
        <f t="shared" si="1"/>
        <v>3559</v>
      </c>
      <c r="AJ5" s="16">
        <f t="shared" si="1"/>
        <v>35401998.599999994</v>
      </c>
      <c r="AK5" s="21">
        <f t="shared" si="1"/>
        <v>9554</v>
      </c>
      <c r="AL5" s="16">
        <f t="shared" si="1"/>
        <v>22757777.699999999</v>
      </c>
      <c r="AM5" s="21">
        <f t="shared" si="1"/>
        <v>22131</v>
      </c>
      <c r="AN5" s="16">
        <f t="shared" si="1"/>
        <v>14677599.400000002</v>
      </c>
      <c r="AO5" s="21">
        <f t="shared" si="1"/>
        <v>2990</v>
      </c>
      <c r="AP5" s="16">
        <f t="shared" si="1"/>
        <v>108813.8</v>
      </c>
      <c r="AQ5" s="21">
        <f t="shared" si="1"/>
        <v>111</v>
      </c>
      <c r="AR5" s="16">
        <f t="shared" si="1"/>
        <v>1242370.5999999999</v>
      </c>
      <c r="AS5" s="21">
        <f t="shared" si="1"/>
        <v>2265</v>
      </c>
      <c r="AT5" s="16">
        <f t="shared" si="1"/>
        <v>6452373.9000000004</v>
      </c>
      <c r="AU5" s="21">
        <f t="shared" si="1"/>
        <v>1463</v>
      </c>
      <c r="AV5" s="16">
        <f t="shared" si="1"/>
        <v>2157065.2000000002</v>
      </c>
      <c r="AW5" s="21">
        <f t="shared" si="1"/>
        <v>328</v>
      </c>
      <c r="AX5" s="16">
        <f t="shared" si="1"/>
        <v>247549</v>
      </c>
      <c r="AY5" s="21">
        <f t="shared" si="1"/>
        <v>33</v>
      </c>
      <c r="AZ5" s="16">
        <f t="shared" si="1"/>
        <v>1030683.7</v>
      </c>
      <c r="BA5" s="21">
        <f t="shared" si="1"/>
        <v>879</v>
      </c>
      <c r="BB5" s="16">
        <f t="shared" si="1"/>
        <v>104828.4</v>
      </c>
      <c r="BC5" s="21">
        <f t="shared" si="1"/>
        <v>24</v>
      </c>
      <c r="BD5" s="16">
        <f t="shared" si="1"/>
        <v>2361762.2999999998</v>
      </c>
      <c r="BE5" s="21">
        <f t="shared" si="1"/>
        <v>1548</v>
      </c>
      <c r="BF5" s="16">
        <f t="shared" si="1"/>
        <v>14732121.600000001</v>
      </c>
      <c r="BG5" s="21">
        <f t="shared" si="1"/>
        <v>5034</v>
      </c>
    </row>
    <row r="6" spans="1:59" s="1" customFormat="1" ht="15" customHeight="1" x14ac:dyDescent="0.15">
      <c r="A6" s="4" t="s">
        <v>86</v>
      </c>
      <c r="B6" s="38">
        <v>404282679.19999999</v>
      </c>
      <c r="C6" s="39">
        <v>143155</v>
      </c>
      <c r="D6" s="38">
        <v>32226659.399999999</v>
      </c>
      <c r="E6" s="39">
        <v>26917</v>
      </c>
      <c r="F6" s="38">
        <v>34872302</v>
      </c>
      <c r="G6" s="39">
        <v>27832</v>
      </c>
      <c r="H6" s="38">
        <v>696247.1</v>
      </c>
      <c r="I6" s="39">
        <v>495</v>
      </c>
      <c r="J6" s="38">
        <v>1491604</v>
      </c>
      <c r="K6" s="39">
        <v>604</v>
      </c>
      <c r="L6" s="38">
        <v>268503466.5</v>
      </c>
      <c r="M6" s="39">
        <v>17820</v>
      </c>
      <c r="N6" s="38">
        <v>7</v>
      </c>
      <c r="O6" s="39">
        <v>1</v>
      </c>
      <c r="P6" s="38">
        <v>0</v>
      </c>
      <c r="Q6" s="39">
        <v>0</v>
      </c>
      <c r="R6" s="38">
        <v>14382839.9</v>
      </c>
      <c r="S6" s="39">
        <v>30643</v>
      </c>
      <c r="T6" s="38">
        <v>920530.4</v>
      </c>
      <c r="U6" s="39">
        <v>431</v>
      </c>
      <c r="V6" s="38">
        <v>3084690.6</v>
      </c>
      <c r="W6" s="39">
        <v>493</v>
      </c>
      <c r="X6" s="38">
        <v>153603.70000000001</v>
      </c>
      <c r="Y6" s="39">
        <v>202</v>
      </c>
      <c r="Z6" s="38">
        <v>82789.3</v>
      </c>
      <c r="AA6" s="39">
        <v>102</v>
      </c>
      <c r="AB6" s="38">
        <v>372116.3</v>
      </c>
      <c r="AC6" s="39">
        <v>464</v>
      </c>
      <c r="AD6" s="38">
        <v>12539719.1</v>
      </c>
      <c r="AE6" s="39">
        <v>24099</v>
      </c>
      <c r="AF6" s="38">
        <v>13.2</v>
      </c>
      <c r="AG6" s="39">
        <v>1</v>
      </c>
      <c r="AH6" s="38">
        <v>568794.6</v>
      </c>
      <c r="AI6" s="39">
        <v>992</v>
      </c>
      <c r="AJ6" s="38">
        <v>9001126.5</v>
      </c>
      <c r="AK6" s="39">
        <v>2939</v>
      </c>
      <c r="AL6" s="38">
        <v>7224409.7000000002</v>
      </c>
      <c r="AM6" s="39">
        <v>4949</v>
      </c>
      <c r="AN6" s="38">
        <v>12373411.9</v>
      </c>
      <c r="AO6" s="39">
        <v>1583</v>
      </c>
      <c r="AP6" s="38">
        <v>42569.8</v>
      </c>
      <c r="AQ6" s="39">
        <v>27</v>
      </c>
      <c r="AR6" s="38">
        <v>125943.5</v>
      </c>
      <c r="AS6" s="39">
        <v>169</v>
      </c>
      <c r="AT6" s="38">
        <v>756236.6</v>
      </c>
      <c r="AU6" s="39">
        <v>269</v>
      </c>
      <c r="AV6" s="38">
        <v>577726</v>
      </c>
      <c r="AW6" s="39">
        <v>46</v>
      </c>
      <c r="AX6" s="38">
        <v>163559</v>
      </c>
      <c r="AY6" s="39">
        <v>15</v>
      </c>
      <c r="AZ6" s="38">
        <v>345004.2</v>
      </c>
      <c r="BA6" s="39">
        <v>354</v>
      </c>
      <c r="BB6" s="38">
        <v>42953.9</v>
      </c>
      <c r="BC6" s="39">
        <v>5</v>
      </c>
      <c r="BD6" s="38">
        <v>1287187.7</v>
      </c>
      <c r="BE6" s="39">
        <v>588</v>
      </c>
      <c r="BF6" s="38">
        <v>2447167.2999999998</v>
      </c>
      <c r="BG6" s="39">
        <v>1115</v>
      </c>
    </row>
    <row r="7" spans="1:59" s="1" customFormat="1" ht="15" customHeight="1" x14ac:dyDescent="0.15">
      <c r="A7" s="4" t="s">
        <v>87</v>
      </c>
      <c r="B7" s="38">
        <v>122657238.09999999</v>
      </c>
      <c r="C7" s="39">
        <v>80367</v>
      </c>
      <c r="D7" s="38">
        <v>11136215.699999999</v>
      </c>
      <c r="E7" s="39">
        <v>11393</v>
      </c>
      <c r="F7" s="38">
        <v>15292737</v>
      </c>
      <c r="G7" s="39">
        <v>12687</v>
      </c>
      <c r="H7" s="38">
        <v>207243.7</v>
      </c>
      <c r="I7" s="39">
        <v>123</v>
      </c>
      <c r="J7" s="38">
        <v>299512.7</v>
      </c>
      <c r="K7" s="39">
        <v>259</v>
      </c>
      <c r="L7" s="38">
        <v>59427385.399999999</v>
      </c>
      <c r="M7" s="39">
        <v>8864</v>
      </c>
      <c r="N7" s="38">
        <v>0</v>
      </c>
      <c r="O7" s="39">
        <v>0</v>
      </c>
      <c r="P7" s="38">
        <v>0</v>
      </c>
      <c r="Q7" s="39">
        <v>0</v>
      </c>
      <c r="R7" s="38">
        <v>11329811.9</v>
      </c>
      <c r="S7" s="39">
        <v>22357</v>
      </c>
      <c r="T7" s="38">
        <v>3025613.6</v>
      </c>
      <c r="U7" s="39">
        <v>1279</v>
      </c>
      <c r="V7" s="38">
        <v>1736858.5</v>
      </c>
      <c r="W7" s="39">
        <v>174</v>
      </c>
      <c r="X7" s="38">
        <v>105748.1</v>
      </c>
      <c r="Y7" s="39">
        <v>108</v>
      </c>
      <c r="Z7" s="38">
        <v>88218.5</v>
      </c>
      <c r="AA7" s="39">
        <v>102</v>
      </c>
      <c r="AB7" s="38">
        <v>757235.1</v>
      </c>
      <c r="AC7" s="39">
        <v>406</v>
      </c>
      <c r="AD7" s="38">
        <v>8266418.5999999996</v>
      </c>
      <c r="AE7" s="39">
        <v>15508</v>
      </c>
      <c r="AF7" s="38">
        <v>572787</v>
      </c>
      <c r="AG7" s="39">
        <v>404</v>
      </c>
      <c r="AH7" s="38">
        <v>94948.6</v>
      </c>
      <c r="AI7" s="39">
        <v>256</v>
      </c>
      <c r="AJ7" s="38">
        <v>3936475.7</v>
      </c>
      <c r="AK7" s="39">
        <v>1010</v>
      </c>
      <c r="AL7" s="38">
        <v>2890611.9</v>
      </c>
      <c r="AM7" s="39">
        <v>2680</v>
      </c>
      <c r="AN7" s="38">
        <v>145006.29999999999</v>
      </c>
      <c r="AO7" s="39">
        <v>133</v>
      </c>
      <c r="AP7" s="38">
        <v>7179</v>
      </c>
      <c r="AQ7" s="39">
        <v>7</v>
      </c>
      <c r="AR7" s="38">
        <v>707089.1</v>
      </c>
      <c r="AS7" s="39">
        <v>1040</v>
      </c>
      <c r="AT7" s="38">
        <v>686144.5</v>
      </c>
      <c r="AU7" s="39">
        <v>229</v>
      </c>
      <c r="AV7" s="38">
        <v>341598.9</v>
      </c>
      <c r="AW7" s="39">
        <v>70</v>
      </c>
      <c r="AX7" s="38">
        <v>8581</v>
      </c>
      <c r="AY7" s="39">
        <v>4</v>
      </c>
      <c r="AZ7" s="38">
        <v>240723.4</v>
      </c>
      <c r="BA7" s="39">
        <v>186</v>
      </c>
      <c r="BB7" s="38">
        <v>0</v>
      </c>
      <c r="BC7" s="39">
        <v>0</v>
      </c>
      <c r="BD7" s="38">
        <v>336979.8</v>
      </c>
      <c r="BE7" s="39">
        <v>258</v>
      </c>
      <c r="BF7" s="38">
        <v>1016114.1</v>
      </c>
      <c r="BG7" s="39">
        <v>830</v>
      </c>
    </row>
    <row r="8" spans="1:59" s="1" customFormat="1" ht="15" customHeight="1" x14ac:dyDescent="0.15">
      <c r="A8" s="4" t="s">
        <v>88</v>
      </c>
      <c r="B8" s="38">
        <v>199082867.19999999</v>
      </c>
      <c r="C8" s="39">
        <v>123806</v>
      </c>
      <c r="D8" s="38">
        <v>20013701.600000001</v>
      </c>
      <c r="E8" s="39">
        <v>18761</v>
      </c>
      <c r="F8" s="38">
        <v>36284819.600000001</v>
      </c>
      <c r="G8" s="39">
        <v>24147</v>
      </c>
      <c r="H8" s="38">
        <v>746655.4</v>
      </c>
      <c r="I8" s="39">
        <v>446</v>
      </c>
      <c r="J8" s="38">
        <v>716494.5</v>
      </c>
      <c r="K8" s="39">
        <v>457</v>
      </c>
      <c r="L8" s="38">
        <v>67180805.5</v>
      </c>
      <c r="M8" s="39">
        <v>10741</v>
      </c>
      <c r="N8" s="38">
        <v>0</v>
      </c>
      <c r="O8" s="39">
        <v>0</v>
      </c>
      <c r="P8" s="38">
        <v>0</v>
      </c>
      <c r="Q8" s="39">
        <v>0</v>
      </c>
      <c r="R8" s="38">
        <v>17197498.399999999</v>
      </c>
      <c r="S8" s="39">
        <v>29581</v>
      </c>
      <c r="T8" s="38">
        <v>12248940.5</v>
      </c>
      <c r="U8" s="39">
        <v>2475</v>
      </c>
      <c r="V8" s="38">
        <v>1828402.8</v>
      </c>
      <c r="W8" s="39">
        <v>255</v>
      </c>
      <c r="X8" s="38">
        <v>227429.5</v>
      </c>
      <c r="Y8" s="39">
        <v>173</v>
      </c>
      <c r="Z8" s="38">
        <v>122386</v>
      </c>
      <c r="AA8" s="39">
        <v>153</v>
      </c>
      <c r="AB8" s="38">
        <v>723196.1</v>
      </c>
      <c r="AC8" s="39">
        <v>820</v>
      </c>
      <c r="AD8" s="38">
        <v>14423110.5</v>
      </c>
      <c r="AE8" s="39">
        <v>20253</v>
      </c>
      <c r="AF8" s="38">
        <v>1629267.6</v>
      </c>
      <c r="AG8" s="39">
        <v>2118</v>
      </c>
      <c r="AH8" s="38">
        <v>1099138.2</v>
      </c>
      <c r="AI8" s="39">
        <v>994</v>
      </c>
      <c r="AJ8" s="38">
        <v>11732543.699999999</v>
      </c>
      <c r="AK8" s="39">
        <v>2321</v>
      </c>
      <c r="AL8" s="38">
        <v>5972231.7999999998</v>
      </c>
      <c r="AM8" s="39">
        <v>6138</v>
      </c>
      <c r="AN8" s="38">
        <v>879180.80000000005</v>
      </c>
      <c r="AO8" s="39">
        <v>442</v>
      </c>
      <c r="AP8" s="38">
        <v>46358</v>
      </c>
      <c r="AQ8" s="39">
        <v>64</v>
      </c>
      <c r="AR8" s="38">
        <v>349546.3</v>
      </c>
      <c r="AS8" s="39">
        <v>1035</v>
      </c>
      <c r="AT8" s="38">
        <v>2566301.5</v>
      </c>
      <c r="AU8" s="39">
        <v>661</v>
      </c>
      <c r="AV8" s="38">
        <v>180686.3</v>
      </c>
      <c r="AW8" s="39">
        <v>30</v>
      </c>
      <c r="AX8" s="38">
        <v>5400</v>
      </c>
      <c r="AY8" s="39">
        <v>2</v>
      </c>
      <c r="AZ8" s="38">
        <v>179211.9</v>
      </c>
      <c r="BA8" s="39">
        <v>170</v>
      </c>
      <c r="BB8" s="38">
        <v>59449.5</v>
      </c>
      <c r="BC8" s="39">
        <v>17</v>
      </c>
      <c r="BD8" s="38">
        <v>409566.8</v>
      </c>
      <c r="BE8" s="39">
        <v>349</v>
      </c>
      <c r="BF8" s="38">
        <v>2260544.4</v>
      </c>
      <c r="BG8" s="39">
        <v>1203</v>
      </c>
    </row>
    <row r="9" spans="1:59" s="1" customFormat="1" ht="15" customHeight="1" x14ac:dyDescent="0.15">
      <c r="A9" s="4" t="s">
        <v>89</v>
      </c>
      <c r="B9" s="38">
        <v>215004723.09999999</v>
      </c>
      <c r="C9" s="39">
        <v>127062</v>
      </c>
      <c r="D9" s="38">
        <v>24362657.699999999</v>
      </c>
      <c r="E9" s="39">
        <v>22172</v>
      </c>
      <c r="F9" s="38">
        <v>40874545.299999997</v>
      </c>
      <c r="G9" s="39">
        <v>22524</v>
      </c>
      <c r="H9" s="38">
        <v>786790.2</v>
      </c>
      <c r="I9" s="39">
        <v>467</v>
      </c>
      <c r="J9" s="38">
        <v>1516323.9</v>
      </c>
      <c r="K9" s="39">
        <v>632</v>
      </c>
      <c r="L9" s="38">
        <v>72884841</v>
      </c>
      <c r="M9" s="39">
        <v>12489</v>
      </c>
      <c r="N9" s="38">
        <v>42</v>
      </c>
      <c r="O9" s="39">
        <v>4</v>
      </c>
      <c r="P9" s="38">
        <v>0</v>
      </c>
      <c r="Q9" s="39">
        <v>0</v>
      </c>
      <c r="R9" s="38">
        <v>14296967.9</v>
      </c>
      <c r="S9" s="39">
        <v>26371</v>
      </c>
      <c r="T9" s="38">
        <v>8396182.5</v>
      </c>
      <c r="U9" s="39">
        <v>3070</v>
      </c>
      <c r="V9" s="38">
        <v>2128860.1</v>
      </c>
      <c r="W9" s="39">
        <v>207</v>
      </c>
      <c r="X9" s="38">
        <v>190751.1</v>
      </c>
      <c r="Y9" s="39">
        <v>230</v>
      </c>
      <c r="Z9" s="38">
        <v>124963.5</v>
      </c>
      <c r="AA9" s="39">
        <v>130</v>
      </c>
      <c r="AB9" s="38">
        <v>783402</v>
      </c>
      <c r="AC9" s="39">
        <v>541</v>
      </c>
      <c r="AD9" s="38">
        <v>15164903.300000001</v>
      </c>
      <c r="AE9" s="39">
        <v>20800</v>
      </c>
      <c r="AF9" s="38">
        <v>576879.19999999995</v>
      </c>
      <c r="AG9" s="39">
        <v>686</v>
      </c>
      <c r="AH9" s="38">
        <v>986490</v>
      </c>
      <c r="AI9" s="39">
        <v>1317</v>
      </c>
      <c r="AJ9" s="38">
        <v>10731852.699999999</v>
      </c>
      <c r="AK9" s="39">
        <v>3284</v>
      </c>
      <c r="AL9" s="38">
        <v>6670524.2999999998</v>
      </c>
      <c r="AM9" s="39">
        <v>8364</v>
      </c>
      <c r="AN9" s="38">
        <v>1280000.3999999999</v>
      </c>
      <c r="AO9" s="39">
        <v>832</v>
      </c>
      <c r="AP9" s="38">
        <v>12707</v>
      </c>
      <c r="AQ9" s="39">
        <v>13</v>
      </c>
      <c r="AR9" s="38">
        <v>59791.7</v>
      </c>
      <c r="AS9" s="39">
        <v>21</v>
      </c>
      <c r="AT9" s="38">
        <v>2443691.2999999998</v>
      </c>
      <c r="AU9" s="39">
        <v>304</v>
      </c>
      <c r="AV9" s="38">
        <v>1057054</v>
      </c>
      <c r="AW9" s="39">
        <v>182</v>
      </c>
      <c r="AX9" s="38">
        <v>70009</v>
      </c>
      <c r="AY9" s="39">
        <v>12</v>
      </c>
      <c r="AZ9" s="38">
        <v>265744.2</v>
      </c>
      <c r="BA9" s="39">
        <v>169</v>
      </c>
      <c r="BB9" s="38">
        <v>2425</v>
      </c>
      <c r="BC9" s="39">
        <v>2</v>
      </c>
      <c r="BD9" s="38">
        <v>328028</v>
      </c>
      <c r="BE9" s="39">
        <v>353</v>
      </c>
      <c r="BF9" s="38">
        <v>9008295.8000000007</v>
      </c>
      <c r="BG9" s="39">
        <v>1886</v>
      </c>
    </row>
    <row r="10" spans="1:59" s="1" customFormat="1" ht="15" customHeight="1" x14ac:dyDescent="0.15">
      <c r="A10" s="4" t="s">
        <v>62</v>
      </c>
      <c r="B10" s="38">
        <v>983673931.20000005</v>
      </c>
      <c r="C10" s="39">
        <v>324591</v>
      </c>
      <c r="D10" s="38">
        <v>78226416.299999997</v>
      </c>
      <c r="E10" s="39">
        <v>62230</v>
      </c>
      <c r="F10" s="38">
        <v>77188262.900000006</v>
      </c>
      <c r="G10" s="39">
        <v>58435</v>
      </c>
      <c r="H10" s="38">
        <v>16043984.6</v>
      </c>
      <c r="I10" s="39">
        <v>8750</v>
      </c>
      <c r="J10" s="38">
        <v>3258577.6</v>
      </c>
      <c r="K10" s="39">
        <v>1221</v>
      </c>
      <c r="L10" s="38">
        <v>612576027.70000005</v>
      </c>
      <c r="M10" s="39">
        <v>33335</v>
      </c>
      <c r="N10" s="38">
        <v>3</v>
      </c>
      <c r="O10" s="39">
        <v>1</v>
      </c>
      <c r="P10" s="38">
        <v>0</v>
      </c>
      <c r="Q10" s="39">
        <v>0</v>
      </c>
      <c r="R10" s="38">
        <v>27240129.899999999</v>
      </c>
      <c r="S10" s="39">
        <v>53971</v>
      </c>
      <c r="T10" s="38">
        <v>10756188.1</v>
      </c>
      <c r="U10" s="39">
        <v>1806</v>
      </c>
      <c r="V10" s="38">
        <v>2868029.2</v>
      </c>
      <c r="W10" s="39">
        <v>357</v>
      </c>
      <c r="X10" s="38">
        <v>354168.4</v>
      </c>
      <c r="Y10" s="39">
        <v>369</v>
      </c>
      <c r="Z10" s="38">
        <v>217360.2</v>
      </c>
      <c r="AA10" s="39">
        <v>237</v>
      </c>
      <c r="AB10" s="38">
        <v>1176100.3</v>
      </c>
      <c r="AC10" s="39">
        <v>1368</v>
      </c>
      <c r="AD10" s="38">
        <v>39210224.100000001</v>
      </c>
      <c r="AE10" s="39">
        <v>59538</v>
      </c>
      <c r="AF10" s="38">
        <v>1405559.8</v>
      </c>
      <c r="AG10" s="39">
        <v>1671</v>
      </c>
      <c r="AH10" s="38">
        <v>2114396</v>
      </c>
      <c r="AI10" s="39">
        <v>2758</v>
      </c>
      <c r="AJ10" s="38">
        <v>37961517.399999999</v>
      </c>
      <c r="AK10" s="39">
        <v>8838</v>
      </c>
      <c r="AL10" s="38">
        <v>14409696.5</v>
      </c>
      <c r="AM10" s="39">
        <v>11970</v>
      </c>
      <c r="AN10" s="38">
        <v>32157128.100000001</v>
      </c>
      <c r="AO10" s="39">
        <v>4903</v>
      </c>
      <c r="AP10" s="38">
        <v>252329</v>
      </c>
      <c r="AQ10" s="39">
        <v>149</v>
      </c>
      <c r="AR10" s="38">
        <v>534883.6</v>
      </c>
      <c r="AS10" s="39">
        <v>1369</v>
      </c>
      <c r="AT10" s="38">
        <v>1519804.3</v>
      </c>
      <c r="AU10" s="39">
        <v>447</v>
      </c>
      <c r="AV10" s="38">
        <v>4363123.9000000004</v>
      </c>
      <c r="AW10" s="39">
        <v>265</v>
      </c>
      <c r="AX10" s="38">
        <v>511238.2</v>
      </c>
      <c r="AY10" s="39">
        <v>136</v>
      </c>
      <c r="AZ10" s="38">
        <v>571569.30000000005</v>
      </c>
      <c r="BA10" s="39">
        <v>568</v>
      </c>
      <c r="BB10" s="38">
        <v>39587.300000000003</v>
      </c>
      <c r="BC10" s="39">
        <v>33</v>
      </c>
      <c r="BD10" s="38">
        <v>2580202.9</v>
      </c>
      <c r="BE10" s="39">
        <v>1224</v>
      </c>
      <c r="BF10" s="38">
        <v>16137422.6</v>
      </c>
      <c r="BG10" s="39">
        <v>8642</v>
      </c>
    </row>
    <row r="11" spans="1:59" s="1" customFormat="1" ht="15" customHeight="1" x14ac:dyDescent="0.15">
      <c r="A11" s="4" t="s">
        <v>63</v>
      </c>
      <c r="B11" s="38">
        <v>882767553.10000002</v>
      </c>
      <c r="C11" s="39">
        <v>215887</v>
      </c>
      <c r="D11" s="38">
        <v>74962141</v>
      </c>
      <c r="E11" s="39">
        <v>55165</v>
      </c>
      <c r="F11" s="38">
        <v>32796808.199999999</v>
      </c>
      <c r="G11" s="39">
        <v>27389</v>
      </c>
      <c r="H11" s="38">
        <v>4120408.7</v>
      </c>
      <c r="I11" s="39">
        <v>1668</v>
      </c>
      <c r="J11" s="38">
        <v>3475805.2</v>
      </c>
      <c r="K11" s="39">
        <v>773</v>
      </c>
      <c r="L11" s="38">
        <v>641378533.79999995</v>
      </c>
      <c r="M11" s="39">
        <v>31157</v>
      </c>
      <c r="N11" s="38">
        <v>0</v>
      </c>
      <c r="O11" s="39">
        <v>0</v>
      </c>
      <c r="P11" s="38">
        <v>0</v>
      </c>
      <c r="Q11" s="39">
        <v>0</v>
      </c>
      <c r="R11" s="38">
        <v>16857249.699999999</v>
      </c>
      <c r="S11" s="39">
        <v>35651</v>
      </c>
      <c r="T11" s="38">
        <v>3971368.5</v>
      </c>
      <c r="U11" s="39">
        <v>733</v>
      </c>
      <c r="V11" s="38">
        <v>2118162.1</v>
      </c>
      <c r="W11" s="39">
        <v>264</v>
      </c>
      <c r="X11" s="38">
        <v>461006.9</v>
      </c>
      <c r="Y11" s="39">
        <v>536</v>
      </c>
      <c r="Z11" s="38">
        <v>273216.40000000002</v>
      </c>
      <c r="AA11" s="39">
        <v>236</v>
      </c>
      <c r="AB11" s="38">
        <v>1153022.2</v>
      </c>
      <c r="AC11" s="39">
        <v>1533</v>
      </c>
      <c r="AD11" s="38">
        <v>24193509.800000001</v>
      </c>
      <c r="AE11" s="39">
        <v>35232</v>
      </c>
      <c r="AF11" s="38">
        <v>2531774.2000000002</v>
      </c>
      <c r="AG11" s="39">
        <v>2715</v>
      </c>
      <c r="AH11" s="38">
        <v>1020927.3</v>
      </c>
      <c r="AI11" s="39">
        <v>2093</v>
      </c>
      <c r="AJ11" s="38">
        <v>21243605</v>
      </c>
      <c r="AK11" s="39">
        <v>6290</v>
      </c>
      <c r="AL11" s="38">
        <v>6529765.2000000002</v>
      </c>
      <c r="AM11" s="39">
        <v>4407</v>
      </c>
      <c r="AN11" s="38">
        <v>35380443.200000003</v>
      </c>
      <c r="AO11" s="39">
        <v>5227</v>
      </c>
      <c r="AP11" s="38">
        <v>28235</v>
      </c>
      <c r="AQ11" s="39">
        <v>31</v>
      </c>
      <c r="AR11" s="38">
        <v>139499.9</v>
      </c>
      <c r="AS11" s="39">
        <v>56</v>
      </c>
      <c r="AT11" s="38">
        <v>860945.9</v>
      </c>
      <c r="AU11" s="39">
        <v>206</v>
      </c>
      <c r="AV11" s="38">
        <v>865621.2</v>
      </c>
      <c r="AW11" s="39">
        <v>83</v>
      </c>
      <c r="AX11" s="38">
        <v>609820.1</v>
      </c>
      <c r="AY11" s="39">
        <v>163</v>
      </c>
      <c r="AZ11" s="38">
        <v>491478.5</v>
      </c>
      <c r="BA11" s="39">
        <v>363</v>
      </c>
      <c r="BB11" s="38">
        <v>8635.6</v>
      </c>
      <c r="BC11" s="39">
        <v>12</v>
      </c>
      <c r="BD11" s="38">
        <v>2027024.8</v>
      </c>
      <c r="BE11" s="39">
        <v>883</v>
      </c>
      <c r="BF11" s="38">
        <v>5268544.7</v>
      </c>
      <c r="BG11" s="39">
        <v>3021</v>
      </c>
    </row>
    <row r="12" spans="1:59" s="1" customFormat="1" ht="15" customHeight="1" x14ac:dyDescent="0.15">
      <c r="A12" s="4" t="s">
        <v>64</v>
      </c>
      <c r="B12" s="38">
        <v>584257746.10000002</v>
      </c>
      <c r="C12" s="39">
        <v>165568</v>
      </c>
      <c r="D12" s="38">
        <v>51290399.700000003</v>
      </c>
      <c r="E12" s="39">
        <v>40273</v>
      </c>
      <c r="F12" s="38">
        <v>58090096</v>
      </c>
      <c r="G12" s="39">
        <v>38602</v>
      </c>
      <c r="H12" s="38">
        <v>2306899.2999999998</v>
      </c>
      <c r="I12" s="39">
        <v>1003</v>
      </c>
      <c r="J12" s="38">
        <v>2017035.5</v>
      </c>
      <c r="K12" s="39">
        <v>787</v>
      </c>
      <c r="L12" s="38">
        <v>398429561.39999998</v>
      </c>
      <c r="M12" s="39">
        <v>18368</v>
      </c>
      <c r="N12" s="38">
        <v>0</v>
      </c>
      <c r="O12" s="39">
        <v>0</v>
      </c>
      <c r="P12" s="38">
        <v>0</v>
      </c>
      <c r="Q12" s="39">
        <v>0</v>
      </c>
      <c r="R12" s="38">
        <v>9551879.5</v>
      </c>
      <c r="S12" s="39">
        <v>19364</v>
      </c>
      <c r="T12" s="38">
        <v>2222819.5</v>
      </c>
      <c r="U12" s="39">
        <v>374</v>
      </c>
      <c r="V12" s="38">
        <v>742235.2</v>
      </c>
      <c r="W12" s="39">
        <v>171</v>
      </c>
      <c r="X12" s="38">
        <v>60178</v>
      </c>
      <c r="Y12" s="39">
        <v>69</v>
      </c>
      <c r="Z12" s="38">
        <v>50401.8</v>
      </c>
      <c r="AA12" s="39">
        <v>67</v>
      </c>
      <c r="AB12" s="38">
        <v>461233.3</v>
      </c>
      <c r="AC12" s="39">
        <v>591</v>
      </c>
      <c r="AD12" s="38">
        <v>15931677.1</v>
      </c>
      <c r="AE12" s="39">
        <v>28670</v>
      </c>
      <c r="AF12" s="38">
        <v>0</v>
      </c>
      <c r="AG12" s="39">
        <v>0</v>
      </c>
      <c r="AH12" s="38">
        <v>1856816.9</v>
      </c>
      <c r="AI12" s="39">
        <v>2330</v>
      </c>
      <c r="AJ12" s="38">
        <v>12516760.199999999</v>
      </c>
      <c r="AK12" s="39">
        <v>3259</v>
      </c>
      <c r="AL12" s="38">
        <v>10999408.5</v>
      </c>
      <c r="AM12" s="39">
        <v>7572</v>
      </c>
      <c r="AN12" s="38">
        <v>13072662.300000001</v>
      </c>
      <c r="AO12" s="39">
        <v>1575</v>
      </c>
      <c r="AP12" s="38">
        <v>43939</v>
      </c>
      <c r="AQ12" s="39">
        <v>35</v>
      </c>
      <c r="AR12" s="38">
        <v>64677.1</v>
      </c>
      <c r="AS12" s="39">
        <v>34</v>
      </c>
      <c r="AT12" s="38">
        <v>248145.5</v>
      </c>
      <c r="AU12" s="39">
        <v>48</v>
      </c>
      <c r="AV12" s="38">
        <v>847523</v>
      </c>
      <c r="AW12" s="39">
        <v>54</v>
      </c>
      <c r="AX12" s="38">
        <v>124198.5</v>
      </c>
      <c r="AY12" s="39">
        <v>36</v>
      </c>
      <c r="AZ12" s="38">
        <v>232791.9</v>
      </c>
      <c r="BA12" s="39">
        <v>204</v>
      </c>
      <c r="BB12" s="38">
        <v>187909</v>
      </c>
      <c r="BC12" s="39">
        <v>29</v>
      </c>
      <c r="BD12" s="38">
        <v>1467180.2</v>
      </c>
      <c r="BE12" s="39">
        <v>883</v>
      </c>
      <c r="BF12" s="38">
        <v>1441317.7</v>
      </c>
      <c r="BG12" s="39">
        <v>1170</v>
      </c>
    </row>
    <row r="13" spans="1:59" ht="15" customHeight="1" x14ac:dyDescent="0.15">
      <c r="A13" s="4" t="s">
        <v>65</v>
      </c>
      <c r="B13" s="38">
        <v>537338897.89999998</v>
      </c>
      <c r="C13" s="39">
        <v>182023</v>
      </c>
      <c r="D13" s="38">
        <v>55273464.200000003</v>
      </c>
      <c r="E13" s="39">
        <v>47211</v>
      </c>
      <c r="F13" s="38">
        <v>42924154.600000001</v>
      </c>
      <c r="G13" s="39">
        <v>37689</v>
      </c>
      <c r="H13" s="38">
        <v>3521740.7</v>
      </c>
      <c r="I13" s="39">
        <v>2005</v>
      </c>
      <c r="J13" s="38">
        <v>1278389</v>
      </c>
      <c r="K13" s="39">
        <v>727</v>
      </c>
      <c r="L13" s="38">
        <v>344957747.39999998</v>
      </c>
      <c r="M13" s="39">
        <v>22410</v>
      </c>
      <c r="N13" s="38">
        <v>0</v>
      </c>
      <c r="O13" s="39">
        <v>0</v>
      </c>
      <c r="P13" s="38">
        <v>0</v>
      </c>
      <c r="Q13" s="39">
        <v>0</v>
      </c>
      <c r="R13" s="38">
        <v>10927816.5</v>
      </c>
      <c r="S13" s="39">
        <v>22890</v>
      </c>
      <c r="T13" s="38">
        <v>2887625.3</v>
      </c>
      <c r="U13" s="39">
        <v>990</v>
      </c>
      <c r="V13" s="38">
        <v>680422.1</v>
      </c>
      <c r="W13" s="39">
        <v>204</v>
      </c>
      <c r="X13" s="38">
        <v>165768.70000000001</v>
      </c>
      <c r="Y13" s="39">
        <v>172</v>
      </c>
      <c r="Z13" s="38">
        <v>55669.4</v>
      </c>
      <c r="AA13" s="39">
        <v>74</v>
      </c>
      <c r="AB13" s="38">
        <v>779807.8</v>
      </c>
      <c r="AC13" s="39">
        <v>657</v>
      </c>
      <c r="AD13" s="38">
        <v>16717576.300000001</v>
      </c>
      <c r="AE13" s="39">
        <v>25919</v>
      </c>
      <c r="AF13" s="38">
        <v>1633125.4</v>
      </c>
      <c r="AG13" s="39">
        <v>2261</v>
      </c>
      <c r="AH13" s="38">
        <v>516619.6</v>
      </c>
      <c r="AI13" s="39">
        <v>898</v>
      </c>
      <c r="AJ13" s="38">
        <v>14375608.300000001</v>
      </c>
      <c r="AK13" s="39">
        <v>4046</v>
      </c>
      <c r="AL13" s="38">
        <v>10280393</v>
      </c>
      <c r="AM13" s="39">
        <v>8074</v>
      </c>
      <c r="AN13" s="38">
        <v>25956487.600000001</v>
      </c>
      <c r="AO13" s="39">
        <v>2364</v>
      </c>
      <c r="AP13" s="38">
        <v>56061.9</v>
      </c>
      <c r="AQ13" s="39">
        <v>37</v>
      </c>
      <c r="AR13" s="38">
        <v>50431.1</v>
      </c>
      <c r="AS13" s="39">
        <v>34</v>
      </c>
      <c r="AT13" s="38">
        <v>200194.8</v>
      </c>
      <c r="AU13" s="39">
        <v>136</v>
      </c>
      <c r="AV13" s="38">
        <v>195005</v>
      </c>
      <c r="AW13" s="39">
        <v>67</v>
      </c>
      <c r="AX13" s="38">
        <v>141102</v>
      </c>
      <c r="AY13" s="39">
        <v>39</v>
      </c>
      <c r="AZ13" s="38">
        <v>243426.8</v>
      </c>
      <c r="BA13" s="39">
        <v>213</v>
      </c>
      <c r="BB13" s="38">
        <v>3697</v>
      </c>
      <c r="BC13" s="39">
        <v>8</v>
      </c>
      <c r="BD13" s="38">
        <v>1670260.4</v>
      </c>
      <c r="BE13" s="39">
        <v>1438</v>
      </c>
      <c r="BF13" s="38">
        <v>1846303</v>
      </c>
      <c r="BG13" s="39">
        <v>1460</v>
      </c>
    </row>
    <row r="14" spans="1:59" ht="15" customHeight="1" x14ac:dyDescent="0.15">
      <c r="A14" s="4" t="s">
        <v>66</v>
      </c>
      <c r="B14" s="38">
        <v>846799093.10000002</v>
      </c>
      <c r="C14" s="39">
        <v>226565</v>
      </c>
      <c r="D14" s="38">
        <v>50785065.100000001</v>
      </c>
      <c r="E14" s="39">
        <v>52568</v>
      </c>
      <c r="F14" s="38">
        <v>51908433.700000003</v>
      </c>
      <c r="G14" s="39">
        <v>49880</v>
      </c>
      <c r="H14" s="38">
        <v>7495394</v>
      </c>
      <c r="I14" s="39">
        <v>4435</v>
      </c>
      <c r="J14" s="38">
        <v>1937585.5</v>
      </c>
      <c r="K14" s="39">
        <v>530</v>
      </c>
      <c r="L14" s="38">
        <v>651286467.10000002</v>
      </c>
      <c r="M14" s="39">
        <v>26088</v>
      </c>
      <c r="N14" s="38">
        <v>0</v>
      </c>
      <c r="O14" s="39">
        <v>0</v>
      </c>
      <c r="P14" s="38">
        <v>0</v>
      </c>
      <c r="Q14" s="39">
        <v>0</v>
      </c>
      <c r="R14" s="38">
        <v>10464098.1</v>
      </c>
      <c r="S14" s="39">
        <v>25466</v>
      </c>
      <c r="T14" s="38">
        <v>2092243.5</v>
      </c>
      <c r="U14" s="39">
        <v>468</v>
      </c>
      <c r="V14" s="38">
        <v>806841.8</v>
      </c>
      <c r="W14" s="39">
        <v>181</v>
      </c>
      <c r="X14" s="38">
        <v>93071.8</v>
      </c>
      <c r="Y14" s="39">
        <v>110</v>
      </c>
      <c r="Z14" s="38">
        <v>49243</v>
      </c>
      <c r="AA14" s="39">
        <v>79</v>
      </c>
      <c r="AB14" s="38">
        <v>832386.7</v>
      </c>
      <c r="AC14" s="39">
        <v>1119</v>
      </c>
      <c r="AD14" s="38">
        <v>18903837.199999999</v>
      </c>
      <c r="AE14" s="39">
        <v>38538</v>
      </c>
      <c r="AF14" s="38">
        <v>2663970</v>
      </c>
      <c r="AG14" s="39">
        <v>3042</v>
      </c>
      <c r="AH14" s="38">
        <v>713897.4</v>
      </c>
      <c r="AI14" s="39">
        <v>1282</v>
      </c>
      <c r="AJ14" s="38">
        <v>24760081.800000001</v>
      </c>
      <c r="AK14" s="39">
        <v>8944</v>
      </c>
      <c r="AL14" s="38">
        <v>11872515.1</v>
      </c>
      <c r="AM14" s="39">
        <v>7725</v>
      </c>
      <c r="AN14" s="38">
        <v>1450157</v>
      </c>
      <c r="AO14" s="39">
        <v>781</v>
      </c>
      <c r="AP14" s="38">
        <v>27997</v>
      </c>
      <c r="AQ14" s="39">
        <v>22</v>
      </c>
      <c r="AR14" s="38">
        <v>97145.1</v>
      </c>
      <c r="AS14" s="39">
        <v>116</v>
      </c>
      <c r="AT14" s="38">
        <v>440812.9</v>
      </c>
      <c r="AU14" s="39">
        <v>113</v>
      </c>
      <c r="AV14" s="38">
        <v>157398.70000000001</v>
      </c>
      <c r="AW14" s="39">
        <v>28</v>
      </c>
      <c r="AX14" s="38">
        <v>261344</v>
      </c>
      <c r="AY14" s="39">
        <v>107</v>
      </c>
      <c r="AZ14" s="38">
        <v>240188.1</v>
      </c>
      <c r="BA14" s="39">
        <v>249</v>
      </c>
      <c r="BB14" s="38">
        <v>30864</v>
      </c>
      <c r="BC14" s="39">
        <v>18</v>
      </c>
      <c r="BD14" s="38">
        <v>1639591.8</v>
      </c>
      <c r="BE14" s="39">
        <v>1114</v>
      </c>
      <c r="BF14" s="38">
        <v>5788462.7000000002</v>
      </c>
      <c r="BG14" s="39">
        <v>3562</v>
      </c>
    </row>
    <row r="15" spans="1:59" ht="15" customHeight="1" x14ac:dyDescent="0.15">
      <c r="A15" s="4" t="s">
        <v>67</v>
      </c>
      <c r="B15" s="38">
        <v>81804533</v>
      </c>
      <c r="C15" s="39">
        <v>43402</v>
      </c>
      <c r="D15" s="38">
        <v>9401899.5</v>
      </c>
      <c r="E15" s="39">
        <v>8395</v>
      </c>
      <c r="F15" s="38">
        <v>13030364.800000001</v>
      </c>
      <c r="G15" s="39">
        <v>8977</v>
      </c>
      <c r="H15" s="38">
        <v>329400.40000000002</v>
      </c>
      <c r="I15" s="39">
        <v>178</v>
      </c>
      <c r="J15" s="38">
        <v>299552.3</v>
      </c>
      <c r="K15" s="39">
        <v>177</v>
      </c>
      <c r="L15" s="38">
        <v>39690276.899999999</v>
      </c>
      <c r="M15" s="39">
        <v>3853</v>
      </c>
      <c r="N15" s="38">
        <v>0</v>
      </c>
      <c r="O15" s="39">
        <v>0</v>
      </c>
      <c r="P15" s="38">
        <v>0</v>
      </c>
      <c r="Q15" s="39">
        <v>0</v>
      </c>
      <c r="R15" s="38">
        <v>4554450.4000000004</v>
      </c>
      <c r="S15" s="39">
        <v>8263</v>
      </c>
      <c r="T15" s="38">
        <v>1996937.9</v>
      </c>
      <c r="U15" s="39">
        <v>317</v>
      </c>
      <c r="V15" s="38">
        <v>480187</v>
      </c>
      <c r="W15" s="39">
        <v>43</v>
      </c>
      <c r="X15" s="38">
        <v>47646.2</v>
      </c>
      <c r="Y15" s="39">
        <v>53</v>
      </c>
      <c r="Z15" s="38">
        <v>35885</v>
      </c>
      <c r="AA15" s="39">
        <v>45</v>
      </c>
      <c r="AB15" s="38">
        <v>195567.2</v>
      </c>
      <c r="AC15" s="39">
        <v>273</v>
      </c>
      <c r="AD15" s="38">
        <v>4068846.5</v>
      </c>
      <c r="AE15" s="39">
        <v>7882</v>
      </c>
      <c r="AF15" s="38">
        <v>414245</v>
      </c>
      <c r="AG15" s="39">
        <v>306</v>
      </c>
      <c r="AH15" s="38">
        <v>198861.1</v>
      </c>
      <c r="AI15" s="39">
        <v>260</v>
      </c>
      <c r="AJ15" s="38">
        <v>2177388.1</v>
      </c>
      <c r="AK15" s="39">
        <v>903</v>
      </c>
      <c r="AL15" s="38">
        <v>2262834.2000000002</v>
      </c>
      <c r="AM15" s="39">
        <v>2204</v>
      </c>
      <c r="AN15" s="38">
        <v>760561.4</v>
      </c>
      <c r="AO15" s="39">
        <v>227</v>
      </c>
      <c r="AP15" s="38">
        <v>7985</v>
      </c>
      <c r="AQ15" s="39">
        <v>5</v>
      </c>
      <c r="AR15" s="38">
        <v>38077</v>
      </c>
      <c r="AS15" s="39">
        <v>61</v>
      </c>
      <c r="AT15" s="38">
        <v>426824.2</v>
      </c>
      <c r="AU15" s="39">
        <v>103</v>
      </c>
      <c r="AV15" s="38">
        <v>119098</v>
      </c>
      <c r="AW15" s="39">
        <v>25</v>
      </c>
      <c r="AX15" s="38">
        <v>11638</v>
      </c>
      <c r="AY15" s="39">
        <v>1</v>
      </c>
      <c r="AZ15" s="38">
        <v>80533.5</v>
      </c>
      <c r="BA15" s="39">
        <v>77</v>
      </c>
      <c r="BB15" s="38">
        <v>0</v>
      </c>
      <c r="BC15" s="39">
        <v>0</v>
      </c>
      <c r="BD15" s="38">
        <v>143572.79999999999</v>
      </c>
      <c r="BE15" s="39">
        <v>117</v>
      </c>
      <c r="BF15" s="38">
        <v>1031900.6</v>
      </c>
      <c r="BG15" s="39">
        <v>657</v>
      </c>
    </row>
    <row r="16" spans="1:59" ht="15" customHeight="1" x14ac:dyDescent="0.15">
      <c r="A16" s="4" t="s">
        <v>68</v>
      </c>
      <c r="B16" s="38">
        <v>407396753.89999998</v>
      </c>
      <c r="C16" s="39">
        <v>168145</v>
      </c>
      <c r="D16" s="38">
        <v>32892352.800000001</v>
      </c>
      <c r="E16" s="39">
        <v>32566</v>
      </c>
      <c r="F16" s="38">
        <v>57492658.299999997</v>
      </c>
      <c r="G16" s="39">
        <v>36985</v>
      </c>
      <c r="H16" s="38">
        <v>1673512.1</v>
      </c>
      <c r="I16" s="39">
        <v>836</v>
      </c>
      <c r="J16" s="38">
        <v>2146364.4</v>
      </c>
      <c r="K16" s="39">
        <v>953</v>
      </c>
      <c r="L16" s="38">
        <v>225769126.90000001</v>
      </c>
      <c r="M16" s="39">
        <v>16570</v>
      </c>
      <c r="N16" s="38">
        <v>0</v>
      </c>
      <c r="O16" s="39">
        <v>0</v>
      </c>
      <c r="P16" s="38">
        <v>0</v>
      </c>
      <c r="Q16" s="39">
        <v>0</v>
      </c>
      <c r="R16" s="38">
        <v>12013799.9</v>
      </c>
      <c r="S16" s="39">
        <v>21510</v>
      </c>
      <c r="T16" s="38">
        <v>14687357</v>
      </c>
      <c r="U16" s="39">
        <v>3125</v>
      </c>
      <c r="V16" s="38">
        <v>932901.7</v>
      </c>
      <c r="W16" s="39">
        <v>164</v>
      </c>
      <c r="X16" s="38">
        <v>304878.2</v>
      </c>
      <c r="Y16" s="39">
        <v>236</v>
      </c>
      <c r="Z16" s="38">
        <v>91502.6</v>
      </c>
      <c r="AA16" s="39">
        <v>110</v>
      </c>
      <c r="AB16" s="38">
        <v>744634.4</v>
      </c>
      <c r="AC16" s="39">
        <v>602</v>
      </c>
      <c r="AD16" s="38">
        <v>16793291.300000001</v>
      </c>
      <c r="AE16" s="39">
        <v>32830</v>
      </c>
      <c r="AF16" s="38">
        <v>0</v>
      </c>
      <c r="AG16" s="39">
        <v>0</v>
      </c>
      <c r="AH16" s="38">
        <v>1392230.6</v>
      </c>
      <c r="AI16" s="39">
        <v>2096</v>
      </c>
      <c r="AJ16" s="38">
        <v>10903390.800000001</v>
      </c>
      <c r="AK16" s="39">
        <v>3682</v>
      </c>
      <c r="AL16" s="38">
        <v>10754882.1</v>
      </c>
      <c r="AM16" s="39">
        <v>10279</v>
      </c>
      <c r="AN16" s="38">
        <v>6383528.4000000004</v>
      </c>
      <c r="AO16" s="39">
        <v>1671</v>
      </c>
      <c r="AP16" s="38">
        <v>146977.29999999999</v>
      </c>
      <c r="AQ16" s="39">
        <v>91</v>
      </c>
      <c r="AR16" s="38">
        <v>108474.3</v>
      </c>
      <c r="AS16" s="39">
        <v>258</v>
      </c>
      <c r="AT16" s="38">
        <v>1969688.7</v>
      </c>
      <c r="AU16" s="39">
        <v>395</v>
      </c>
      <c r="AV16" s="38">
        <v>5671416.2000000002</v>
      </c>
      <c r="AW16" s="39">
        <v>616</v>
      </c>
      <c r="AX16" s="38">
        <v>148152</v>
      </c>
      <c r="AY16" s="39">
        <v>42</v>
      </c>
      <c r="AZ16" s="38">
        <v>381239.3</v>
      </c>
      <c r="BA16" s="39">
        <v>303</v>
      </c>
      <c r="BB16" s="38">
        <v>27910.1</v>
      </c>
      <c r="BC16" s="39">
        <v>10</v>
      </c>
      <c r="BD16" s="38">
        <v>925654.2</v>
      </c>
      <c r="BE16" s="39">
        <v>560</v>
      </c>
      <c r="BF16" s="38">
        <v>3040830.3</v>
      </c>
      <c r="BG16" s="39">
        <v>1655</v>
      </c>
    </row>
    <row r="17" spans="1:59" ht="15" customHeight="1" x14ac:dyDescent="0.15">
      <c r="A17" s="4" t="s">
        <v>69</v>
      </c>
      <c r="B17" s="38">
        <v>841983973.10000002</v>
      </c>
      <c r="C17" s="39">
        <v>201945</v>
      </c>
      <c r="D17" s="38">
        <v>75296348.5</v>
      </c>
      <c r="E17" s="39">
        <v>55532</v>
      </c>
      <c r="F17" s="38">
        <v>56833586.600000001</v>
      </c>
      <c r="G17" s="39">
        <v>41743</v>
      </c>
      <c r="H17" s="38">
        <v>2896990.9</v>
      </c>
      <c r="I17" s="39">
        <v>1201</v>
      </c>
      <c r="J17" s="38">
        <v>3477613.8</v>
      </c>
      <c r="K17" s="39">
        <v>927</v>
      </c>
      <c r="L17" s="38">
        <v>621184109.20000005</v>
      </c>
      <c r="M17" s="39">
        <v>22004</v>
      </c>
      <c r="N17" s="38">
        <v>0</v>
      </c>
      <c r="O17" s="39">
        <v>0</v>
      </c>
      <c r="P17" s="38">
        <v>0</v>
      </c>
      <c r="Q17" s="39">
        <v>0</v>
      </c>
      <c r="R17" s="38">
        <v>13557795.300000001</v>
      </c>
      <c r="S17" s="39">
        <v>25990</v>
      </c>
      <c r="T17" s="38">
        <v>3628763</v>
      </c>
      <c r="U17" s="39">
        <v>692</v>
      </c>
      <c r="V17" s="38">
        <v>1033361.9</v>
      </c>
      <c r="W17" s="39">
        <v>200</v>
      </c>
      <c r="X17" s="38">
        <v>114607.4</v>
      </c>
      <c r="Y17" s="39">
        <v>117</v>
      </c>
      <c r="Z17" s="38">
        <v>93372.6</v>
      </c>
      <c r="AA17" s="39">
        <v>123</v>
      </c>
      <c r="AB17" s="38">
        <v>617286.40000000002</v>
      </c>
      <c r="AC17" s="39">
        <v>826</v>
      </c>
      <c r="AD17" s="38">
        <v>21004717.5</v>
      </c>
      <c r="AE17" s="39">
        <v>33385</v>
      </c>
      <c r="AF17" s="38">
        <v>0</v>
      </c>
      <c r="AG17" s="39">
        <v>0</v>
      </c>
      <c r="AH17" s="38">
        <v>1054975.7</v>
      </c>
      <c r="AI17" s="39">
        <v>2194</v>
      </c>
      <c r="AJ17" s="38">
        <v>17767194.600000001</v>
      </c>
      <c r="AK17" s="39">
        <v>3575</v>
      </c>
      <c r="AL17" s="38">
        <v>13681672.800000001</v>
      </c>
      <c r="AM17" s="39">
        <v>9170</v>
      </c>
      <c r="AN17" s="38">
        <v>2864525.5</v>
      </c>
      <c r="AO17" s="39">
        <v>1173</v>
      </c>
      <c r="AP17" s="38">
        <v>102975.3</v>
      </c>
      <c r="AQ17" s="39">
        <v>59</v>
      </c>
      <c r="AR17" s="38">
        <v>44085.9</v>
      </c>
      <c r="AS17" s="39">
        <v>214</v>
      </c>
      <c r="AT17" s="38">
        <v>297451.09999999998</v>
      </c>
      <c r="AU17" s="39">
        <v>45</v>
      </c>
      <c r="AV17" s="38">
        <v>199760.4</v>
      </c>
      <c r="AW17" s="39">
        <v>75</v>
      </c>
      <c r="AX17" s="38">
        <v>281016</v>
      </c>
      <c r="AY17" s="39">
        <v>86</v>
      </c>
      <c r="AZ17" s="38">
        <v>259145.4</v>
      </c>
      <c r="BA17" s="39">
        <v>282</v>
      </c>
      <c r="BB17" s="38">
        <v>34651</v>
      </c>
      <c r="BC17" s="39">
        <v>14</v>
      </c>
      <c r="BD17" s="38">
        <v>1528949.9</v>
      </c>
      <c r="BE17" s="39">
        <v>649</v>
      </c>
      <c r="BF17" s="38">
        <v>4129016.4</v>
      </c>
      <c r="BG17" s="39">
        <v>1669</v>
      </c>
    </row>
    <row r="18" spans="1:59" ht="15" customHeight="1" x14ac:dyDescent="0.15">
      <c r="A18" s="4" t="s">
        <v>70</v>
      </c>
      <c r="B18" s="38">
        <v>520121744.19999999</v>
      </c>
      <c r="C18" s="39">
        <v>236520</v>
      </c>
      <c r="D18" s="38">
        <v>59533337.200000003</v>
      </c>
      <c r="E18" s="39">
        <v>49238</v>
      </c>
      <c r="F18" s="38">
        <v>71897659</v>
      </c>
      <c r="G18" s="39">
        <v>51376</v>
      </c>
      <c r="H18" s="38">
        <v>8376877.4000000004</v>
      </c>
      <c r="I18" s="39">
        <v>4170</v>
      </c>
      <c r="J18" s="38">
        <v>3544085.9</v>
      </c>
      <c r="K18" s="39">
        <v>1182</v>
      </c>
      <c r="L18" s="38">
        <v>265905013.90000001</v>
      </c>
      <c r="M18" s="39">
        <v>26556</v>
      </c>
      <c r="N18" s="38">
        <v>0</v>
      </c>
      <c r="O18" s="39">
        <v>0</v>
      </c>
      <c r="P18" s="38">
        <v>0</v>
      </c>
      <c r="Q18" s="39">
        <v>0</v>
      </c>
      <c r="R18" s="38">
        <v>17309022.100000001</v>
      </c>
      <c r="S18" s="39">
        <v>30252</v>
      </c>
      <c r="T18" s="38">
        <v>24223649.399999999</v>
      </c>
      <c r="U18" s="39">
        <v>5904</v>
      </c>
      <c r="V18" s="38">
        <v>1126978.2</v>
      </c>
      <c r="W18" s="39">
        <v>210</v>
      </c>
      <c r="X18" s="38">
        <v>385203.4</v>
      </c>
      <c r="Y18" s="39">
        <v>218</v>
      </c>
      <c r="Z18" s="38">
        <v>213669.5</v>
      </c>
      <c r="AA18" s="39">
        <v>228</v>
      </c>
      <c r="AB18" s="38">
        <v>1220334.3</v>
      </c>
      <c r="AC18" s="39">
        <v>882</v>
      </c>
      <c r="AD18" s="38">
        <v>23896376</v>
      </c>
      <c r="AE18" s="39">
        <v>38534</v>
      </c>
      <c r="AF18" s="38">
        <v>848406</v>
      </c>
      <c r="AG18" s="39">
        <v>1198</v>
      </c>
      <c r="AH18" s="38">
        <v>1188037.3</v>
      </c>
      <c r="AI18" s="39">
        <v>1633</v>
      </c>
      <c r="AJ18" s="38">
        <v>11225767</v>
      </c>
      <c r="AK18" s="39">
        <v>7061</v>
      </c>
      <c r="AL18" s="38">
        <v>11137536.699999999</v>
      </c>
      <c r="AM18" s="39">
        <v>10487</v>
      </c>
      <c r="AN18" s="38">
        <v>6407073.2000000002</v>
      </c>
      <c r="AO18" s="39">
        <v>1779</v>
      </c>
      <c r="AP18" s="38">
        <v>58707.8</v>
      </c>
      <c r="AQ18" s="39">
        <v>34</v>
      </c>
      <c r="AR18" s="38">
        <v>207551</v>
      </c>
      <c r="AS18" s="39">
        <v>884</v>
      </c>
      <c r="AT18" s="38">
        <v>1801946.5</v>
      </c>
      <c r="AU18" s="39">
        <v>489</v>
      </c>
      <c r="AV18" s="38">
        <v>2736935.6</v>
      </c>
      <c r="AW18" s="39">
        <v>176</v>
      </c>
      <c r="AX18" s="38">
        <v>59547</v>
      </c>
      <c r="AY18" s="39">
        <v>21</v>
      </c>
      <c r="AZ18" s="38">
        <v>469264.1</v>
      </c>
      <c r="BA18" s="39">
        <v>306</v>
      </c>
      <c r="BB18" s="38">
        <v>357</v>
      </c>
      <c r="BC18" s="39">
        <v>1</v>
      </c>
      <c r="BD18" s="38">
        <v>2093474.8</v>
      </c>
      <c r="BE18" s="39">
        <v>866</v>
      </c>
      <c r="BF18" s="38">
        <v>4254933.9000000004</v>
      </c>
      <c r="BG18" s="39">
        <v>2835</v>
      </c>
    </row>
    <row r="19" spans="1:59" ht="15" customHeight="1" x14ac:dyDescent="0.15">
      <c r="A19" s="4" t="s">
        <v>71</v>
      </c>
      <c r="B19" s="38">
        <v>780227705.29999995</v>
      </c>
      <c r="C19" s="39">
        <v>137760</v>
      </c>
      <c r="D19" s="38">
        <v>60428792.100000001</v>
      </c>
      <c r="E19" s="39">
        <v>46417</v>
      </c>
      <c r="F19" s="38">
        <v>12557190.1</v>
      </c>
      <c r="G19" s="39">
        <v>15443</v>
      </c>
      <c r="H19" s="38">
        <v>1073396.5</v>
      </c>
      <c r="I19" s="39">
        <v>593</v>
      </c>
      <c r="J19" s="38">
        <v>2057558</v>
      </c>
      <c r="K19" s="39">
        <v>369</v>
      </c>
      <c r="L19" s="38">
        <v>640177217.29999995</v>
      </c>
      <c r="M19" s="39">
        <v>20433</v>
      </c>
      <c r="N19" s="38">
        <v>0</v>
      </c>
      <c r="O19" s="39">
        <v>0</v>
      </c>
      <c r="P19" s="38">
        <v>0</v>
      </c>
      <c r="Q19" s="39">
        <v>0</v>
      </c>
      <c r="R19" s="38">
        <v>6823220.9000000004</v>
      </c>
      <c r="S19" s="39">
        <v>17048</v>
      </c>
      <c r="T19" s="38">
        <v>2280748.5</v>
      </c>
      <c r="U19" s="39">
        <v>533</v>
      </c>
      <c r="V19" s="38">
        <v>555424.30000000005</v>
      </c>
      <c r="W19" s="39">
        <v>167</v>
      </c>
      <c r="X19" s="38">
        <v>90773.3</v>
      </c>
      <c r="Y19" s="39">
        <v>86</v>
      </c>
      <c r="Z19" s="38">
        <v>32569.200000000001</v>
      </c>
      <c r="AA19" s="39">
        <v>42</v>
      </c>
      <c r="AB19" s="38">
        <v>237432.5</v>
      </c>
      <c r="AC19" s="39">
        <v>395</v>
      </c>
      <c r="AD19" s="38">
        <v>14646540.800000001</v>
      </c>
      <c r="AE19" s="39">
        <v>23686</v>
      </c>
      <c r="AF19" s="38">
        <v>1885701.9</v>
      </c>
      <c r="AG19" s="39">
        <v>1609</v>
      </c>
      <c r="AH19" s="38">
        <v>269618</v>
      </c>
      <c r="AI19" s="39">
        <v>507</v>
      </c>
      <c r="AJ19" s="38">
        <v>20474396.399999999</v>
      </c>
      <c r="AK19" s="39">
        <v>3894</v>
      </c>
      <c r="AL19" s="38">
        <v>4912249.5999999996</v>
      </c>
      <c r="AM19" s="39">
        <v>2372</v>
      </c>
      <c r="AN19" s="38">
        <v>3942700.8</v>
      </c>
      <c r="AO19" s="39">
        <v>982</v>
      </c>
      <c r="AP19" s="38">
        <v>8094</v>
      </c>
      <c r="AQ19" s="39">
        <v>7</v>
      </c>
      <c r="AR19" s="38">
        <v>21348.6</v>
      </c>
      <c r="AS19" s="39">
        <v>32</v>
      </c>
      <c r="AT19" s="38">
        <v>213991.4</v>
      </c>
      <c r="AU19" s="39">
        <v>47</v>
      </c>
      <c r="AV19" s="38">
        <v>925206.2</v>
      </c>
      <c r="AW19" s="39">
        <v>93</v>
      </c>
      <c r="AX19" s="38">
        <v>221931</v>
      </c>
      <c r="AY19" s="39">
        <v>71</v>
      </c>
      <c r="AZ19" s="38">
        <v>259273.9</v>
      </c>
      <c r="BA19" s="39">
        <v>238</v>
      </c>
      <c r="BB19" s="38">
        <v>4772</v>
      </c>
      <c r="BC19" s="39">
        <v>6</v>
      </c>
      <c r="BD19" s="38">
        <v>3013324.7</v>
      </c>
      <c r="BE19" s="39">
        <v>700</v>
      </c>
      <c r="BF19" s="38">
        <v>3114233.3</v>
      </c>
      <c r="BG19" s="39">
        <v>1990</v>
      </c>
    </row>
    <row r="24" spans="1:59" ht="15" customHeight="1" x14ac:dyDescent="0.15">
      <c r="C24" s="5"/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zoomScale="90" zoomScaleNormal="90" workbookViewId="0">
      <selection activeCell="E14" sqref="E14"/>
    </sheetView>
  </sheetViews>
  <sheetFormatPr defaultRowHeight="15" customHeight="1" x14ac:dyDescent="0.15"/>
  <cols>
    <col min="1" max="1" width="18.77734375" customWidth="1"/>
    <col min="2" max="2" width="18.77734375" style="5" customWidth="1"/>
    <col min="3" max="3" width="18.77734375" style="6" customWidth="1"/>
    <col min="4" max="4" width="18.77734375" style="5" customWidth="1"/>
    <col min="5" max="5" width="18.77734375" style="6" customWidth="1"/>
    <col min="6" max="6" width="18.77734375" style="5" customWidth="1"/>
    <col min="7" max="7" width="18.77734375" style="6" customWidth="1"/>
    <col min="8" max="8" width="18.77734375" style="5" customWidth="1"/>
    <col min="9" max="9" width="18.77734375" style="6" customWidth="1"/>
    <col min="10" max="10" width="18.77734375" style="5" customWidth="1"/>
    <col min="11" max="11" width="18.77734375" style="6" customWidth="1"/>
    <col min="12" max="12" width="18.77734375" style="5" customWidth="1"/>
    <col min="13" max="13" width="18.77734375" style="6" customWidth="1"/>
    <col min="14" max="14" width="18.77734375" style="5" customWidth="1"/>
    <col min="15" max="15" width="18.77734375" style="6" customWidth="1"/>
    <col min="16" max="16" width="18.77734375" style="5" customWidth="1"/>
    <col min="17" max="17" width="18.77734375" style="6" customWidth="1"/>
    <col min="18" max="18" width="18.77734375" style="5" customWidth="1"/>
    <col min="19" max="19" width="18.77734375" style="6" customWidth="1"/>
    <col min="20" max="20" width="18.77734375" style="5" customWidth="1"/>
    <col min="21" max="21" width="18.77734375" style="6" customWidth="1"/>
    <col min="22" max="22" width="18.77734375" style="5" customWidth="1"/>
    <col min="23" max="23" width="18.77734375" style="6" customWidth="1"/>
    <col min="24" max="24" width="18.77734375" style="5" customWidth="1"/>
    <col min="25" max="25" width="18.77734375" style="6" customWidth="1"/>
    <col min="26" max="26" width="18.77734375" style="5" customWidth="1"/>
    <col min="27" max="27" width="18.77734375" style="6" customWidth="1"/>
    <col min="28" max="28" width="18.77734375" style="5" customWidth="1"/>
    <col min="29" max="29" width="18.77734375" style="6" customWidth="1"/>
    <col min="30" max="30" width="18.77734375" style="5" customWidth="1"/>
    <col min="31" max="31" width="18.77734375" style="6" customWidth="1"/>
    <col min="32" max="32" width="18.77734375" style="5" customWidth="1"/>
    <col min="33" max="33" width="18.77734375" style="6" customWidth="1"/>
    <col min="34" max="34" width="18.77734375" style="5" customWidth="1"/>
    <col min="35" max="35" width="18.77734375" style="6" customWidth="1"/>
    <col min="36" max="36" width="18.77734375" style="5" customWidth="1"/>
    <col min="37" max="37" width="18.77734375" style="6" customWidth="1"/>
    <col min="38" max="38" width="18.77734375" style="5" customWidth="1"/>
    <col min="39" max="39" width="18.77734375" style="6" customWidth="1"/>
    <col min="40" max="40" width="18.77734375" style="5" customWidth="1"/>
    <col min="41" max="41" width="18.77734375" style="6" customWidth="1"/>
    <col min="42" max="42" width="18.77734375" style="5" customWidth="1"/>
    <col min="43" max="43" width="18.77734375" style="6" customWidth="1"/>
    <col min="44" max="44" width="18.77734375" style="5" customWidth="1"/>
    <col min="45" max="45" width="18.77734375" style="6" customWidth="1"/>
    <col min="46" max="46" width="18.77734375" style="5" customWidth="1"/>
    <col min="47" max="47" width="18.77734375" style="6" customWidth="1"/>
    <col min="48" max="48" width="18.77734375" style="5" customWidth="1"/>
    <col min="49" max="49" width="18.77734375" style="6" customWidth="1"/>
    <col min="50" max="50" width="18.77734375" style="5" customWidth="1"/>
    <col min="51" max="51" width="18.77734375" style="6" customWidth="1"/>
    <col min="52" max="52" width="18.77734375" style="5" customWidth="1"/>
    <col min="53" max="53" width="18.77734375" style="6" customWidth="1"/>
    <col min="54" max="54" width="18.77734375" style="5" customWidth="1"/>
    <col min="55" max="55" width="18.77734375" style="6" customWidth="1"/>
    <col min="56" max="56" width="18.77734375" style="5" customWidth="1"/>
    <col min="57" max="57" width="18.77734375" style="6" customWidth="1"/>
    <col min="58" max="58" width="18.77734375" style="5" customWidth="1"/>
    <col min="59" max="59" width="18.77734375" style="6" customWidth="1"/>
  </cols>
  <sheetData>
    <row r="1" spans="1:59" ht="42" customHeight="1" x14ac:dyDescent="0.15">
      <c r="A1" s="53" t="s">
        <v>81</v>
      </c>
      <c r="B1" s="75"/>
      <c r="C1" s="53"/>
      <c r="D1" s="75"/>
      <c r="E1" s="53"/>
      <c r="F1" s="75"/>
      <c r="G1" s="35"/>
      <c r="BG1" s="33" t="s">
        <v>105</v>
      </c>
    </row>
    <row r="2" spans="1:59" s="1" customFormat="1" ht="15" customHeight="1" x14ac:dyDescent="0.15">
      <c r="A2" s="49" t="s">
        <v>74</v>
      </c>
      <c r="B2" s="68" t="s">
        <v>30</v>
      </c>
      <c r="C2" s="52"/>
      <c r="D2" s="68" t="s">
        <v>1</v>
      </c>
      <c r="E2" s="52"/>
      <c r="F2" s="68" t="s">
        <v>2</v>
      </c>
      <c r="G2" s="52"/>
      <c r="H2" s="68" t="s">
        <v>4</v>
      </c>
      <c r="I2" s="52"/>
      <c r="J2" s="68" t="s">
        <v>5</v>
      </c>
      <c r="K2" s="52"/>
      <c r="L2" s="68" t="s">
        <v>6</v>
      </c>
      <c r="M2" s="52"/>
      <c r="N2" s="68" t="s">
        <v>7</v>
      </c>
      <c r="O2" s="52"/>
      <c r="P2" s="68" t="s">
        <v>8</v>
      </c>
      <c r="Q2" s="52"/>
      <c r="R2" s="68" t="s">
        <v>9</v>
      </c>
      <c r="S2" s="52"/>
      <c r="T2" s="68" t="s">
        <v>10</v>
      </c>
      <c r="U2" s="52"/>
      <c r="V2" s="68" t="s">
        <v>11</v>
      </c>
      <c r="W2" s="52"/>
      <c r="X2" s="68" t="s">
        <v>12</v>
      </c>
      <c r="Y2" s="52"/>
      <c r="Z2" s="68" t="s">
        <v>13</v>
      </c>
      <c r="AA2" s="52"/>
      <c r="AB2" s="68" t="s">
        <v>14</v>
      </c>
      <c r="AC2" s="52"/>
      <c r="AD2" s="68" t="s">
        <v>15</v>
      </c>
      <c r="AE2" s="52"/>
      <c r="AF2" s="68" t="s">
        <v>16</v>
      </c>
      <c r="AG2" s="52"/>
      <c r="AH2" s="68" t="s">
        <v>17</v>
      </c>
      <c r="AI2" s="52"/>
      <c r="AJ2" s="68" t="s">
        <v>18</v>
      </c>
      <c r="AK2" s="52"/>
      <c r="AL2" s="68" t="s">
        <v>19</v>
      </c>
      <c r="AM2" s="52"/>
      <c r="AN2" s="68" t="s">
        <v>20</v>
      </c>
      <c r="AO2" s="52"/>
      <c r="AP2" s="68" t="s">
        <v>21</v>
      </c>
      <c r="AQ2" s="52"/>
      <c r="AR2" s="68" t="s">
        <v>26</v>
      </c>
      <c r="AS2" s="52"/>
      <c r="AT2" s="68" t="s">
        <v>27</v>
      </c>
      <c r="AU2" s="52"/>
      <c r="AV2" s="68" t="s">
        <v>28</v>
      </c>
      <c r="AW2" s="52"/>
      <c r="AX2" s="68" t="s">
        <v>29</v>
      </c>
      <c r="AY2" s="52"/>
      <c r="AZ2" s="68" t="s">
        <v>22</v>
      </c>
      <c r="BA2" s="52"/>
      <c r="BB2" s="68" t="s">
        <v>23</v>
      </c>
      <c r="BC2" s="52"/>
      <c r="BD2" s="68" t="s">
        <v>24</v>
      </c>
      <c r="BE2" s="52"/>
      <c r="BF2" s="68" t="s">
        <v>25</v>
      </c>
      <c r="BG2" s="52"/>
    </row>
    <row r="3" spans="1:59" s="1" customFormat="1" ht="15" customHeight="1" x14ac:dyDescent="0.15">
      <c r="A3" s="50"/>
      <c r="B3" s="7" t="s">
        <v>3</v>
      </c>
      <c r="C3" s="9" t="s">
        <v>79</v>
      </c>
      <c r="D3" s="7" t="s">
        <v>3</v>
      </c>
      <c r="E3" s="9" t="s">
        <v>79</v>
      </c>
      <c r="F3" s="7" t="s">
        <v>3</v>
      </c>
      <c r="G3" s="9" t="s">
        <v>79</v>
      </c>
      <c r="H3" s="7" t="s">
        <v>3</v>
      </c>
      <c r="I3" s="9" t="s">
        <v>79</v>
      </c>
      <c r="J3" s="7" t="s">
        <v>3</v>
      </c>
      <c r="K3" s="9" t="s">
        <v>79</v>
      </c>
      <c r="L3" s="7" t="s">
        <v>3</v>
      </c>
      <c r="M3" s="9" t="s">
        <v>79</v>
      </c>
      <c r="N3" s="7" t="s">
        <v>3</v>
      </c>
      <c r="O3" s="9" t="s">
        <v>79</v>
      </c>
      <c r="P3" s="7" t="s">
        <v>3</v>
      </c>
      <c r="Q3" s="9" t="s">
        <v>79</v>
      </c>
      <c r="R3" s="7" t="s">
        <v>3</v>
      </c>
      <c r="S3" s="9" t="s">
        <v>79</v>
      </c>
      <c r="T3" s="7" t="s">
        <v>3</v>
      </c>
      <c r="U3" s="9" t="s">
        <v>79</v>
      </c>
      <c r="V3" s="7" t="s">
        <v>3</v>
      </c>
      <c r="W3" s="9" t="s">
        <v>79</v>
      </c>
      <c r="X3" s="7" t="s">
        <v>3</v>
      </c>
      <c r="Y3" s="9" t="s">
        <v>79</v>
      </c>
      <c r="Z3" s="7" t="s">
        <v>3</v>
      </c>
      <c r="AA3" s="9" t="s">
        <v>79</v>
      </c>
      <c r="AB3" s="7" t="s">
        <v>3</v>
      </c>
      <c r="AC3" s="9" t="s">
        <v>79</v>
      </c>
      <c r="AD3" s="7" t="s">
        <v>3</v>
      </c>
      <c r="AE3" s="9" t="s">
        <v>79</v>
      </c>
      <c r="AF3" s="7" t="s">
        <v>3</v>
      </c>
      <c r="AG3" s="9" t="s">
        <v>79</v>
      </c>
      <c r="AH3" s="7" t="s">
        <v>3</v>
      </c>
      <c r="AI3" s="9" t="s">
        <v>79</v>
      </c>
      <c r="AJ3" s="7" t="s">
        <v>3</v>
      </c>
      <c r="AK3" s="9" t="s">
        <v>79</v>
      </c>
      <c r="AL3" s="7" t="s">
        <v>3</v>
      </c>
      <c r="AM3" s="9" t="s">
        <v>79</v>
      </c>
      <c r="AN3" s="7" t="s">
        <v>3</v>
      </c>
      <c r="AO3" s="9" t="s">
        <v>79</v>
      </c>
      <c r="AP3" s="7" t="s">
        <v>3</v>
      </c>
      <c r="AQ3" s="9" t="s">
        <v>79</v>
      </c>
      <c r="AR3" s="7" t="s">
        <v>3</v>
      </c>
      <c r="AS3" s="9" t="s">
        <v>79</v>
      </c>
      <c r="AT3" s="7" t="s">
        <v>3</v>
      </c>
      <c r="AU3" s="9" t="s">
        <v>79</v>
      </c>
      <c r="AV3" s="7" t="s">
        <v>3</v>
      </c>
      <c r="AW3" s="9" t="s">
        <v>79</v>
      </c>
      <c r="AX3" s="7" t="s">
        <v>3</v>
      </c>
      <c r="AY3" s="9" t="s">
        <v>79</v>
      </c>
      <c r="AZ3" s="7" t="s">
        <v>3</v>
      </c>
      <c r="BA3" s="9" t="s">
        <v>79</v>
      </c>
      <c r="BB3" s="7" t="s">
        <v>3</v>
      </c>
      <c r="BC3" s="9" t="s">
        <v>79</v>
      </c>
      <c r="BD3" s="7" t="s">
        <v>3</v>
      </c>
      <c r="BE3" s="9" t="s">
        <v>79</v>
      </c>
      <c r="BF3" s="7" t="s">
        <v>3</v>
      </c>
      <c r="BG3" s="9" t="s">
        <v>79</v>
      </c>
    </row>
    <row r="4" spans="1:59" s="1" customFormat="1" ht="14.25" customHeight="1" x14ac:dyDescent="0.15">
      <c r="A4" s="2" t="s">
        <v>31</v>
      </c>
      <c r="B4" s="16">
        <f>SUM(B6:B19)</f>
        <v>2543096489.5</v>
      </c>
      <c r="C4" s="21">
        <f t="shared" ref="C4:BG4" si="0">SUM(C6:C19)</f>
        <v>2152797</v>
      </c>
      <c r="D4" s="16">
        <f t="shared" si="0"/>
        <v>635827760.80000007</v>
      </c>
      <c r="E4" s="21">
        <f t="shared" si="0"/>
        <v>528835</v>
      </c>
      <c r="F4" s="16">
        <f t="shared" si="0"/>
        <v>602043618.10000002</v>
      </c>
      <c r="G4" s="21">
        <f t="shared" si="0"/>
        <v>453709</v>
      </c>
      <c r="H4" s="16">
        <f t="shared" si="0"/>
        <v>50143057</v>
      </c>
      <c r="I4" s="21">
        <f t="shared" si="0"/>
        <v>26353</v>
      </c>
      <c r="J4" s="16">
        <f t="shared" si="0"/>
        <v>14775392.300000001</v>
      </c>
      <c r="K4" s="21">
        <f t="shared" si="0"/>
        <v>8738</v>
      </c>
      <c r="L4" s="16">
        <f t="shared" si="0"/>
        <v>172100056.00000003</v>
      </c>
      <c r="M4" s="21">
        <f t="shared" si="0"/>
        <v>92952</v>
      </c>
      <c r="N4" s="16">
        <f t="shared" si="0"/>
        <v>52</v>
      </c>
      <c r="O4" s="21">
        <f t="shared" si="0"/>
        <v>6</v>
      </c>
      <c r="P4" s="16">
        <f t="shared" si="0"/>
        <v>0</v>
      </c>
      <c r="Q4" s="21">
        <f t="shared" si="0"/>
        <v>0</v>
      </c>
      <c r="R4" s="16">
        <f t="shared" si="0"/>
        <v>186506320.40000001</v>
      </c>
      <c r="S4" s="21">
        <f t="shared" si="0"/>
        <v>369356</v>
      </c>
      <c r="T4" s="16">
        <f t="shared" si="0"/>
        <v>93338967.699999988</v>
      </c>
      <c r="U4" s="21">
        <f t="shared" si="0"/>
        <v>22197</v>
      </c>
      <c r="V4" s="16">
        <f t="shared" si="0"/>
        <v>20123355.499999996</v>
      </c>
      <c r="W4" s="21">
        <f t="shared" si="0"/>
        <v>3090</v>
      </c>
      <c r="X4" s="16">
        <f t="shared" si="0"/>
        <v>2754834.6999999997</v>
      </c>
      <c r="Y4" s="21">
        <f t="shared" si="0"/>
        <v>2679</v>
      </c>
      <c r="Z4" s="16">
        <f t="shared" si="0"/>
        <v>1531247.0000000002</v>
      </c>
      <c r="AA4" s="21">
        <f t="shared" si="0"/>
        <v>1728</v>
      </c>
      <c r="AB4" s="16">
        <f t="shared" si="0"/>
        <v>10053754.600000001</v>
      </c>
      <c r="AC4" s="21">
        <f t="shared" si="0"/>
        <v>10477</v>
      </c>
      <c r="AD4" s="16">
        <f t="shared" si="0"/>
        <v>195027121.10000002</v>
      </c>
      <c r="AE4" s="21">
        <f t="shared" si="0"/>
        <v>375700</v>
      </c>
      <c r="AF4" s="16">
        <f t="shared" si="0"/>
        <v>11123500.300000001</v>
      </c>
      <c r="AG4" s="21">
        <f t="shared" si="0"/>
        <v>14147</v>
      </c>
      <c r="AH4" s="16">
        <f t="shared" si="0"/>
        <v>12752878.299999999</v>
      </c>
      <c r="AI4" s="21">
        <f t="shared" si="0"/>
        <v>19433</v>
      </c>
      <c r="AJ4" s="16">
        <f t="shared" si="0"/>
        <v>200674054.20000002</v>
      </c>
      <c r="AK4" s="21">
        <f t="shared" si="0"/>
        <v>59629</v>
      </c>
      <c r="AL4" s="16">
        <f t="shared" si="0"/>
        <v>112616705.39999999</v>
      </c>
      <c r="AM4" s="21">
        <f t="shared" si="0"/>
        <v>88293</v>
      </c>
      <c r="AN4" s="16">
        <f t="shared" si="0"/>
        <v>114765092.90000001</v>
      </c>
      <c r="AO4" s="21">
        <f t="shared" si="0"/>
        <v>19814</v>
      </c>
      <c r="AP4" s="16">
        <f t="shared" si="0"/>
        <v>842115.10000000009</v>
      </c>
      <c r="AQ4" s="21">
        <f t="shared" si="0"/>
        <v>581</v>
      </c>
      <c r="AR4" s="16">
        <f t="shared" si="0"/>
        <v>2193408.1999999997</v>
      </c>
      <c r="AS4" s="21">
        <f t="shared" si="0"/>
        <v>4976</v>
      </c>
      <c r="AT4" s="16">
        <f t="shared" si="0"/>
        <v>14432162.199999999</v>
      </c>
      <c r="AU4" s="21">
        <f t="shared" si="0"/>
        <v>3491</v>
      </c>
      <c r="AV4" s="16">
        <f t="shared" si="0"/>
        <v>14085318.399999999</v>
      </c>
      <c r="AW4" s="21">
        <f t="shared" si="0"/>
        <v>1763</v>
      </c>
      <c r="AX4" s="16">
        <f t="shared" si="0"/>
        <v>2573127.7999999998</v>
      </c>
      <c r="AY4" s="21">
        <f t="shared" si="0"/>
        <v>724</v>
      </c>
      <c r="AZ4" s="16">
        <f t="shared" si="0"/>
        <v>4170338.4999999995</v>
      </c>
      <c r="BA4" s="21">
        <f t="shared" si="0"/>
        <v>3658</v>
      </c>
      <c r="BB4" s="16">
        <f t="shared" si="0"/>
        <v>230716.40000000002</v>
      </c>
      <c r="BC4" s="21">
        <f t="shared" si="0"/>
        <v>147</v>
      </c>
      <c r="BD4" s="16">
        <f t="shared" si="0"/>
        <v>7628411.8000000007</v>
      </c>
      <c r="BE4" s="21">
        <f t="shared" si="0"/>
        <v>8631</v>
      </c>
      <c r="BF4" s="16">
        <f t="shared" si="0"/>
        <v>60783122.800000004</v>
      </c>
      <c r="BG4" s="21">
        <f t="shared" si="0"/>
        <v>31690</v>
      </c>
    </row>
    <row r="5" spans="1:59" s="1" customFormat="1" ht="15" customHeight="1" x14ac:dyDescent="0.15">
      <c r="A5" s="2" t="s">
        <v>76</v>
      </c>
      <c r="B5" s="16">
        <f>SUM(B6:B9)</f>
        <v>480747155.60000002</v>
      </c>
      <c r="C5" s="21">
        <f t="shared" ref="C5:BG5" si="1">SUM(C6:C9)</f>
        <v>433360</v>
      </c>
      <c r="D5" s="16">
        <f t="shared" si="1"/>
        <v>87739165.399999991</v>
      </c>
      <c r="E5" s="21">
        <f t="shared" si="1"/>
        <v>79242</v>
      </c>
      <c r="F5" s="16">
        <f t="shared" si="1"/>
        <v>127324403.89999999</v>
      </c>
      <c r="G5" s="21">
        <f t="shared" si="1"/>
        <v>87190</v>
      </c>
      <c r="H5" s="16">
        <f t="shared" si="1"/>
        <v>2436936.4000000004</v>
      </c>
      <c r="I5" s="21">
        <f t="shared" si="1"/>
        <v>1531</v>
      </c>
      <c r="J5" s="16">
        <f t="shared" si="1"/>
        <v>2915101.0999999996</v>
      </c>
      <c r="K5" s="21">
        <f t="shared" si="1"/>
        <v>1871</v>
      </c>
      <c r="L5" s="16">
        <f t="shared" si="1"/>
        <v>22328100.399999999</v>
      </c>
      <c r="M5" s="21">
        <f t="shared" si="1"/>
        <v>16528</v>
      </c>
      <c r="N5" s="16">
        <f t="shared" si="1"/>
        <v>49</v>
      </c>
      <c r="O5" s="21">
        <f t="shared" si="1"/>
        <v>5</v>
      </c>
      <c r="P5" s="16">
        <f t="shared" si="1"/>
        <v>0</v>
      </c>
      <c r="Q5" s="21">
        <f t="shared" si="1"/>
        <v>0</v>
      </c>
      <c r="R5" s="16">
        <f t="shared" si="1"/>
        <v>57207118.100000001</v>
      </c>
      <c r="S5" s="21">
        <f t="shared" si="1"/>
        <v>108952</v>
      </c>
      <c r="T5" s="16">
        <f t="shared" si="1"/>
        <v>24591267</v>
      </c>
      <c r="U5" s="21">
        <f t="shared" si="1"/>
        <v>7255</v>
      </c>
      <c r="V5" s="16">
        <f t="shared" si="1"/>
        <v>8778812</v>
      </c>
      <c r="W5" s="21">
        <f t="shared" si="1"/>
        <v>1129</v>
      </c>
      <c r="X5" s="16">
        <f t="shared" si="1"/>
        <v>677532.4</v>
      </c>
      <c r="Y5" s="21">
        <f t="shared" si="1"/>
        <v>713</v>
      </c>
      <c r="Z5" s="16">
        <f t="shared" si="1"/>
        <v>418357.3</v>
      </c>
      <c r="AA5" s="21">
        <f t="shared" si="1"/>
        <v>487</v>
      </c>
      <c r="AB5" s="16">
        <f t="shared" si="1"/>
        <v>2635949.5</v>
      </c>
      <c r="AC5" s="21">
        <f t="shared" si="1"/>
        <v>2231</v>
      </c>
      <c r="AD5" s="16">
        <f t="shared" si="1"/>
        <v>43248602.5</v>
      </c>
      <c r="AE5" s="21">
        <f t="shared" si="1"/>
        <v>76120</v>
      </c>
      <c r="AF5" s="16">
        <f t="shared" si="1"/>
        <v>2280116</v>
      </c>
      <c r="AG5" s="21">
        <f t="shared" si="1"/>
        <v>2882</v>
      </c>
      <c r="AH5" s="16">
        <f t="shared" si="1"/>
        <v>2739677.4</v>
      </c>
      <c r="AI5" s="21">
        <f t="shared" si="1"/>
        <v>3543</v>
      </c>
      <c r="AJ5" s="16">
        <f t="shared" si="1"/>
        <v>34704536.599999994</v>
      </c>
      <c r="AK5" s="21">
        <f t="shared" si="1"/>
        <v>9491</v>
      </c>
      <c r="AL5" s="16">
        <f t="shared" si="1"/>
        <v>21520917.699999999</v>
      </c>
      <c r="AM5" s="21">
        <f t="shared" si="1"/>
        <v>20430</v>
      </c>
      <c r="AN5" s="16">
        <f t="shared" si="1"/>
        <v>12101180.400000002</v>
      </c>
      <c r="AO5" s="21">
        <f t="shared" si="1"/>
        <v>2511</v>
      </c>
      <c r="AP5" s="16">
        <f t="shared" si="1"/>
        <v>108813.8</v>
      </c>
      <c r="AQ5" s="21">
        <f t="shared" si="1"/>
        <v>111</v>
      </c>
      <c r="AR5" s="16">
        <f t="shared" si="1"/>
        <v>1105467.5999999999</v>
      </c>
      <c r="AS5" s="21">
        <f t="shared" si="1"/>
        <v>2077</v>
      </c>
      <c r="AT5" s="16">
        <f t="shared" si="1"/>
        <v>6452373.9000000004</v>
      </c>
      <c r="AU5" s="21">
        <f t="shared" si="1"/>
        <v>1463</v>
      </c>
      <c r="AV5" s="16">
        <f t="shared" si="1"/>
        <v>2088637.2000000002</v>
      </c>
      <c r="AW5" s="21">
        <f t="shared" si="1"/>
        <v>326</v>
      </c>
      <c r="AX5" s="16">
        <f t="shared" si="1"/>
        <v>247549</v>
      </c>
      <c r="AY5" s="21">
        <f t="shared" si="1"/>
        <v>33</v>
      </c>
      <c r="AZ5" s="16">
        <f t="shared" si="1"/>
        <v>1023172.7</v>
      </c>
      <c r="BA5" s="21">
        <f t="shared" si="1"/>
        <v>877</v>
      </c>
      <c r="BB5" s="16">
        <f t="shared" si="1"/>
        <v>59342.400000000001</v>
      </c>
      <c r="BC5" s="21">
        <f t="shared" si="1"/>
        <v>19</v>
      </c>
      <c r="BD5" s="16">
        <f t="shared" si="1"/>
        <v>1282436.3</v>
      </c>
      <c r="BE5" s="21">
        <f t="shared" si="1"/>
        <v>1311</v>
      </c>
      <c r="BF5" s="16">
        <f t="shared" si="1"/>
        <v>14731539.600000001</v>
      </c>
      <c r="BG5" s="21">
        <f t="shared" si="1"/>
        <v>5032</v>
      </c>
    </row>
    <row r="6" spans="1:59" s="1" customFormat="1" ht="15" customHeight="1" x14ac:dyDescent="0.15">
      <c r="A6" s="4" t="s">
        <v>86</v>
      </c>
      <c r="B6" s="38">
        <v>134501158.19999999</v>
      </c>
      <c r="C6" s="39">
        <v>128050</v>
      </c>
      <c r="D6" s="38">
        <v>32226590.399999999</v>
      </c>
      <c r="E6" s="39">
        <v>26916</v>
      </c>
      <c r="F6" s="38">
        <v>34872302</v>
      </c>
      <c r="G6" s="39">
        <v>27832</v>
      </c>
      <c r="H6" s="38">
        <v>696247.1</v>
      </c>
      <c r="I6" s="39">
        <v>495</v>
      </c>
      <c r="J6" s="38">
        <v>853519</v>
      </c>
      <c r="K6" s="39">
        <v>569</v>
      </c>
      <c r="L6" s="38">
        <v>5691633.5</v>
      </c>
      <c r="M6" s="39">
        <v>5323</v>
      </c>
      <c r="N6" s="38">
        <v>7</v>
      </c>
      <c r="O6" s="39">
        <v>1</v>
      </c>
      <c r="P6" s="38">
        <v>0</v>
      </c>
      <c r="Q6" s="39">
        <v>0</v>
      </c>
      <c r="R6" s="38">
        <v>14382839.9</v>
      </c>
      <c r="S6" s="39">
        <v>30643</v>
      </c>
      <c r="T6" s="38">
        <v>920530.4</v>
      </c>
      <c r="U6" s="39">
        <v>431</v>
      </c>
      <c r="V6" s="38">
        <v>3084690.6</v>
      </c>
      <c r="W6" s="39">
        <v>493</v>
      </c>
      <c r="X6" s="38">
        <v>153603.70000000001</v>
      </c>
      <c r="Y6" s="39">
        <v>202</v>
      </c>
      <c r="Z6" s="38">
        <v>82789.3</v>
      </c>
      <c r="AA6" s="39">
        <v>102</v>
      </c>
      <c r="AB6" s="38">
        <v>372116.3</v>
      </c>
      <c r="AC6" s="39">
        <v>464</v>
      </c>
      <c r="AD6" s="38">
        <v>9900700.0999999996</v>
      </c>
      <c r="AE6" s="39">
        <v>22445</v>
      </c>
      <c r="AF6" s="38">
        <v>13.2</v>
      </c>
      <c r="AG6" s="39">
        <v>1</v>
      </c>
      <c r="AH6" s="38">
        <v>564768.6</v>
      </c>
      <c r="AI6" s="39">
        <v>988</v>
      </c>
      <c r="AJ6" s="38">
        <v>8732303.5</v>
      </c>
      <c r="AK6" s="39">
        <v>2930</v>
      </c>
      <c r="AL6" s="38">
        <v>6828064.7000000002</v>
      </c>
      <c r="AM6" s="39">
        <v>4517</v>
      </c>
      <c r="AN6" s="38">
        <v>10040651.9</v>
      </c>
      <c r="AO6" s="39">
        <v>1195</v>
      </c>
      <c r="AP6" s="38">
        <v>42569.8</v>
      </c>
      <c r="AQ6" s="39">
        <v>27</v>
      </c>
      <c r="AR6" s="38">
        <v>100383.5</v>
      </c>
      <c r="AS6" s="39">
        <v>150</v>
      </c>
      <c r="AT6" s="38">
        <v>756236.6</v>
      </c>
      <c r="AU6" s="39">
        <v>269</v>
      </c>
      <c r="AV6" s="38">
        <v>577726</v>
      </c>
      <c r="AW6" s="39">
        <v>46</v>
      </c>
      <c r="AX6" s="38">
        <v>163559</v>
      </c>
      <c r="AY6" s="39">
        <v>15</v>
      </c>
      <c r="AZ6" s="38">
        <v>340869.2</v>
      </c>
      <c r="BA6" s="39">
        <v>353</v>
      </c>
      <c r="BB6" s="38">
        <v>4474.8999999999996</v>
      </c>
      <c r="BC6" s="39">
        <v>4</v>
      </c>
      <c r="BD6" s="38">
        <v>665382.69999999995</v>
      </c>
      <c r="BE6" s="39">
        <v>526</v>
      </c>
      <c r="BF6" s="38">
        <v>2446585.2999999998</v>
      </c>
      <c r="BG6" s="39">
        <v>1113</v>
      </c>
    </row>
    <row r="7" spans="1:59" s="1" customFormat="1" ht="15" customHeight="1" x14ac:dyDescent="0.15">
      <c r="A7" s="4" t="s">
        <v>87</v>
      </c>
      <c r="B7" s="38">
        <v>63568779.100000001</v>
      </c>
      <c r="C7" s="39">
        <v>72124</v>
      </c>
      <c r="D7" s="38">
        <v>11136215.699999999</v>
      </c>
      <c r="E7" s="39">
        <v>11393</v>
      </c>
      <c r="F7" s="38">
        <v>15292737</v>
      </c>
      <c r="G7" s="39">
        <v>12687</v>
      </c>
      <c r="H7" s="38">
        <v>207243.7</v>
      </c>
      <c r="I7" s="39">
        <v>123</v>
      </c>
      <c r="J7" s="38">
        <v>299512.7</v>
      </c>
      <c r="K7" s="39">
        <v>259</v>
      </c>
      <c r="L7" s="38">
        <v>2577764.4</v>
      </c>
      <c r="M7" s="39">
        <v>2157</v>
      </c>
      <c r="N7" s="38">
        <v>0</v>
      </c>
      <c r="O7" s="39">
        <v>0</v>
      </c>
      <c r="P7" s="38">
        <v>0</v>
      </c>
      <c r="Q7" s="39">
        <v>0</v>
      </c>
      <c r="R7" s="38">
        <v>11329811.9</v>
      </c>
      <c r="S7" s="39">
        <v>22357</v>
      </c>
      <c r="T7" s="38">
        <v>3025613.6</v>
      </c>
      <c r="U7" s="39">
        <v>1279</v>
      </c>
      <c r="V7" s="38">
        <v>1736858.5</v>
      </c>
      <c r="W7" s="39">
        <v>174</v>
      </c>
      <c r="X7" s="38">
        <v>105748.1</v>
      </c>
      <c r="Y7" s="39">
        <v>108</v>
      </c>
      <c r="Z7" s="38">
        <v>88218.5</v>
      </c>
      <c r="AA7" s="39">
        <v>102</v>
      </c>
      <c r="AB7" s="38">
        <v>757235.1</v>
      </c>
      <c r="AC7" s="39">
        <v>406</v>
      </c>
      <c r="AD7" s="38">
        <v>7064227.5999999996</v>
      </c>
      <c r="AE7" s="39">
        <v>14542</v>
      </c>
      <c r="AF7" s="38">
        <v>354567</v>
      </c>
      <c r="AG7" s="39">
        <v>312</v>
      </c>
      <c r="AH7" s="38">
        <v>94948.6</v>
      </c>
      <c r="AI7" s="39">
        <v>256</v>
      </c>
      <c r="AJ7" s="38">
        <v>3570773.7</v>
      </c>
      <c r="AK7" s="39">
        <v>997</v>
      </c>
      <c r="AL7" s="38">
        <v>2697272.9</v>
      </c>
      <c r="AM7" s="39">
        <v>2384</v>
      </c>
      <c r="AN7" s="38">
        <v>144256.29999999999</v>
      </c>
      <c r="AO7" s="39">
        <v>129</v>
      </c>
      <c r="AP7" s="38">
        <v>7179</v>
      </c>
      <c r="AQ7" s="39">
        <v>7</v>
      </c>
      <c r="AR7" s="38">
        <v>657126.1</v>
      </c>
      <c r="AS7" s="39">
        <v>965</v>
      </c>
      <c r="AT7" s="38">
        <v>686144.5</v>
      </c>
      <c r="AU7" s="39">
        <v>229</v>
      </c>
      <c r="AV7" s="38">
        <v>341598.9</v>
      </c>
      <c r="AW7" s="39">
        <v>70</v>
      </c>
      <c r="AX7" s="38">
        <v>8581</v>
      </c>
      <c r="AY7" s="39">
        <v>4</v>
      </c>
      <c r="AZ7" s="38">
        <v>240723.4</v>
      </c>
      <c r="BA7" s="39">
        <v>186</v>
      </c>
      <c r="BB7" s="38">
        <v>0</v>
      </c>
      <c r="BC7" s="39">
        <v>0</v>
      </c>
      <c r="BD7" s="38">
        <v>128306.8</v>
      </c>
      <c r="BE7" s="39">
        <v>168</v>
      </c>
      <c r="BF7" s="38">
        <v>1016114.1</v>
      </c>
      <c r="BG7" s="39">
        <v>830</v>
      </c>
    </row>
    <row r="8" spans="1:59" s="1" customFormat="1" ht="15" customHeight="1" x14ac:dyDescent="0.15">
      <c r="A8" s="4" t="s">
        <v>88</v>
      </c>
      <c r="B8" s="38">
        <v>135263819.19999999</v>
      </c>
      <c r="C8" s="39">
        <v>114640</v>
      </c>
      <c r="D8" s="38">
        <v>20013701.600000001</v>
      </c>
      <c r="E8" s="39">
        <v>18761</v>
      </c>
      <c r="F8" s="38">
        <v>36284819.600000001</v>
      </c>
      <c r="G8" s="39">
        <v>24147</v>
      </c>
      <c r="H8" s="38">
        <v>746655.4</v>
      </c>
      <c r="I8" s="39">
        <v>446</v>
      </c>
      <c r="J8" s="38">
        <v>487997.5</v>
      </c>
      <c r="K8" s="39">
        <v>428</v>
      </c>
      <c r="L8" s="38">
        <v>5753115.5</v>
      </c>
      <c r="M8" s="39">
        <v>3237</v>
      </c>
      <c r="N8" s="38">
        <v>0</v>
      </c>
      <c r="O8" s="39">
        <v>0</v>
      </c>
      <c r="P8" s="38">
        <v>0</v>
      </c>
      <c r="Q8" s="39">
        <v>0</v>
      </c>
      <c r="R8" s="38">
        <v>17197498.399999999</v>
      </c>
      <c r="S8" s="39">
        <v>29581</v>
      </c>
      <c r="T8" s="38">
        <v>12248940.5</v>
      </c>
      <c r="U8" s="39">
        <v>2475</v>
      </c>
      <c r="V8" s="38">
        <v>1828402.8</v>
      </c>
      <c r="W8" s="39">
        <v>255</v>
      </c>
      <c r="X8" s="38">
        <v>227429.5</v>
      </c>
      <c r="Y8" s="39">
        <v>173</v>
      </c>
      <c r="Z8" s="38">
        <v>122386</v>
      </c>
      <c r="AA8" s="39">
        <v>153</v>
      </c>
      <c r="AB8" s="38">
        <v>723196.1</v>
      </c>
      <c r="AC8" s="39">
        <v>820</v>
      </c>
      <c r="AD8" s="38">
        <v>13159811.5</v>
      </c>
      <c r="AE8" s="39">
        <v>19498</v>
      </c>
      <c r="AF8" s="38">
        <v>1408079.6</v>
      </c>
      <c r="AG8" s="39">
        <v>1935</v>
      </c>
      <c r="AH8" s="38">
        <v>1097576.2</v>
      </c>
      <c r="AI8" s="39">
        <v>990</v>
      </c>
      <c r="AJ8" s="38">
        <v>11692969.699999999</v>
      </c>
      <c r="AK8" s="39">
        <v>2311</v>
      </c>
      <c r="AL8" s="38">
        <v>5606545.7999999998</v>
      </c>
      <c r="AM8" s="39">
        <v>5598</v>
      </c>
      <c r="AN8" s="38">
        <v>865366.8</v>
      </c>
      <c r="AO8" s="39">
        <v>434</v>
      </c>
      <c r="AP8" s="38">
        <v>46358</v>
      </c>
      <c r="AQ8" s="39">
        <v>64</v>
      </c>
      <c r="AR8" s="38">
        <v>301263.3</v>
      </c>
      <c r="AS8" s="39">
        <v>945</v>
      </c>
      <c r="AT8" s="38">
        <v>2566301.5</v>
      </c>
      <c r="AU8" s="39">
        <v>661</v>
      </c>
      <c r="AV8" s="38">
        <v>113744.3</v>
      </c>
      <c r="AW8" s="39">
        <v>29</v>
      </c>
      <c r="AX8" s="38">
        <v>5400</v>
      </c>
      <c r="AY8" s="39">
        <v>2</v>
      </c>
      <c r="AZ8" s="38">
        <v>179211.9</v>
      </c>
      <c r="BA8" s="39">
        <v>170</v>
      </c>
      <c r="BB8" s="38">
        <v>52442.5</v>
      </c>
      <c r="BC8" s="39">
        <v>13</v>
      </c>
      <c r="BD8" s="38">
        <v>274060.79999999999</v>
      </c>
      <c r="BE8" s="39">
        <v>311</v>
      </c>
      <c r="BF8" s="38">
        <v>2260544.4</v>
      </c>
      <c r="BG8" s="39">
        <v>1203</v>
      </c>
    </row>
    <row r="9" spans="1:59" s="1" customFormat="1" ht="15" customHeight="1" x14ac:dyDescent="0.15">
      <c r="A9" s="4" t="s">
        <v>89</v>
      </c>
      <c r="B9" s="38">
        <v>147413399.09999999</v>
      </c>
      <c r="C9" s="39">
        <v>118546</v>
      </c>
      <c r="D9" s="38">
        <v>24362657.699999999</v>
      </c>
      <c r="E9" s="39">
        <v>22172</v>
      </c>
      <c r="F9" s="38">
        <v>40874545.299999997</v>
      </c>
      <c r="G9" s="39">
        <v>22524</v>
      </c>
      <c r="H9" s="38">
        <v>786790.2</v>
      </c>
      <c r="I9" s="39">
        <v>467</v>
      </c>
      <c r="J9" s="38">
        <v>1274071.8999999999</v>
      </c>
      <c r="K9" s="39">
        <v>615</v>
      </c>
      <c r="L9" s="38">
        <v>8305587</v>
      </c>
      <c r="M9" s="39">
        <v>5811</v>
      </c>
      <c r="N9" s="38">
        <v>42</v>
      </c>
      <c r="O9" s="39">
        <v>4</v>
      </c>
      <c r="P9" s="38">
        <v>0</v>
      </c>
      <c r="Q9" s="39">
        <v>0</v>
      </c>
      <c r="R9" s="38">
        <v>14296967.9</v>
      </c>
      <c r="S9" s="39">
        <v>26371</v>
      </c>
      <c r="T9" s="38">
        <v>8396182.5</v>
      </c>
      <c r="U9" s="39">
        <v>3070</v>
      </c>
      <c r="V9" s="38">
        <v>2128860.1</v>
      </c>
      <c r="W9" s="39">
        <v>207</v>
      </c>
      <c r="X9" s="38">
        <v>190751.1</v>
      </c>
      <c r="Y9" s="39">
        <v>230</v>
      </c>
      <c r="Z9" s="38">
        <v>124963.5</v>
      </c>
      <c r="AA9" s="39">
        <v>130</v>
      </c>
      <c r="AB9" s="38">
        <v>783402</v>
      </c>
      <c r="AC9" s="39">
        <v>541</v>
      </c>
      <c r="AD9" s="38">
        <v>13123863.300000001</v>
      </c>
      <c r="AE9" s="39">
        <v>19635</v>
      </c>
      <c r="AF9" s="38">
        <v>517456.2</v>
      </c>
      <c r="AG9" s="39">
        <v>634</v>
      </c>
      <c r="AH9" s="38">
        <v>982384</v>
      </c>
      <c r="AI9" s="39">
        <v>1309</v>
      </c>
      <c r="AJ9" s="38">
        <v>10708489.699999999</v>
      </c>
      <c r="AK9" s="39">
        <v>3253</v>
      </c>
      <c r="AL9" s="38">
        <v>6389034.2999999998</v>
      </c>
      <c r="AM9" s="39">
        <v>7931</v>
      </c>
      <c r="AN9" s="38">
        <v>1050905.3999999999</v>
      </c>
      <c r="AO9" s="39">
        <v>753</v>
      </c>
      <c r="AP9" s="38">
        <v>12707</v>
      </c>
      <c r="AQ9" s="39">
        <v>13</v>
      </c>
      <c r="AR9" s="38">
        <v>46694.7</v>
      </c>
      <c r="AS9" s="39">
        <v>17</v>
      </c>
      <c r="AT9" s="38">
        <v>2443691.2999999998</v>
      </c>
      <c r="AU9" s="39">
        <v>304</v>
      </c>
      <c r="AV9" s="38">
        <v>1055568</v>
      </c>
      <c r="AW9" s="39">
        <v>181</v>
      </c>
      <c r="AX9" s="38">
        <v>70009</v>
      </c>
      <c r="AY9" s="39">
        <v>12</v>
      </c>
      <c r="AZ9" s="38">
        <v>262368.2</v>
      </c>
      <c r="BA9" s="39">
        <v>168</v>
      </c>
      <c r="BB9" s="38">
        <v>2425</v>
      </c>
      <c r="BC9" s="39">
        <v>2</v>
      </c>
      <c r="BD9" s="38">
        <v>214686</v>
      </c>
      <c r="BE9" s="39">
        <v>306</v>
      </c>
      <c r="BF9" s="38">
        <v>9008295.8000000007</v>
      </c>
      <c r="BG9" s="39">
        <v>1886</v>
      </c>
    </row>
    <row r="10" spans="1:59" s="1" customFormat="1" ht="15" customHeight="1" x14ac:dyDescent="0.15">
      <c r="A10" s="4" t="s">
        <v>62</v>
      </c>
      <c r="B10" s="38">
        <v>362051253.19999999</v>
      </c>
      <c r="C10" s="39">
        <v>294077</v>
      </c>
      <c r="D10" s="38">
        <v>78225623.299999997</v>
      </c>
      <c r="E10" s="39">
        <v>62229</v>
      </c>
      <c r="F10" s="38">
        <v>77188262.900000006</v>
      </c>
      <c r="G10" s="39">
        <v>58435</v>
      </c>
      <c r="H10" s="38">
        <v>16040542.6</v>
      </c>
      <c r="I10" s="39">
        <v>8746</v>
      </c>
      <c r="J10" s="38">
        <v>1942764.6</v>
      </c>
      <c r="K10" s="39">
        <v>1121</v>
      </c>
      <c r="L10" s="38">
        <v>20216405.699999999</v>
      </c>
      <c r="M10" s="39">
        <v>10186</v>
      </c>
      <c r="N10" s="38">
        <v>3</v>
      </c>
      <c r="O10" s="39">
        <v>1</v>
      </c>
      <c r="P10" s="38">
        <v>0</v>
      </c>
      <c r="Q10" s="39">
        <v>0</v>
      </c>
      <c r="R10" s="38">
        <v>27240129.899999999</v>
      </c>
      <c r="S10" s="39">
        <v>53971</v>
      </c>
      <c r="T10" s="38">
        <v>10756188.1</v>
      </c>
      <c r="U10" s="39">
        <v>1806</v>
      </c>
      <c r="V10" s="38">
        <v>2868029.2</v>
      </c>
      <c r="W10" s="39">
        <v>357</v>
      </c>
      <c r="X10" s="38">
        <v>354168.4</v>
      </c>
      <c r="Y10" s="39">
        <v>369</v>
      </c>
      <c r="Z10" s="38">
        <v>217360.2</v>
      </c>
      <c r="AA10" s="39">
        <v>237</v>
      </c>
      <c r="AB10" s="38">
        <v>1176100.3</v>
      </c>
      <c r="AC10" s="39">
        <v>1368</v>
      </c>
      <c r="AD10" s="38">
        <v>28470707.100000001</v>
      </c>
      <c r="AE10" s="39">
        <v>54469</v>
      </c>
      <c r="AF10" s="38">
        <v>1112788.8</v>
      </c>
      <c r="AG10" s="39">
        <v>1528</v>
      </c>
      <c r="AH10" s="38">
        <v>2020787</v>
      </c>
      <c r="AI10" s="39">
        <v>2722</v>
      </c>
      <c r="AJ10" s="38">
        <v>35913200.399999999</v>
      </c>
      <c r="AK10" s="39">
        <v>8754</v>
      </c>
      <c r="AL10" s="38">
        <v>13304601.5</v>
      </c>
      <c r="AM10" s="39">
        <v>10974</v>
      </c>
      <c r="AN10" s="38">
        <v>22415357.100000001</v>
      </c>
      <c r="AO10" s="39">
        <v>4195</v>
      </c>
      <c r="AP10" s="38">
        <v>252329</v>
      </c>
      <c r="AQ10" s="39">
        <v>149</v>
      </c>
      <c r="AR10" s="38">
        <v>459513.59999999998</v>
      </c>
      <c r="AS10" s="39">
        <v>1307</v>
      </c>
      <c r="AT10" s="38">
        <v>1519804.3</v>
      </c>
      <c r="AU10" s="39">
        <v>447</v>
      </c>
      <c r="AV10" s="38">
        <v>2319007.9</v>
      </c>
      <c r="AW10" s="39">
        <v>241</v>
      </c>
      <c r="AX10" s="38">
        <v>511238.2</v>
      </c>
      <c r="AY10" s="39">
        <v>136</v>
      </c>
      <c r="AZ10" s="38">
        <v>571569.30000000005</v>
      </c>
      <c r="BA10" s="39">
        <v>568</v>
      </c>
      <c r="BB10" s="38">
        <v>39587.300000000003</v>
      </c>
      <c r="BC10" s="39">
        <v>33</v>
      </c>
      <c r="BD10" s="38">
        <v>777760.9</v>
      </c>
      <c r="BE10" s="39">
        <v>1086</v>
      </c>
      <c r="BF10" s="38">
        <v>16137422.6</v>
      </c>
      <c r="BG10" s="39">
        <v>8642</v>
      </c>
    </row>
    <row r="11" spans="1:59" s="1" customFormat="1" ht="15" customHeight="1" x14ac:dyDescent="0.15">
      <c r="A11" s="4" t="s">
        <v>63</v>
      </c>
      <c r="B11" s="38">
        <v>255734687.09999999</v>
      </c>
      <c r="C11" s="39">
        <v>196805</v>
      </c>
      <c r="D11" s="38">
        <v>74962141</v>
      </c>
      <c r="E11" s="39">
        <v>55165</v>
      </c>
      <c r="F11" s="38">
        <v>32796808.199999999</v>
      </c>
      <c r="G11" s="39">
        <v>27389</v>
      </c>
      <c r="H11" s="38">
        <v>4120408.7</v>
      </c>
      <c r="I11" s="39">
        <v>1668</v>
      </c>
      <c r="J11" s="38">
        <v>1248873.2</v>
      </c>
      <c r="K11" s="39">
        <v>671</v>
      </c>
      <c r="L11" s="38">
        <v>26022090.800000001</v>
      </c>
      <c r="M11" s="39">
        <v>13946</v>
      </c>
      <c r="N11" s="38">
        <v>0</v>
      </c>
      <c r="O11" s="39">
        <v>0</v>
      </c>
      <c r="P11" s="38">
        <v>0</v>
      </c>
      <c r="Q11" s="39">
        <v>0</v>
      </c>
      <c r="R11" s="38">
        <v>16857249.699999999</v>
      </c>
      <c r="S11" s="39">
        <v>35651</v>
      </c>
      <c r="T11" s="38">
        <v>3971368.5</v>
      </c>
      <c r="U11" s="39">
        <v>733</v>
      </c>
      <c r="V11" s="38">
        <v>2118162.1</v>
      </c>
      <c r="W11" s="39">
        <v>264</v>
      </c>
      <c r="X11" s="38">
        <v>461006.9</v>
      </c>
      <c r="Y11" s="39">
        <v>536</v>
      </c>
      <c r="Z11" s="38">
        <v>273216.40000000002</v>
      </c>
      <c r="AA11" s="39">
        <v>236</v>
      </c>
      <c r="AB11" s="38">
        <v>1153022.2</v>
      </c>
      <c r="AC11" s="39">
        <v>1533</v>
      </c>
      <c r="AD11" s="38">
        <v>23460661.800000001</v>
      </c>
      <c r="AE11" s="39">
        <v>34577</v>
      </c>
      <c r="AF11" s="38">
        <v>2082125.2</v>
      </c>
      <c r="AG11" s="39">
        <v>2408</v>
      </c>
      <c r="AH11" s="38">
        <v>1019880.3</v>
      </c>
      <c r="AI11" s="39">
        <v>2091</v>
      </c>
      <c r="AJ11" s="38">
        <v>21218325</v>
      </c>
      <c r="AK11" s="39">
        <v>6279</v>
      </c>
      <c r="AL11" s="38">
        <v>6475426.2000000002</v>
      </c>
      <c r="AM11" s="39">
        <v>4315</v>
      </c>
      <c r="AN11" s="38">
        <v>28562108.199999999</v>
      </c>
      <c r="AO11" s="39">
        <v>4682</v>
      </c>
      <c r="AP11" s="38">
        <v>28235</v>
      </c>
      <c r="AQ11" s="39">
        <v>31</v>
      </c>
      <c r="AR11" s="38">
        <v>131509.9</v>
      </c>
      <c r="AS11" s="39">
        <v>49</v>
      </c>
      <c r="AT11" s="38">
        <v>860945.9</v>
      </c>
      <c r="AU11" s="39">
        <v>206</v>
      </c>
      <c r="AV11" s="38">
        <v>865621.2</v>
      </c>
      <c r="AW11" s="39">
        <v>83</v>
      </c>
      <c r="AX11" s="38">
        <v>609820.1</v>
      </c>
      <c r="AY11" s="39">
        <v>163</v>
      </c>
      <c r="AZ11" s="38">
        <v>491478.5</v>
      </c>
      <c r="BA11" s="39">
        <v>363</v>
      </c>
      <c r="BB11" s="38">
        <v>8635.6</v>
      </c>
      <c r="BC11" s="39">
        <v>12</v>
      </c>
      <c r="BD11" s="38">
        <v>667021.80000000005</v>
      </c>
      <c r="BE11" s="39">
        <v>733</v>
      </c>
      <c r="BF11" s="38">
        <v>5268544.7</v>
      </c>
      <c r="BG11" s="39">
        <v>3021</v>
      </c>
    </row>
    <row r="12" spans="1:59" s="1" customFormat="1" ht="15" customHeight="1" x14ac:dyDescent="0.15">
      <c r="A12" s="4" t="s">
        <v>64</v>
      </c>
      <c r="B12" s="38">
        <v>190042288.09999999</v>
      </c>
      <c r="C12" s="39">
        <v>148471</v>
      </c>
      <c r="D12" s="38">
        <v>51290399.700000003</v>
      </c>
      <c r="E12" s="39">
        <v>40273</v>
      </c>
      <c r="F12" s="38">
        <v>58090096</v>
      </c>
      <c r="G12" s="39">
        <v>38602</v>
      </c>
      <c r="H12" s="38">
        <v>2284912.2999999998</v>
      </c>
      <c r="I12" s="39">
        <v>1002</v>
      </c>
      <c r="J12" s="38">
        <v>1229367.5</v>
      </c>
      <c r="K12" s="39">
        <v>740</v>
      </c>
      <c r="L12" s="38">
        <v>13085128.4</v>
      </c>
      <c r="M12" s="39">
        <v>5448</v>
      </c>
      <c r="N12" s="38">
        <v>0</v>
      </c>
      <c r="O12" s="39">
        <v>0</v>
      </c>
      <c r="P12" s="38">
        <v>0</v>
      </c>
      <c r="Q12" s="39">
        <v>0</v>
      </c>
      <c r="R12" s="38">
        <v>9551879.5</v>
      </c>
      <c r="S12" s="39">
        <v>19364</v>
      </c>
      <c r="T12" s="38">
        <v>2222819.5</v>
      </c>
      <c r="U12" s="39">
        <v>374</v>
      </c>
      <c r="V12" s="38">
        <v>742235.2</v>
      </c>
      <c r="W12" s="39">
        <v>171</v>
      </c>
      <c r="X12" s="38">
        <v>60178</v>
      </c>
      <c r="Y12" s="39">
        <v>69</v>
      </c>
      <c r="Z12" s="38">
        <v>50401.8</v>
      </c>
      <c r="AA12" s="39">
        <v>67</v>
      </c>
      <c r="AB12" s="38">
        <v>461233.3</v>
      </c>
      <c r="AC12" s="39">
        <v>591</v>
      </c>
      <c r="AD12" s="38">
        <v>12063154.1</v>
      </c>
      <c r="AE12" s="39">
        <v>26392</v>
      </c>
      <c r="AF12" s="38">
        <v>0</v>
      </c>
      <c r="AG12" s="39">
        <v>0</v>
      </c>
      <c r="AH12" s="38">
        <v>1824077.9</v>
      </c>
      <c r="AI12" s="39">
        <v>2311</v>
      </c>
      <c r="AJ12" s="38">
        <v>12491394.199999999</v>
      </c>
      <c r="AK12" s="39">
        <v>3242</v>
      </c>
      <c r="AL12" s="38">
        <v>10153182.5</v>
      </c>
      <c r="AM12" s="39">
        <v>6404</v>
      </c>
      <c r="AN12" s="38">
        <v>10736447.300000001</v>
      </c>
      <c r="AO12" s="39">
        <v>1029</v>
      </c>
      <c r="AP12" s="38">
        <v>43939</v>
      </c>
      <c r="AQ12" s="39">
        <v>35</v>
      </c>
      <c r="AR12" s="38">
        <v>64677.1</v>
      </c>
      <c r="AS12" s="39">
        <v>34</v>
      </c>
      <c r="AT12" s="38">
        <v>248145.5</v>
      </c>
      <c r="AU12" s="39">
        <v>48</v>
      </c>
      <c r="AV12" s="38">
        <v>847523</v>
      </c>
      <c r="AW12" s="39">
        <v>54</v>
      </c>
      <c r="AX12" s="38">
        <v>124198.5</v>
      </c>
      <c r="AY12" s="39">
        <v>36</v>
      </c>
      <c r="AZ12" s="38">
        <v>193077.9</v>
      </c>
      <c r="BA12" s="39">
        <v>195</v>
      </c>
      <c r="BB12" s="38">
        <v>26752</v>
      </c>
      <c r="BC12" s="39">
        <v>28</v>
      </c>
      <c r="BD12" s="38">
        <v>715910.2</v>
      </c>
      <c r="BE12" s="39">
        <v>793</v>
      </c>
      <c r="BF12" s="38">
        <v>1441157.7</v>
      </c>
      <c r="BG12" s="39">
        <v>1169</v>
      </c>
    </row>
    <row r="13" spans="1:59" ht="15" customHeight="1" x14ac:dyDescent="0.15">
      <c r="A13" s="4" t="s">
        <v>65</v>
      </c>
      <c r="B13" s="38">
        <v>193411266.90000001</v>
      </c>
      <c r="C13" s="39">
        <v>163151</v>
      </c>
      <c r="D13" s="38">
        <v>55273464.200000003</v>
      </c>
      <c r="E13" s="39">
        <v>47211</v>
      </c>
      <c r="F13" s="38">
        <v>42924154.600000001</v>
      </c>
      <c r="G13" s="39">
        <v>37689</v>
      </c>
      <c r="H13" s="38">
        <v>3521740.7</v>
      </c>
      <c r="I13" s="39">
        <v>2005</v>
      </c>
      <c r="J13" s="38">
        <v>1001976</v>
      </c>
      <c r="K13" s="39">
        <v>710</v>
      </c>
      <c r="L13" s="38">
        <v>12112263.4</v>
      </c>
      <c r="M13" s="39">
        <v>7411</v>
      </c>
      <c r="N13" s="38">
        <v>0</v>
      </c>
      <c r="O13" s="39">
        <v>0</v>
      </c>
      <c r="P13" s="38">
        <v>0</v>
      </c>
      <c r="Q13" s="39">
        <v>0</v>
      </c>
      <c r="R13" s="38">
        <v>10927816.5</v>
      </c>
      <c r="S13" s="39">
        <v>22890</v>
      </c>
      <c r="T13" s="38">
        <v>2887625.3</v>
      </c>
      <c r="U13" s="39">
        <v>990</v>
      </c>
      <c r="V13" s="38">
        <v>680422.1</v>
      </c>
      <c r="W13" s="39">
        <v>204</v>
      </c>
      <c r="X13" s="38">
        <v>165768.70000000001</v>
      </c>
      <c r="Y13" s="39">
        <v>172</v>
      </c>
      <c r="Z13" s="38">
        <v>55669.4</v>
      </c>
      <c r="AA13" s="39">
        <v>74</v>
      </c>
      <c r="AB13" s="38">
        <v>779807.8</v>
      </c>
      <c r="AC13" s="39">
        <v>657</v>
      </c>
      <c r="AD13" s="38">
        <v>12258778.300000001</v>
      </c>
      <c r="AE13" s="39">
        <v>23439</v>
      </c>
      <c r="AF13" s="38">
        <v>1479055.4</v>
      </c>
      <c r="AG13" s="39">
        <v>2144</v>
      </c>
      <c r="AH13" s="38">
        <v>466873.59999999998</v>
      </c>
      <c r="AI13" s="39">
        <v>882</v>
      </c>
      <c r="AJ13" s="38">
        <v>13279300.300000001</v>
      </c>
      <c r="AK13" s="39">
        <v>4004</v>
      </c>
      <c r="AL13" s="38">
        <v>10099279</v>
      </c>
      <c r="AM13" s="39">
        <v>7737</v>
      </c>
      <c r="AN13" s="38">
        <v>21828220.600000001</v>
      </c>
      <c r="AO13" s="39">
        <v>1642</v>
      </c>
      <c r="AP13" s="38">
        <v>56061.9</v>
      </c>
      <c r="AQ13" s="39">
        <v>37</v>
      </c>
      <c r="AR13" s="38">
        <v>35065.1</v>
      </c>
      <c r="AS13" s="39">
        <v>19</v>
      </c>
      <c r="AT13" s="38">
        <v>200194.8</v>
      </c>
      <c r="AU13" s="39">
        <v>136</v>
      </c>
      <c r="AV13" s="38">
        <v>195005</v>
      </c>
      <c r="AW13" s="39">
        <v>67</v>
      </c>
      <c r="AX13" s="38">
        <v>103404</v>
      </c>
      <c r="AY13" s="39">
        <v>38</v>
      </c>
      <c r="AZ13" s="38">
        <v>237608.8</v>
      </c>
      <c r="BA13" s="39">
        <v>211</v>
      </c>
      <c r="BB13" s="38">
        <v>3697</v>
      </c>
      <c r="BC13" s="39">
        <v>8</v>
      </c>
      <c r="BD13" s="38">
        <v>991711.4</v>
      </c>
      <c r="BE13" s="39">
        <v>1314</v>
      </c>
      <c r="BF13" s="38">
        <v>1846303</v>
      </c>
      <c r="BG13" s="39">
        <v>1460</v>
      </c>
    </row>
    <row r="14" spans="1:59" ht="15" customHeight="1" x14ac:dyDescent="0.15">
      <c r="A14" s="4" t="s">
        <v>66</v>
      </c>
      <c r="B14" s="38">
        <v>196644532.09999999</v>
      </c>
      <c r="C14" s="39">
        <v>206343</v>
      </c>
      <c r="D14" s="38">
        <v>50785065.100000001</v>
      </c>
      <c r="E14" s="39">
        <v>52568</v>
      </c>
      <c r="F14" s="38">
        <v>51908433.700000003</v>
      </c>
      <c r="G14" s="39">
        <v>49880</v>
      </c>
      <c r="H14" s="38">
        <v>7397882</v>
      </c>
      <c r="I14" s="39">
        <v>4424</v>
      </c>
      <c r="J14" s="38">
        <v>910372.5</v>
      </c>
      <c r="K14" s="39">
        <v>454</v>
      </c>
      <c r="L14" s="38">
        <v>9425534.0999999996</v>
      </c>
      <c r="M14" s="39">
        <v>10293</v>
      </c>
      <c r="N14" s="38">
        <v>0</v>
      </c>
      <c r="O14" s="39">
        <v>0</v>
      </c>
      <c r="P14" s="38">
        <v>0</v>
      </c>
      <c r="Q14" s="39">
        <v>0</v>
      </c>
      <c r="R14" s="38">
        <v>10464098.1</v>
      </c>
      <c r="S14" s="39">
        <v>25466</v>
      </c>
      <c r="T14" s="38">
        <v>2092243.5</v>
      </c>
      <c r="U14" s="39">
        <v>468</v>
      </c>
      <c r="V14" s="38">
        <v>806841.8</v>
      </c>
      <c r="W14" s="39">
        <v>181</v>
      </c>
      <c r="X14" s="38">
        <v>93071.8</v>
      </c>
      <c r="Y14" s="39">
        <v>110</v>
      </c>
      <c r="Z14" s="38">
        <v>49243</v>
      </c>
      <c r="AA14" s="39">
        <v>79</v>
      </c>
      <c r="AB14" s="38">
        <v>832386.7</v>
      </c>
      <c r="AC14" s="39">
        <v>1119</v>
      </c>
      <c r="AD14" s="38">
        <v>13963041.199999999</v>
      </c>
      <c r="AE14" s="39">
        <v>35210</v>
      </c>
      <c r="AF14" s="38">
        <v>2071710</v>
      </c>
      <c r="AG14" s="39">
        <v>2672</v>
      </c>
      <c r="AH14" s="38">
        <v>698641.4</v>
      </c>
      <c r="AI14" s="39">
        <v>1275</v>
      </c>
      <c r="AJ14" s="38">
        <v>24720945.800000001</v>
      </c>
      <c r="AK14" s="39">
        <v>8884</v>
      </c>
      <c r="AL14" s="38">
        <v>11690130.1</v>
      </c>
      <c r="AM14" s="39">
        <v>7413</v>
      </c>
      <c r="AN14" s="38">
        <v>1137626</v>
      </c>
      <c r="AO14" s="39">
        <v>649</v>
      </c>
      <c r="AP14" s="38">
        <v>27997</v>
      </c>
      <c r="AQ14" s="39">
        <v>22</v>
      </c>
      <c r="AR14" s="38">
        <v>35760.1</v>
      </c>
      <c r="AS14" s="39">
        <v>83</v>
      </c>
      <c r="AT14" s="38">
        <v>440812.9</v>
      </c>
      <c r="AU14" s="39">
        <v>113</v>
      </c>
      <c r="AV14" s="38">
        <v>157398.70000000001</v>
      </c>
      <c r="AW14" s="39">
        <v>28</v>
      </c>
      <c r="AX14" s="38">
        <v>261344</v>
      </c>
      <c r="AY14" s="39">
        <v>107</v>
      </c>
      <c r="AZ14" s="38">
        <v>240188.1</v>
      </c>
      <c r="BA14" s="39">
        <v>249</v>
      </c>
      <c r="BB14" s="38">
        <v>30864</v>
      </c>
      <c r="BC14" s="39">
        <v>18</v>
      </c>
      <c r="BD14" s="38">
        <v>614437.80000000005</v>
      </c>
      <c r="BE14" s="39">
        <v>1016</v>
      </c>
      <c r="BF14" s="38">
        <v>5788462.7000000002</v>
      </c>
      <c r="BG14" s="39">
        <v>3562</v>
      </c>
    </row>
    <row r="15" spans="1:59" ht="15" customHeight="1" x14ac:dyDescent="0.15">
      <c r="A15" s="4" t="s">
        <v>67</v>
      </c>
      <c r="B15" s="38">
        <v>45005076</v>
      </c>
      <c r="C15" s="39">
        <v>40274</v>
      </c>
      <c r="D15" s="38">
        <v>9401899.5</v>
      </c>
      <c r="E15" s="39">
        <v>8395</v>
      </c>
      <c r="F15" s="38">
        <v>13030364.800000001</v>
      </c>
      <c r="G15" s="39">
        <v>8977</v>
      </c>
      <c r="H15" s="38">
        <v>329400.40000000002</v>
      </c>
      <c r="I15" s="39">
        <v>178</v>
      </c>
      <c r="J15" s="38">
        <v>284614.3</v>
      </c>
      <c r="K15" s="39">
        <v>176</v>
      </c>
      <c r="L15" s="38">
        <v>3709326.9</v>
      </c>
      <c r="M15" s="39">
        <v>1311</v>
      </c>
      <c r="N15" s="38">
        <v>0</v>
      </c>
      <c r="O15" s="39">
        <v>0</v>
      </c>
      <c r="P15" s="38">
        <v>0</v>
      </c>
      <c r="Q15" s="39">
        <v>0</v>
      </c>
      <c r="R15" s="38">
        <v>4554450.4000000004</v>
      </c>
      <c r="S15" s="39">
        <v>8263</v>
      </c>
      <c r="T15" s="38">
        <v>1996937.9</v>
      </c>
      <c r="U15" s="39">
        <v>317</v>
      </c>
      <c r="V15" s="38">
        <v>480187</v>
      </c>
      <c r="W15" s="39">
        <v>43</v>
      </c>
      <c r="X15" s="38">
        <v>47646.2</v>
      </c>
      <c r="Y15" s="39">
        <v>53</v>
      </c>
      <c r="Z15" s="38">
        <v>35885</v>
      </c>
      <c r="AA15" s="39">
        <v>45</v>
      </c>
      <c r="AB15" s="38">
        <v>195567.2</v>
      </c>
      <c r="AC15" s="39">
        <v>273</v>
      </c>
      <c r="AD15" s="38">
        <v>3737809.5</v>
      </c>
      <c r="AE15" s="39">
        <v>7575</v>
      </c>
      <c r="AF15" s="38">
        <v>366393</v>
      </c>
      <c r="AG15" s="39">
        <v>282</v>
      </c>
      <c r="AH15" s="38">
        <v>194011.1</v>
      </c>
      <c r="AI15" s="39">
        <v>256</v>
      </c>
      <c r="AJ15" s="38">
        <v>2172596.1</v>
      </c>
      <c r="AK15" s="39">
        <v>891</v>
      </c>
      <c r="AL15" s="38">
        <v>2090648.2</v>
      </c>
      <c r="AM15" s="39">
        <v>2014</v>
      </c>
      <c r="AN15" s="38">
        <v>607507.4</v>
      </c>
      <c r="AO15" s="39">
        <v>193</v>
      </c>
      <c r="AP15" s="38">
        <v>7985</v>
      </c>
      <c r="AQ15" s="39">
        <v>5</v>
      </c>
      <c r="AR15" s="38">
        <v>38077</v>
      </c>
      <c r="AS15" s="39">
        <v>61</v>
      </c>
      <c r="AT15" s="38">
        <v>426824.2</v>
      </c>
      <c r="AU15" s="39">
        <v>103</v>
      </c>
      <c r="AV15" s="38">
        <v>119098</v>
      </c>
      <c r="AW15" s="39">
        <v>25</v>
      </c>
      <c r="AX15" s="38">
        <v>11638</v>
      </c>
      <c r="AY15" s="39">
        <v>1</v>
      </c>
      <c r="AZ15" s="38">
        <v>76805.5</v>
      </c>
      <c r="BA15" s="39">
        <v>76</v>
      </c>
      <c r="BB15" s="38">
        <v>0</v>
      </c>
      <c r="BC15" s="39">
        <v>0</v>
      </c>
      <c r="BD15" s="38">
        <v>57502.8</v>
      </c>
      <c r="BE15" s="39">
        <v>104</v>
      </c>
      <c r="BF15" s="38">
        <v>1031900.6</v>
      </c>
      <c r="BG15" s="39">
        <v>657</v>
      </c>
    </row>
    <row r="16" spans="1:59" ht="15" customHeight="1" x14ac:dyDescent="0.15">
      <c r="A16" s="4" t="s">
        <v>68</v>
      </c>
      <c r="B16" s="38">
        <v>182083729.90000001</v>
      </c>
      <c r="C16" s="39">
        <v>152684</v>
      </c>
      <c r="D16" s="38">
        <v>32891524.800000001</v>
      </c>
      <c r="E16" s="39">
        <v>32565</v>
      </c>
      <c r="F16" s="38">
        <v>57492658.299999997</v>
      </c>
      <c r="G16" s="39">
        <v>36985</v>
      </c>
      <c r="H16" s="38">
        <v>1673512.1</v>
      </c>
      <c r="I16" s="39">
        <v>836</v>
      </c>
      <c r="J16" s="38">
        <v>1512921.4</v>
      </c>
      <c r="K16" s="39">
        <v>893</v>
      </c>
      <c r="L16" s="38">
        <v>8401026.9000000004</v>
      </c>
      <c r="M16" s="39">
        <v>4891</v>
      </c>
      <c r="N16" s="38">
        <v>0</v>
      </c>
      <c r="O16" s="39">
        <v>0</v>
      </c>
      <c r="P16" s="38">
        <v>0</v>
      </c>
      <c r="Q16" s="39">
        <v>0</v>
      </c>
      <c r="R16" s="38">
        <v>12013539.9</v>
      </c>
      <c r="S16" s="39">
        <v>21509</v>
      </c>
      <c r="T16" s="38">
        <v>14687357</v>
      </c>
      <c r="U16" s="39">
        <v>3125</v>
      </c>
      <c r="V16" s="38">
        <v>932901.7</v>
      </c>
      <c r="W16" s="39">
        <v>164</v>
      </c>
      <c r="X16" s="38">
        <v>304878.2</v>
      </c>
      <c r="Y16" s="39">
        <v>236</v>
      </c>
      <c r="Z16" s="38">
        <v>91502.6</v>
      </c>
      <c r="AA16" s="39">
        <v>110</v>
      </c>
      <c r="AB16" s="38">
        <v>744634.4</v>
      </c>
      <c r="AC16" s="39">
        <v>602</v>
      </c>
      <c r="AD16" s="38">
        <v>13732824.300000001</v>
      </c>
      <c r="AE16" s="39">
        <v>30680</v>
      </c>
      <c r="AF16" s="38">
        <v>0</v>
      </c>
      <c r="AG16" s="39">
        <v>0</v>
      </c>
      <c r="AH16" s="38">
        <v>1350950.6</v>
      </c>
      <c r="AI16" s="39">
        <v>2073</v>
      </c>
      <c r="AJ16" s="38">
        <v>10896767.800000001</v>
      </c>
      <c r="AK16" s="39">
        <v>3673</v>
      </c>
      <c r="AL16" s="38">
        <v>10069669.1</v>
      </c>
      <c r="AM16" s="39">
        <v>9184</v>
      </c>
      <c r="AN16" s="38">
        <v>5492509.4000000004</v>
      </c>
      <c r="AO16" s="39">
        <v>1384</v>
      </c>
      <c r="AP16" s="38">
        <v>146977.29999999999</v>
      </c>
      <c r="AQ16" s="39">
        <v>91</v>
      </c>
      <c r="AR16" s="38">
        <v>105404.3</v>
      </c>
      <c r="AS16" s="39">
        <v>252</v>
      </c>
      <c r="AT16" s="38">
        <v>1969671.7</v>
      </c>
      <c r="AU16" s="39">
        <v>394</v>
      </c>
      <c r="AV16" s="38">
        <v>3633407.2</v>
      </c>
      <c r="AW16" s="39">
        <v>596</v>
      </c>
      <c r="AX16" s="38">
        <v>148152</v>
      </c>
      <c r="AY16" s="39">
        <v>42</v>
      </c>
      <c r="AZ16" s="38">
        <v>367603.3</v>
      </c>
      <c r="BA16" s="39">
        <v>297</v>
      </c>
      <c r="BB16" s="38">
        <v>27910.1</v>
      </c>
      <c r="BC16" s="39">
        <v>10</v>
      </c>
      <c r="BD16" s="38">
        <v>354595.2</v>
      </c>
      <c r="BE16" s="39">
        <v>437</v>
      </c>
      <c r="BF16" s="38">
        <v>3040830.3</v>
      </c>
      <c r="BG16" s="39">
        <v>1655</v>
      </c>
    </row>
    <row r="17" spans="1:59" ht="15" customHeight="1" x14ac:dyDescent="0.15">
      <c r="A17" s="4" t="s">
        <v>69</v>
      </c>
      <c r="B17" s="38">
        <v>225925513.09999999</v>
      </c>
      <c r="C17" s="39">
        <v>181418</v>
      </c>
      <c r="D17" s="38">
        <v>75296348.5</v>
      </c>
      <c r="E17" s="39">
        <v>55532</v>
      </c>
      <c r="F17" s="38">
        <v>56833586.600000001</v>
      </c>
      <c r="G17" s="39">
        <v>41743</v>
      </c>
      <c r="H17" s="38">
        <v>2887447.9</v>
      </c>
      <c r="I17" s="39">
        <v>1200</v>
      </c>
      <c r="J17" s="38">
        <v>1353935.8</v>
      </c>
      <c r="K17" s="39">
        <v>801</v>
      </c>
      <c r="L17" s="38">
        <v>15893482.199999999</v>
      </c>
      <c r="M17" s="39">
        <v>5507</v>
      </c>
      <c r="N17" s="38">
        <v>0</v>
      </c>
      <c r="O17" s="39">
        <v>0</v>
      </c>
      <c r="P17" s="38">
        <v>0</v>
      </c>
      <c r="Q17" s="39">
        <v>0</v>
      </c>
      <c r="R17" s="38">
        <v>13557795.300000001</v>
      </c>
      <c r="S17" s="39">
        <v>25990</v>
      </c>
      <c r="T17" s="38">
        <v>3628763</v>
      </c>
      <c r="U17" s="39">
        <v>692</v>
      </c>
      <c r="V17" s="38">
        <v>1033361.9</v>
      </c>
      <c r="W17" s="39">
        <v>200</v>
      </c>
      <c r="X17" s="38">
        <v>114607.4</v>
      </c>
      <c r="Y17" s="39">
        <v>117</v>
      </c>
      <c r="Z17" s="38">
        <v>93372.6</v>
      </c>
      <c r="AA17" s="39">
        <v>123</v>
      </c>
      <c r="AB17" s="38">
        <v>617286.40000000002</v>
      </c>
      <c r="AC17" s="39">
        <v>826</v>
      </c>
      <c r="AD17" s="38">
        <v>15344070.5</v>
      </c>
      <c r="AE17" s="39">
        <v>30703</v>
      </c>
      <c r="AF17" s="38">
        <v>0</v>
      </c>
      <c r="AG17" s="39">
        <v>0</v>
      </c>
      <c r="AH17" s="38">
        <v>1010297.7</v>
      </c>
      <c r="AI17" s="39">
        <v>2151</v>
      </c>
      <c r="AJ17" s="38">
        <v>17654200.600000001</v>
      </c>
      <c r="AK17" s="39">
        <v>3565</v>
      </c>
      <c r="AL17" s="38">
        <v>12230159.800000001</v>
      </c>
      <c r="AM17" s="39">
        <v>8263</v>
      </c>
      <c r="AN17" s="38">
        <v>2532721.5</v>
      </c>
      <c r="AO17" s="39">
        <v>1010</v>
      </c>
      <c r="AP17" s="38">
        <v>102975.3</v>
      </c>
      <c r="AQ17" s="39">
        <v>59</v>
      </c>
      <c r="AR17" s="38">
        <v>42998.9</v>
      </c>
      <c r="AS17" s="39">
        <v>211</v>
      </c>
      <c r="AT17" s="38">
        <v>297451.09999999998</v>
      </c>
      <c r="AU17" s="39">
        <v>45</v>
      </c>
      <c r="AV17" s="38">
        <v>199760.4</v>
      </c>
      <c r="AW17" s="39">
        <v>75</v>
      </c>
      <c r="AX17" s="38">
        <v>280503</v>
      </c>
      <c r="AY17" s="39">
        <v>84</v>
      </c>
      <c r="AZ17" s="38">
        <v>258669.4</v>
      </c>
      <c r="BA17" s="39">
        <v>281</v>
      </c>
      <c r="BB17" s="38">
        <v>28799</v>
      </c>
      <c r="BC17" s="39">
        <v>12</v>
      </c>
      <c r="BD17" s="38">
        <v>505123.9</v>
      </c>
      <c r="BE17" s="39">
        <v>561</v>
      </c>
      <c r="BF17" s="38">
        <v>4127794.4</v>
      </c>
      <c r="BG17" s="39">
        <v>1667</v>
      </c>
    </row>
    <row r="18" spans="1:59" ht="15" customHeight="1" x14ac:dyDescent="0.15">
      <c r="A18" s="4" t="s">
        <v>70</v>
      </c>
      <c r="B18" s="38">
        <v>277129596.19999999</v>
      </c>
      <c r="C18" s="39">
        <v>215544</v>
      </c>
      <c r="D18" s="38">
        <v>59533337.200000003</v>
      </c>
      <c r="E18" s="39">
        <v>49238</v>
      </c>
      <c r="F18" s="38">
        <v>71897659</v>
      </c>
      <c r="G18" s="39">
        <v>51376</v>
      </c>
      <c r="H18" s="38">
        <v>8376877.4000000004</v>
      </c>
      <c r="I18" s="39">
        <v>4170</v>
      </c>
      <c r="J18" s="38">
        <v>1936689.9</v>
      </c>
      <c r="K18" s="39">
        <v>1012</v>
      </c>
      <c r="L18" s="38">
        <v>31782141.899999999</v>
      </c>
      <c r="M18" s="39">
        <v>10179</v>
      </c>
      <c r="N18" s="38">
        <v>0</v>
      </c>
      <c r="O18" s="39">
        <v>0</v>
      </c>
      <c r="P18" s="38">
        <v>0</v>
      </c>
      <c r="Q18" s="39">
        <v>0</v>
      </c>
      <c r="R18" s="38">
        <v>17309022.100000001</v>
      </c>
      <c r="S18" s="39">
        <v>30252</v>
      </c>
      <c r="T18" s="38">
        <v>24223649.399999999</v>
      </c>
      <c r="U18" s="39">
        <v>5904</v>
      </c>
      <c r="V18" s="38">
        <v>1126978.2</v>
      </c>
      <c r="W18" s="39">
        <v>210</v>
      </c>
      <c r="X18" s="38">
        <v>385203.4</v>
      </c>
      <c r="Y18" s="39">
        <v>218</v>
      </c>
      <c r="Z18" s="38">
        <v>213669.5</v>
      </c>
      <c r="AA18" s="39">
        <v>228</v>
      </c>
      <c r="AB18" s="38">
        <v>1220334.3</v>
      </c>
      <c r="AC18" s="39">
        <v>882</v>
      </c>
      <c r="AD18" s="38">
        <v>19326461</v>
      </c>
      <c r="AE18" s="39">
        <v>35800</v>
      </c>
      <c r="AF18" s="38">
        <v>682493</v>
      </c>
      <c r="AG18" s="39">
        <v>1024</v>
      </c>
      <c r="AH18" s="38">
        <v>1158939.3</v>
      </c>
      <c r="AI18" s="39">
        <v>1624</v>
      </c>
      <c r="AJ18" s="38">
        <v>11215099</v>
      </c>
      <c r="AK18" s="39">
        <v>7050</v>
      </c>
      <c r="AL18" s="38">
        <v>10463649.699999999</v>
      </c>
      <c r="AM18" s="39">
        <v>9383</v>
      </c>
      <c r="AN18" s="38">
        <v>5440000.2000000002</v>
      </c>
      <c r="AO18" s="39">
        <v>1549</v>
      </c>
      <c r="AP18" s="38">
        <v>58707.8</v>
      </c>
      <c r="AQ18" s="39">
        <v>34</v>
      </c>
      <c r="AR18" s="38">
        <v>158883</v>
      </c>
      <c r="AS18" s="39">
        <v>862</v>
      </c>
      <c r="AT18" s="38">
        <v>1801946.5</v>
      </c>
      <c r="AU18" s="39">
        <v>489</v>
      </c>
      <c r="AV18" s="38">
        <v>2734653.6</v>
      </c>
      <c r="AW18" s="39">
        <v>175</v>
      </c>
      <c r="AX18" s="38">
        <v>59547</v>
      </c>
      <c r="AY18" s="39">
        <v>21</v>
      </c>
      <c r="AZ18" s="38">
        <v>460809.1</v>
      </c>
      <c r="BA18" s="39">
        <v>304</v>
      </c>
      <c r="BB18" s="38">
        <v>357</v>
      </c>
      <c r="BC18" s="39">
        <v>1</v>
      </c>
      <c r="BD18" s="38">
        <v>1307553.8</v>
      </c>
      <c r="BE18" s="39">
        <v>724</v>
      </c>
      <c r="BF18" s="38">
        <v>4254933.9000000004</v>
      </c>
      <c r="BG18" s="39">
        <v>2835</v>
      </c>
    </row>
    <row r="19" spans="1:59" ht="15" customHeight="1" x14ac:dyDescent="0.15">
      <c r="A19" s="4" t="s">
        <v>71</v>
      </c>
      <c r="B19" s="38">
        <v>134321391.30000001</v>
      </c>
      <c r="C19" s="39">
        <v>120670</v>
      </c>
      <c r="D19" s="38">
        <v>60428792.100000001</v>
      </c>
      <c r="E19" s="39">
        <v>46417</v>
      </c>
      <c r="F19" s="38">
        <v>12557190.1</v>
      </c>
      <c r="G19" s="39">
        <v>15443</v>
      </c>
      <c r="H19" s="38">
        <v>1073396.5</v>
      </c>
      <c r="I19" s="39">
        <v>593</v>
      </c>
      <c r="J19" s="38">
        <v>438776</v>
      </c>
      <c r="K19" s="39">
        <v>289</v>
      </c>
      <c r="L19" s="38">
        <v>9124555.3000000007</v>
      </c>
      <c r="M19" s="39">
        <v>7252</v>
      </c>
      <c r="N19" s="38">
        <v>0</v>
      </c>
      <c r="O19" s="39">
        <v>0</v>
      </c>
      <c r="P19" s="38">
        <v>0</v>
      </c>
      <c r="Q19" s="39">
        <v>0</v>
      </c>
      <c r="R19" s="38">
        <v>6823220.9000000004</v>
      </c>
      <c r="S19" s="39">
        <v>17048</v>
      </c>
      <c r="T19" s="38">
        <v>2280748.5</v>
      </c>
      <c r="U19" s="39">
        <v>533</v>
      </c>
      <c r="V19" s="38">
        <v>555424.30000000005</v>
      </c>
      <c r="W19" s="39">
        <v>167</v>
      </c>
      <c r="X19" s="38">
        <v>90773.3</v>
      </c>
      <c r="Y19" s="39">
        <v>86</v>
      </c>
      <c r="Z19" s="38">
        <v>32569.200000000001</v>
      </c>
      <c r="AA19" s="39">
        <v>42</v>
      </c>
      <c r="AB19" s="38">
        <v>237432.5</v>
      </c>
      <c r="AC19" s="39">
        <v>395</v>
      </c>
      <c r="AD19" s="38">
        <v>9421010.8000000007</v>
      </c>
      <c r="AE19" s="39">
        <v>20735</v>
      </c>
      <c r="AF19" s="38">
        <v>1048818.8999999999</v>
      </c>
      <c r="AG19" s="39">
        <v>1207</v>
      </c>
      <c r="AH19" s="38">
        <v>268742</v>
      </c>
      <c r="AI19" s="39">
        <v>505</v>
      </c>
      <c r="AJ19" s="38">
        <v>16407688.4</v>
      </c>
      <c r="AK19" s="39">
        <v>3796</v>
      </c>
      <c r="AL19" s="38">
        <v>4519041.5999999996</v>
      </c>
      <c r="AM19" s="39">
        <v>2176</v>
      </c>
      <c r="AN19" s="38">
        <v>3911414.8</v>
      </c>
      <c r="AO19" s="39">
        <v>970</v>
      </c>
      <c r="AP19" s="38">
        <v>8094</v>
      </c>
      <c r="AQ19" s="39">
        <v>7</v>
      </c>
      <c r="AR19" s="38">
        <v>16051.6</v>
      </c>
      <c r="AS19" s="39">
        <v>21</v>
      </c>
      <c r="AT19" s="38">
        <v>213991.4</v>
      </c>
      <c r="AU19" s="39">
        <v>47</v>
      </c>
      <c r="AV19" s="38">
        <v>925206.2</v>
      </c>
      <c r="AW19" s="39">
        <v>93</v>
      </c>
      <c r="AX19" s="38">
        <v>215734</v>
      </c>
      <c r="AY19" s="39">
        <v>63</v>
      </c>
      <c r="AZ19" s="38">
        <v>249355.9</v>
      </c>
      <c r="BA19" s="39">
        <v>237</v>
      </c>
      <c r="BB19" s="38">
        <v>4772</v>
      </c>
      <c r="BC19" s="39">
        <v>6</v>
      </c>
      <c r="BD19" s="38">
        <v>354357.7</v>
      </c>
      <c r="BE19" s="39">
        <v>552</v>
      </c>
      <c r="BF19" s="38">
        <v>3114233.3</v>
      </c>
      <c r="BG19" s="39">
        <v>1990</v>
      </c>
    </row>
    <row r="23" spans="1:59" ht="15" customHeight="1" x14ac:dyDescent="0.15">
      <c r="A23" s="18"/>
    </row>
    <row r="24" spans="1:59" ht="15" customHeight="1" x14ac:dyDescent="0.15">
      <c r="A24" s="18"/>
    </row>
    <row r="25" spans="1:59" ht="15" customHeight="1" x14ac:dyDescent="0.15">
      <c r="C25" s="5"/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"/>
  <sheetViews>
    <sheetView zoomScale="90" zoomScaleNormal="90" workbookViewId="0">
      <selection activeCell="B12" sqref="B12"/>
    </sheetView>
  </sheetViews>
  <sheetFormatPr defaultRowHeight="15" customHeight="1" x14ac:dyDescent="0.15"/>
  <cols>
    <col min="1" max="1" width="18.77734375" customWidth="1"/>
    <col min="2" max="2" width="18.77734375" style="5" customWidth="1"/>
    <col min="3" max="3" width="18.77734375" style="6" customWidth="1"/>
    <col min="4" max="4" width="18.77734375" style="5" customWidth="1"/>
    <col min="5" max="5" width="18.77734375" style="6" customWidth="1"/>
    <col min="6" max="6" width="18.77734375" style="5" customWidth="1"/>
    <col min="7" max="7" width="18.77734375" style="6" customWidth="1"/>
    <col min="8" max="8" width="18.77734375" style="5" customWidth="1"/>
    <col min="9" max="9" width="18.77734375" style="6" customWidth="1"/>
    <col min="10" max="10" width="18.77734375" style="5" customWidth="1"/>
    <col min="11" max="11" width="18.77734375" style="6" customWidth="1"/>
    <col min="12" max="12" width="18.77734375" style="5" customWidth="1"/>
    <col min="13" max="13" width="18.77734375" style="6" customWidth="1"/>
    <col min="14" max="14" width="18.77734375" style="5" customWidth="1"/>
    <col min="15" max="15" width="18.77734375" style="6" customWidth="1"/>
    <col min="16" max="16" width="18.77734375" style="5" customWidth="1"/>
    <col min="17" max="17" width="18.77734375" style="6" customWidth="1"/>
    <col min="18" max="18" width="18.77734375" style="5" customWidth="1"/>
    <col min="19" max="19" width="18.77734375" style="6" customWidth="1"/>
    <col min="20" max="20" width="18.77734375" style="5" customWidth="1"/>
    <col min="21" max="21" width="18.77734375" style="6" customWidth="1"/>
    <col min="22" max="22" width="18.77734375" style="5" customWidth="1"/>
    <col min="23" max="23" width="18.77734375" style="6" customWidth="1"/>
    <col min="24" max="24" width="18.77734375" style="5" customWidth="1"/>
    <col min="25" max="25" width="18.77734375" style="6" customWidth="1"/>
    <col min="26" max="26" width="18.77734375" style="5" customWidth="1"/>
    <col min="27" max="27" width="18.77734375" style="6" customWidth="1"/>
    <col min="28" max="28" width="18.77734375" style="5" customWidth="1"/>
    <col min="29" max="29" width="18.77734375" style="6" customWidth="1"/>
    <col min="30" max="30" width="18.77734375" style="5" customWidth="1"/>
    <col min="31" max="31" width="18.77734375" style="6" customWidth="1"/>
    <col min="32" max="32" width="18.77734375" style="5" customWidth="1"/>
    <col min="33" max="33" width="18.77734375" style="6" customWidth="1"/>
    <col min="34" max="34" width="18.77734375" style="5" customWidth="1"/>
    <col min="35" max="35" width="18.77734375" style="6" customWidth="1"/>
    <col min="36" max="36" width="18.77734375" style="5" customWidth="1"/>
    <col min="37" max="37" width="18.77734375" style="6" customWidth="1"/>
    <col min="38" max="38" width="18.77734375" style="5" customWidth="1"/>
    <col min="39" max="39" width="18.77734375" style="6" customWidth="1"/>
    <col min="40" max="40" width="18.77734375" style="5" customWidth="1"/>
    <col min="41" max="41" width="18.77734375" style="6" customWidth="1"/>
    <col min="42" max="42" width="18.77734375" style="5" customWidth="1"/>
    <col min="43" max="43" width="18.77734375" style="6" customWidth="1"/>
    <col min="44" max="44" width="18.77734375" style="5" customWidth="1"/>
    <col min="45" max="45" width="18.77734375" style="6" customWidth="1"/>
    <col min="46" max="46" width="18.77734375" style="5" customWidth="1"/>
    <col min="47" max="47" width="18.77734375" style="6" customWidth="1"/>
    <col min="48" max="48" width="18.77734375" style="5" customWidth="1"/>
    <col min="49" max="49" width="18.77734375" style="6" customWidth="1"/>
    <col min="50" max="50" width="18.77734375" style="5" customWidth="1"/>
    <col min="51" max="51" width="18.77734375" style="6" customWidth="1"/>
    <col min="52" max="52" width="18.77734375" style="5" customWidth="1"/>
    <col min="53" max="53" width="18.77734375" style="6" customWidth="1"/>
    <col min="54" max="54" width="18.77734375" style="5" customWidth="1"/>
    <col min="55" max="55" width="18.77734375" style="6" customWidth="1"/>
    <col min="56" max="56" width="18.77734375" style="5" customWidth="1"/>
    <col min="57" max="57" width="18.77734375" style="6" customWidth="1"/>
    <col min="58" max="58" width="18.77734375" style="5" customWidth="1"/>
    <col min="59" max="59" width="18.77734375" style="6" customWidth="1"/>
  </cols>
  <sheetData>
    <row r="1" spans="1:59" ht="42" customHeight="1" x14ac:dyDescent="0.15">
      <c r="A1" s="53" t="s">
        <v>82</v>
      </c>
      <c r="B1" s="75"/>
      <c r="C1" s="53"/>
      <c r="D1" s="75"/>
      <c r="E1" s="53"/>
      <c r="F1" s="75"/>
      <c r="G1" s="48"/>
      <c r="H1" s="36"/>
      <c r="BG1" s="33" t="s">
        <v>105</v>
      </c>
    </row>
    <row r="2" spans="1:59" s="1" customFormat="1" ht="15" customHeight="1" x14ac:dyDescent="0.15">
      <c r="A2" s="49" t="s">
        <v>74</v>
      </c>
      <c r="B2" s="68" t="s">
        <v>30</v>
      </c>
      <c r="C2" s="52"/>
      <c r="D2" s="68" t="s">
        <v>1</v>
      </c>
      <c r="E2" s="52"/>
      <c r="F2" s="68" t="s">
        <v>2</v>
      </c>
      <c r="G2" s="52"/>
      <c r="H2" s="68" t="s">
        <v>4</v>
      </c>
      <c r="I2" s="52"/>
      <c r="J2" s="68" t="s">
        <v>5</v>
      </c>
      <c r="K2" s="52"/>
      <c r="L2" s="68" t="s">
        <v>6</v>
      </c>
      <c r="M2" s="52"/>
      <c r="N2" s="68" t="s">
        <v>7</v>
      </c>
      <c r="O2" s="52"/>
      <c r="P2" s="68" t="s">
        <v>8</v>
      </c>
      <c r="Q2" s="52"/>
      <c r="R2" s="68" t="s">
        <v>9</v>
      </c>
      <c r="S2" s="52"/>
      <c r="T2" s="68" t="s">
        <v>10</v>
      </c>
      <c r="U2" s="52"/>
      <c r="V2" s="68" t="s">
        <v>11</v>
      </c>
      <c r="W2" s="52"/>
      <c r="X2" s="68" t="s">
        <v>12</v>
      </c>
      <c r="Y2" s="52"/>
      <c r="Z2" s="68" t="s">
        <v>13</v>
      </c>
      <c r="AA2" s="52"/>
      <c r="AB2" s="68" t="s">
        <v>14</v>
      </c>
      <c r="AC2" s="52"/>
      <c r="AD2" s="68" t="s">
        <v>15</v>
      </c>
      <c r="AE2" s="52"/>
      <c r="AF2" s="68" t="s">
        <v>16</v>
      </c>
      <c r="AG2" s="52"/>
      <c r="AH2" s="68" t="s">
        <v>17</v>
      </c>
      <c r="AI2" s="52"/>
      <c r="AJ2" s="68" t="s">
        <v>18</v>
      </c>
      <c r="AK2" s="52"/>
      <c r="AL2" s="68" t="s">
        <v>19</v>
      </c>
      <c r="AM2" s="52"/>
      <c r="AN2" s="68" t="s">
        <v>20</v>
      </c>
      <c r="AO2" s="52"/>
      <c r="AP2" s="68" t="s">
        <v>21</v>
      </c>
      <c r="AQ2" s="52"/>
      <c r="AR2" s="68" t="s">
        <v>26</v>
      </c>
      <c r="AS2" s="52"/>
      <c r="AT2" s="68" t="s">
        <v>27</v>
      </c>
      <c r="AU2" s="52"/>
      <c r="AV2" s="68" t="s">
        <v>28</v>
      </c>
      <c r="AW2" s="52"/>
      <c r="AX2" s="68" t="s">
        <v>29</v>
      </c>
      <c r="AY2" s="52"/>
      <c r="AZ2" s="68" t="s">
        <v>22</v>
      </c>
      <c r="BA2" s="52"/>
      <c r="BB2" s="68" t="s">
        <v>23</v>
      </c>
      <c r="BC2" s="52"/>
      <c r="BD2" s="68" t="s">
        <v>24</v>
      </c>
      <c r="BE2" s="52"/>
      <c r="BF2" s="68" t="s">
        <v>25</v>
      </c>
      <c r="BG2" s="52"/>
    </row>
    <row r="3" spans="1:59" s="1" customFormat="1" ht="15" customHeight="1" x14ac:dyDescent="0.15">
      <c r="A3" s="50"/>
      <c r="B3" s="7" t="s">
        <v>3</v>
      </c>
      <c r="C3" s="9" t="s">
        <v>79</v>
      </c>
      <c r="D3" s="7" t="s">
        <v>3</v>
      </c>
      <c r="E3" s="9" t="s">
        <v>79</v>
      </c>
      <c r="F3" s="7" t="s">
        <v>3</v>
      </c>
      <c r="G3" s="9" t="s">
        <v>79</v>
      </c>
      <c r="H3" s="7" t="s">
        <v>3</v>
      </c>
      <c r="I3" s="9" t="s">
        <v>79</v>
      </c>
      <c r="J3" s="7" t="s">
        <v>3</v>
      </c>
      <c r="K3" s="9" t="s">
        <v>79</v>
      </c>
      <c r="L3" s="7" t="s">
        <v>3</v>
      </c>
      <c r="M3" s="9" t="s">
        <v>79</v>
      </c>
      <c r="N3" s="7" t="s">
        <v>3</v>
      </c>
      <c r="O3" s="9" t="s">
        <v>79</v>
      </c>
      <c r="P3" s="7" t="s">
        <v>3</v>
      </c>
      <c r="Q3" s="9" t="s">
        <v>79</v>
      </c>
      <c r="R3" s="7" t="s">
        <v>3</v>
      </c>
      <c r="S3" s="9" t="s">
        <v>79</v>
      </c>
      <c r="T3" s="7" t="s">
        <v>3</v>
      </c>
      <c r="U3" s="9" t="s">
        <v>79</v>
      </c>
      <c r="V3" s="7" t="s">
        <v>3</v>
      </c>
      <c r="W3" s="9" t="s">
        <v>79</v>
      </c>
      <c r="X3" s="7" t="s">
        <v>3</v>
      </c>
      <c r="Y3" s="9" t="s">
        <v>79</v>
      </c>
      <c r="Z3" s="7" t="s">
        <v>3</v>
      </c>
      <c r="AA3" s="9" t="s">
        <v>79</v>
      </c>
      <c r="AB3" s="7" t="s">
        <v>3</v>
      </c>
      <c r="AC3" s="9" t="s">
        <v>79</v>
      </c>
      <c r="AD3" s="7" t="s">
        <v>3</v>
      </c>
      <c r="AE3" s="9" t="s">
        <v>79</v>
      </c>
      <c r="AF3" s="7" t="s">
        <v>3</v>
      </c>
      <c r="AG3" s="9" t="s">
        <v>79</v>
      </c>
      <c r="AH3" s="7" t="s">
        <v>3</v>
      </c>
      <c r="AI3" s="9" t="s">
        <v>79</v>
      </c>
      <c r="AJ3" s="7" t="s">
        <v>3</v>
      </c>
      <c r="AK3" s="9" t="s">
        <v>79</v>
      </c>
      <c r="AL3" s="7" t="s">
        <v>3</v>
      </c>
      <c r="AM3" s="9" t="s">
        <v>79</v>
      </c>
      <c r="AN3" s="7" t="s">
        <v>3</v>
      </c>
      <c r="AO3" s="9" t="s">
        <v>79</v>
      </c>
      <c r="AP3" s="7" t="s">
        <v>3</v>
      </c>
      <c r="AQ3" s="9" t="s">
        <v>79</v>
      </c>
      <c r="AR3" s="7" t="s">
        <v>3</v>
      </c>
      <c r="AS3" s="9" t="s">
        <v>79</v>
      </c>
      <c r="AT3" s="7" t="s">
        <v>3</v>
      </c>
      <c r="AU3" s="9" t="s">
        <v>79</v>
      </c>
      <c r="AV3" s="7" t="s">
        <v>3</v>
      </c>
      <c r="AW3" s="9" t="s">
        <v>79</v>
      </c>
      <c r="AX3" s="7" t="s">
        <v>3</v>
      </c>
      <c r="AY3" s="9" t="s">
        <v>79</v>
      </c>
      <c r="AZ3" s="7" t="s">
        <v>3</v>
      </c>
      <c r="BA3" s="9" t="s">
        <v>79</v>
      </c>
      <c r="BB3" s="7" t="s">
        <v>3</v>
      </c>
      <c r="BC3" s="9" t="s">
        <v>79</v>
      </c>
      <c r="BD3" s="7" t="s">
        <v>3</v>
      </c>
      <c r="BE3" s="9" t="s">
        <v>79</v>
      </c>
      <c r="BF3" s="7" t="s">
        <v>3</v>
      </c>
      <c r="BG3" s="9" t="s">
        <v>79</v>
      </c>
    </row>
    <row r="4" spans="1:59" s="1" customFormat="1" ht="14.25" customHeight="1" x14ac:dyDescent="0.15">
      <c r="A4" s="2" t="s">
        <v>31</v>
      </c>
      <c r="B4" s="16">
        <f>SUM(B6:B19)</f>
        <v>4864302949</v>
      </c>
      <c r="C4" s="21">
        <f t="shared" ref="C4:BG4" si="0">SUM(C6:C19)</f>
        <v>223999</v>
      </c>
      <c r="D4" s="16">
        <f t="shared" si="0"/>
        <v>1690</v>
      </c>
      <c r="E4" s="21">
        <f t="shared" si="0"/>
        <v>3</v>
      </c>
      <c r="F4" s="16">
        <f t="shared" si="0"/>
        <v>0</v>
      </c>
      <c r="G4" s="21">
        <f t="shared" si="0"/>
        <v>0</v>
      </c>
      <c r="H4" s="16">
        <f t="shared" si="0"/>
        <v>132484</v>
      </c>
      <c r="I4" s="21">
        <f t="shared" si="0"/>
        <v>17</v>
      </c>
      <c r="J4" s="16">
        <f t="shared" si="0"/>
        <v>12741110</v>
      </c>
      <c r="K4" s="21">
        <f t="shared" si="0"/>
        <v>860</v>
      </c>
      <c r="L4" s="16">
        <f t="shared" si="0"/>
        <v>4737250524</v>
      </c>
      <c r="M4" s="21">
        <f t="shared" si="0"/>
        <v>177736</v>
      </c>
      <c r="N4" s="16">
        <f t="shared" si="0"/>
        <v>0</v>
      </c>
      <c r="O4" s="21">
        <f t="shared" si="0"/>
        <v>0</v>
      </c>
      <c r="P4" s="16">
        <f t="shared" si="0"/>
        <v>0</v>
      </c>
      <c r="Q4" s="21">
        <f t="shared" si="0"/>
        <v>0</v>
      </c>
      <c r="R4" s="16">
        <f t="shared" si="0"/>
        <v>260</v>
      </c>
      <c r="S4" s="21">
        <f t="shared" si="0"/>
        <v>1</v>
      </c>
      <c r="T4" s="16">
        <f t="shared" si="0"/>
        <v>0</v>
      </c>
      <c r="U4" s="21">
        <f t="shared" si="0"/>
        <v>0</v>
      </c>
      <c r="V4" s="16">
        <f t="shared" si="0"/>
        <v>0</v>
      </c>
      <c r="W4" s="21">
        <f t="shared" si="0"/>
        <v>0</v>
      </c>
      <c r="X4" s="16">
        <f t="shared" si="0"/>
        <v>0</v>
      </c>
      <c r="Y4" s="21">
        <f t="shared" si="0"/>
        <v>0</v>
      </c>
      <c r="Z4" s="16">
        <f t="shared" si="0"/>
        <v>0</v>
      </c>
      <c r="AA4" s="21">
        <f t="shared" si="0"/>
        <v>0</v>
      </c>
      <c r="AB4" s="16">
        <f t="shared" si="0"/>
        <v>0</v>
      </c>
      <c r="AC4" s="21">
        <f t="shared" si="0"/>
        <v>0</v>
      </c>
      <c r="AD4" s="16">
        <f t="shared" si="0"/>
        <v>50733627</v>
      </c>
      <c r="AE4" s="21">
        <f t="shared" si="0"/>
        <v>29174</v>
      </c>
      <c r="AF4" s="16">
        <f t="shared" si="0"/>
        <v>3038229</v>
      </c>
      <c r="AG4" s="21">
        <f t="shared" si="0"/>
        <v>1864</v>
      </c>
      <c r="AH4" s="16">
        <f t="shared" si="0"/>
        <v>322873</v>
      </c>
      <c r="AI4" s="21">
        <f t="shared" si="0"/>
        <v>177</v>
      </c>
      <c r="AJ4" s="16">
        <f t="shared" si="0"/>
        <v>8133654</v>
      </c>
      <c r="AK4" s="21">
        <f t="shared" si="0"/>
        <v>417</v>
      </c>
      <c r="AL4" s="16">
        <f t="shared" si="0"/>
        <v>6982026</v>
      </c>
      <c r="AM4" s="21">
        <f t="shared" si="0"/>
        <v>8098</v>
      </c>
      <c r="AN4" s="16">
        <f t="shared" si="0"/>
        <v>28287774</v>
      </c>
      <c r="AO4" s="21">
        <f t="shared" si="0"/>
        <v>3858</v>
      </c>
      <c r="AP4" s="16">
        <f t="shared" si="0"/>
        <v>0</v>
      </c>
      <c r="AQ4" s="21">
        <f t="shared" si="0"/>
        <v>0</v>
      </c>
      <c r="AR4" s="16">
        <f t="shared" si="0"/>
        <v>355136</v>
      </c>
      <c r="AS4" s="21">
        <f t="shared" si="0"/>
        <v>347</v>
      </c>
      <c r="AT4" s="16">
        <f t="shared" si="0"/>
        <v>17</v>
      </c>
      <c r="AU4" s="21">
        <f t="shared" si="0"/>
        <v>1</v>
      </c>
      <c r="AV4" s="16">
        <f t="shared" si="0"/>
        <v>4152835</v>
      </c>
      <c r="AW4" s="21">
        <f t="shared" si="0"/>
        <v>47</v>
      </c>
      <c r="AX4" s="16">
        <f t="shared" si="0"/>
        <v>44408</v>
      </c>
      <c r="AY4" s="21">
        <f t="shared" si="0"/>
        <v>11</v>
      </c>
      <c r="AZ4" s="16">
        <f t="shared" si="0"/>
        <v>89256</v>
      </c>
      <c r="BA4" s="21">
        <f t="shared" si="0"/>
        <v>24</v>
      </c>
      <c r="BB4" s="16">
        <f t="shared" si="0"/>
        <v>212495</v>
      </c>
      <c r="BC4" s="21">
        <f t="shared" si="0"/>
        <v>8</v>
      </c>
      <c r="BD4" s="16">
        <f t="shared" si="0"/>
        <v>11822587</v>
      </c>
      <c r="BE4" s="21">
        <f t="shared" si="0"/>
        <v>1351</v>
      </c>
      <c r="BF4" s="16">
        <f t="shared" si="0"/>
        <v>1964</v>
      </c>
      <c r="BG4" s="21">
        <f t="shared" si="0"/>
        <v>5</v>
      </c>
    </row>
    <row r="5" spans="1:59" s="1" customFormat="1" ht="15" customHeight="1" x14ac:dyDescent="0.15">
      <c r="A5" s="2" t="s">
        <v>76</v>
      </c>
      <c r="B5" s="16">
        <f>SUM(B6:B9)</f>
        <v>460280352</v>
      </c>
      <c r="C5" s="21">
        <f t="shared" ref="C5:BG5" si="1">SUM(C6:C9)</f>
        <v>41030</v>
      </c>
      <c r="D5" s="16">
        <f t="shared" si="1"/>
        <v>69</v>
      </c>
      <c r="E5" s="21">
        <f t="shared" si="1"/>
        <v>1</v>
      </c>
      <c r="F5" s="16">
        <f t="shared" si="1"/>
        <v>0</v>
      </c>
      <c r="G5" s="21">
        <f t="shared" si="1"/>
        <v>0</v>
      </c>
      <c r="H5" s="16">
        <f t="shared" si="1"/>
        <v>0</v>
      </c>
      <c r="I5" s="21">
        <f t="shared" si="1"/>
        <v>0</v>
      </c>
      <c r="J5" s="16">
        <f t="shared" si="1"/>
        <v>1108834</v>
      </c>
      <c r="K5" s="21">
        <f t="shared" si="1"/>
        <v>81</v>
      </c>
      <c r="L5" s="16">
        <f t="shared" si="1"/>
        <v>445668398</v>
      </c>
      <c r="M5" s="21">
        <f t="shared" si="1"/>
        <v>33386</v>
      </c>
      <c r="N5" s="16">
        <f t="shared" si="1"/>
        <v>0</v>
      </c>
      <c r="O5" s="21">
        <f t="shared" si="1"/>
        <v>0</v>
      </c>
      <c r="P5" s="16">
        <f t="shared" si="1"/>
        <v>0</v>
      </c>
      <c r="Q5" s="21">
        <f t="shared" si="1"/>
        <v>0</v>
      </c>
      <c r="R5" s="16">
        <f t="shared" si="1"/>
        <v>0</v>
      </c>
      <c r="S5" s="21">
        <f t="shared" si="1"/>
        <v>0</v>
      </c>
      <c r="T5" s="16">
        <f t="shared" si="1"/>
        <v>0</v>
      </c>
      <c r="U5" s="21">
        <f t="shared" si="1"/>
        <v>0</v>
      </c>
      <c r="V5" s="16">
        <f t="shared" si="1"/>
        <v>0</v>
      </c>
      <c r="W5" s="21">
        <f t="shared" si="1"/>
        <v>0</v>
      </c>
      <c r="X5" s="16">
        <f t="shared" si="1"/>
        <v>0</v>
      </c>
      <c r="Y5" s="21">
        <f t="shared" si="1"/>
        <v>0</v>
      </c>
      <c r="Z5" s="16">
        <f t="shared" si="1"/>
        <v>0</v>
      </c>
      <c r="AA5" s="21">
        <f t="shared" si="1"/>
        <v>0</v>
      </c>
      <c r="AB5" s="16">
        <f t="shared" si="1"/>
        <v>0</v>
      </c>
      <c r="AC5" s="21">
        <f t="shared" si="1"/>
        <v>0</v>
      </c>
      <c r="AD5" s="16">
        <f t="shared" si="1"/>
        <v>7145549</v>
      </c>
      <c r="AE5" s="21">
        <f t="shared" si="1"/>
        <v>4540</v>
      </c>
      <c r="AF5" s="16">
        <f t="shared" si="1"/>
        <v>498831</v>
      </c>
      <c r="AG5" s="21">
        <f t="shared" si="1"/>
        <v>327</v>
      </c>
      <c r="AH5" s="16">
        <f t="shared" si="1"/>
        <v>9694</v>
      </c>
      <c r="AI5" s="21">
        <f t="shared" si="1"/>
        <v>16</v>
      </c>
      <c r="AJ5" s="16">
        <f t="shared" si="1"/>
        <v>697462</v>
      </c>
      <c r="AK5" s="21">
        <f t="shared" si="1"/>
        <v>63</v>
      </c>
      <c r="AL5" s="16">
        <f t="shared" si="1"/>
        <v>1236860</v>
      </c>
      <c r="AM5" s="21">
        <f t="shared" si="1"/>
        <v>1701</v>
      </c>
      <c r="AN5" s="16">
        <f t="shared" si="1"/>
        <v>2576419</v>
      </c>
      <c r="AO5" s="21">
        <f t="shared" si="1"/>
        <v>479</v>
      </c>
      <c r="AP5" s="16">
        <f t="shared" si="1"/>
        <v>0</v>
      </c>
      <c r="AQ5" s="21">
        <f t="shared" si="1"/>
        <v>0</v>
      </c>
      <c r="AR5" s="16">
        <f t="shared" si="1"/>
        <v>136903</v>
      </c>
      <c r="AS5" s="21">
        <f t="shared" si="1"/>
        <v>188</v>
      </c>
      <c r="AT5" s="16">
        <f t="shared" si="1"/>
        <v>0</v>
      </c>
      <c r="AU5" s="21">
        <f t="shared" si="1"/>
        <v>0</v>
      </c>
      <c r="AV5" s="16">
        <f t="shared" si="1"/>
        <v>68428</v>
      </c>
      <c r="AW5" s="21">
        <f t="shared" si="1"/>
        <v>2</v>
      </c>
      <c r="AX5" s="16">
        <f t="shared" si="1"/>
        <v>0</v>
      </c>
      <c r="AY5" s="21">
        <f t="shared" si="1"/>
        <v>0</v>
      </c>
      <c r="AZ5" s="16">
        <f t="shared" si="1"/>
        <v>7511</v>
      </c>
      <c r="BA5" s="21">
        <f t="shared" si="1"/>
        <v>2</v>
      </c>
      <c r="BB5" s="16">
        <f t="shared" si="1"/>
        <v>45486</v>
      </c>
      <c r="BC5" s="21">
        <f t="shared" si="1"/>
        <v>5</v>
      </c>
      <c r="BD5" s="16">
        <f t="shared" si="1"/>
        <v>1079326</v>
      </c>
      <c r="BE5" s="21">
        <f t="shared" si="1"/>
        <v>237</v>
      </c>
      <c r="BF5" s="16">
        <f t="shared" si="1"/>
        <v>582</v>
      </c>
      <c r="BG5" s="21">
        <f t="shared" si="1"/>
        <v>2</v>
      </c>
    </row>
    <row r="6" spans="1:59" s="1" customFormat="1" ht="15" customHeight="1" x14ac:dyDescent="0.15">
      <c r="A6" s="4" t="s">
        <v>86</v>
      </c>
      <c r="B6" s="38">
        <v>269781521</v>
      </c>
      <c r="C6" s="39">
        <v>15105</v>
      </c>
      <c r="D6" s="38">
        <v>69</v>
      </c>
      <c r="E6" s="39">
        <v>1</v>
      </c>
      <c r="F6" s="38">
        <v>0</v>
      </c>
      <c r="G6" s="39">
        <v>0</v>
      </c>
      <c r="H6" s="38">
        <v>0</v>
      </c>
      <c r="I6" s="39">
        <v>0</v>
      </c>
      <c r="J6" s="38">
        <v>638085</v>
      </c>
      <c r="K6" s="39">
        <v>35</v>
      </c>
      <c r="L6" s="38">
        <v>262811833</v>
      </c>
      <c r="M6" s="39">
        <v>12497</v>
      </c>
      <c r="N6" s="38">
        <v>0</v>
      </c>
      <c r="O6" s="39">
        <v>0</v>
      </c>
      <c r="P6" s="38">
        <v>0</v>
      </c>
      <c r="Q6" s="39">
        <v>0</v>
      </c>
      <c r="R6" s="38">
        <v>0</v>
      </c>
      <c r="S6" s="39">
        <v>0</v>
      </c>
      <c r="T6" s="38">
        <v>0</v>
      </c>
      <c r="U6" s="39">
        <v>0</v>
      </c>
      <c r="V6" s="38">
        <v>0</v>
      </c>
      <c r="W6" s="39">
        <v>0</v>
      </c>
      <c r="X6" s="38">
        <v>0</v>
      </c>
      <c r="Y6" s="39">
        <v>0</v>
      </c>
      <c r="Z6" s="38">
        <v>0</v>
      </c>
      <c r="AA6" s="39">
        <v>0</v>
      </c>
      <c r="AB6" s="38">
        <v>0</v>
      </c>
      <c r="AC6" s="39">
        <v>0</v>
      </c>
      <c r="AD6" s="38">
        <v>2639019</v>
      </c>
      <c r="AE6" s="39">
        <v>1654</v>
      </c>
      <c r="AF6" s="38">
        <v>0</v>
      </c>
      <c r="AG6" s="39">
        <v>0</v>
      </c>
      <c r="AH6" s="38">
        <v>4026</v>
      </c>
      <c r="AI6" s="39">
        <v>4</v>
      </c>
      <c r="AJ6" s="38">
        <v>268823</v>
      </c>
      <c r="AK6" s="39">
        <v>9</v>
      </c>
      <c r="AL6" s="38">
        <v>396345</v>
      </c>
      <c r="AM6" s="39">
        <v>432</v>
      </c>
      <c r="AN6" s="38">
        <v>2332760</v>
      </c>
      <c r="AO6" s="39">
        <v>388</v>
      </c>
      <c r="AP6" s="38">
        <v>0</v>
      </c>
      <c r="AQ6" s="39">
        <v>0</v>
      </c>
      <c r="AR6" s="38">
        <v>25560</v>
      </c>
      <c r="AS6" s="39">
        <v>19</v>
      </c>
      <c r="AT6" s="38">
        <v>0</v>
      </c>
      <c r="AU6" s="39">
        <v>0</v>
      </c>
      <c r="AV6" s="38">
        <v>0</v>
      </c>
      <c r="AW6" s="39">
        <v>0</v>
      </c>
      <c r="AX6" s="38">
        <v>0</v>
      </c>
      <c r="AY6" s="39">
        <v>0</v>
      </c>
      <c r="AZ6" s="38">
        <v>4135</v>
      </c>
      <c r="BA6" s="39">
        <v>1</v>
      </c>
      <c r="BB6" s="38">
        <v>38479</v>
      </c>
      <c r="BC6" s="39">
        <v>1</v>
      </c>
      <c r="BD6" s="38">
        <v>621805</v>
      </c>
      <c r="BE6" s="39">
        <v>62</v>
      </c>
      <c r="BF6" s="38">
        <v>582</v>
      </c>
      <c r="BG6" s="39">
        <v>2</v>
      </c>
    </row>
    <row r="7" spans="1:59" s="1" customFormat="1" ht="15" customHeight="1" x14ac:dyDescent="0.15">
      <c r="A7" s="4" t="s">
        <v>87</v>
      </c>
      <c r="B7" s="38">
        <v>59088459</v>
      </c>
      <c r="C7" s="39">
        <v>8243</v>
      </c>
      <c r="D7" s="38">
        <v>0</v>
      </c>
      <c r="E7" s="39">
        <v>0</v>
      </c>
      <c r="F7" s="38">
        <v>0</v>
      </c>
      <c r="G7" s="39">
        <v>0</v>
      </c>
      <c r="H7" s="38">
        <v>0</v>
      </c>
      <c r="I7" s="39">
        <v>0</v>
      </c>
      <c r="J7" s="38">
        <v>0</v>
      </c>
      <c r="K7" s="39">
        <v>0</v>
      </c>
      <c r="L7" s="38">
        <v>56849621</v>
      </c>
      <c r="M7" s="39">
        <v>6707</v>
      </c>
      <c r="N7" s="38">
        <v>0</v>
      </c>
      <c r="O7" s="39">
        <v>0</v>
      </c>
      <c r="P7" s="38">
        <v>0</v>
      </c>
      <c r="Q7" s="39">
        <v>0</v>
      </c>
      <c r="R7" s="38">
        <v>0</v>
      </c>
      <c r="S7" s="39">
        <v>0</v>
      </c>
      <c r="T7" s="38">
        <v>0</v>
      </c>
      <c r="U7" s="39">
        <v>0</v>
      </c>
      <c r="V7" s="38">
        <v>0</v>
      </c>
      <c r="W7" s="39">
        <v>0</v>
      </c>
      <c r="X7" s="38">
        <v>0</v>
      </c>
      <c r="Y7" s="39">
        <v>0</v>
      </c>
      <c r="Z7" s="38">
        <v>0</v>
      </c>
      <c r="AA7" s="39">
        <v>0</v>
      </c>
      <c r="AB7" s="38">
        <v>0</v>
      </c>
      <c r="AC7" s="39">
        <v>0</v>
      </c>
      <c r="AD7" s="38">
        <v>1202191</v>
      </c>
      <c r="AE7" s="39">
        <v>966</v>
      </c>
      <c r="AF7" s="38">
        <v>218220</v>
      </c>
      <c r="AG7" s="39">
        <v>92</v>
      </c>
      <c r="AH7" s="38">
        <v>0</v>
      </c>
      <c r="AI7" s="39">
        <v>0</v>
      </c>
      <c r="AJ7" s="38">
        <v>365702</v>
      </c>
      <c r="AK7" s="39">
        <v>13</v>
      </c>
      <c r="AL7" s="38">
        <v>193339</v>
      </c>
      <c r="AM7" s="39">
        <v>296</v>
      </c>
      <c r="AN7" s="38">
        <v>750</v>
      </c>
      <c r="AO7" s="39">
        <v>4</v>
      </c>
      <c r="AP7" s="38">
        <v>0</v>
      </c>
      <c r="AQ7" s="39">
        <v>0</v>
      </c>
      <c r="AR7" s="38">
        <v>49963</v>
      </c>
      <c r="AS7" s="39">
        <v>75</v>
      </c>
      <c r="AT7" s="38">
        <v>0</v>
      </c>
      <c r="AU7" s="39">
        <v>0</v>
      </c>
      <c r="AV7" s="38">
        <v>0</v>
      </c>
      <c r="AW7" s="39">
        <v>0</v>
      </c>
      <c r="AX7" s="38">
        <v>0</v>
      </c>
      <c r="AY7" s="39">
        <v>0</v>
      </c>
      <c r="AZ7" s="38">
        <v>0</v>
      </c>
      <c r="BA7" s="39">
        <v>0</v>
      </c>
      <c r="BB7" s="38">
        <v>0</v>
      </c>
      <c r="BC7" s="39">
        <v>0</v>
      </c>
      <c r="BD7" s="38">
        <v>208673</v>
      </c>
      <c r="BE7" s="39">
        <v>90</v>
      </c>
      <c r="BF7" s="38">
        <v>0</v>
      </c>
      <c r="BG7" s="39">
        <v>0</v>
      </c>
    </row>
    <row r="8" spans="1:59" s="1" customFormat="1" ht="15" customHeight="1" x14ac:dyDescent="0.15">
      <c r="A8" s="4" t="s">
        <v>88</v>
      </c>
      <c r="B8" s="38">
        <v>63819048</v>
      </c>
      <c r="C8" s="39">
        <v>9166</v>
      </c>
      <c r="D8" s="38">
        <v>0</v>
      </c>
      <c r="E8" s="39">
        <v>0</v>
      </c>
      <c r="F8" s="38">
        <v>0</v>
      </c>
      <c r="G8" s="39">
        <v>0</v>
      </c>
      <c r="H8" s="38">
        <v>0</v>
      </c>
      <c r="I8" s="39">
        <v>0</v>
      </c>
      <c r="J8" s="38">
        <v>228497</v>
      </c>
      <c r="K8" s="39">
        <v>29</v>
      </c>
      <c r="L8" s="38">
        <v>61427690</v>
      </c>
      <c r="M8" s="39">
        <v>7504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39">
        <v>0</v>
      </c>
      <c r="T8" s="38">
        <v>0</v>
      </c>
      <c r="U8" s="39">
        <v>0</v>
      </c>
      <c r="V8" s="38">
        <v>0</v>
      </c>
      <c r="W8" s="39">
        <v>0</v>
      </c>
      <c r="X8" s="38">
        <v>0</v>
      </c>
      <c r="Y8" s="39">
        <v>0</v>
      </c>
      <c r="Z8" s="38">
        <v>0</v>
      </c>
      <c r="AA8" s="39">
        <v>0</v>
      </c>
      <c r="AB8" s="38">
        <v>0</v>
      </c>
      <c r="AC8" s="39">
        <v>0</v>
      </c>
      <c r="AD8" s="38">
        <v>1263299</v>
      </c>
      <c r="AE8" s="39">
        <v>755</v>
      </c>
      <c r="AF8" s="38">
        <v>221188</v>
      </c>
      <c r="AG8" s="39">
        <v>183</v>
      </c>
      <c r="AH8" s="38">
        <v>1562</v>
      </c>
      <c r="AI8" s="39">
        <v>4</v>
      </c>
      <c r="AJ8" s="38">
        <v>39574</v>
      </c>
      <c r="AK8" s="39">
        <v>10</v>
      </c>
      <c r="AL8" s="38">
        <v>365686</v>
      </c>
      <c r="AM8" s="39">
        <v>540</v>
      </c>
      <c r="AN8" s="38">
        <v>13814</v>
      </c>
      <c r="AO8" s="39">
        <v>8</v>
      </c>
      <c r="AP8" s="38">
        <v>0</v>
      </c>
      <c r="AQ8" s="39">
        <v>0</v>
      </c>
      <c r="AR8" s="38">
        <v>48283</v>
      </c>
      <c r="AS8" s="39">
        <v>90</v>
      </c>
      <c r="AT8" s="38">
        <v>0</v>
      </c>
      <c r="AU8" s="39">
        <v>0</v>
      </c>
      <c r="AV8" s="38">
        <v>66942</v>
      </c>
      <c r="AW8" s="39">
        <v>1</v>
      </c>
      <c r="AX8" s="38">
        <v>0</v>
      </c>
      <c r="AY8" s="39">
        <v>0</v>
      </c>
      <c r="AZ8" s="38">
        <v>0</v>
      </c>
      <c r="BA8" s="39">
        <v>0</v>
      </c>
      <c r="BB8" s="38">
        <v>7007</v>
      </c>
      <c r="BC8" s="39">
        <v>4</v>
      </c>
      <c r="BD8" s="38">
        <v>135506</v>
      </c>
      <c r="BE8" s="39">
        <v>38</v>
      </c>
      <c r="BF8" s="38">
        <v>0</v>
      </c>
      <c r="BG8" s="39">
        <v>0</v>
      </c>
    </row>
    <row r="9" spans="1:59" s="1" customFormat="1" ht="15" customHeight="1" x14ac:dyDescent="0.15">
      <c r="A9" s="4" t="s">
        <v>89</v>
      </c>
      <c r="B9" s="38">
        <v>67591324</v>
      </c>
      <c r="C9" s="39">
        <v>8516</v>
      </c>
      <c r="D9" s="38">
        <v>0</v>
      </c>
      <c r="E9" s="39">
        <v>0</v>
      </c>
      <c r="F9" s="38">
        <v>0</v>
      </c>
      <c r="G9" s="39">
        <v>0</v>
      </c>
      <c r="H9" s="38">
        <v>0</v>
      </c>
      <c r="I9" s="39">
        <v>0</v>
      </c>
      <c r="J9" s="38">
        <v>242252</v>
      </c>
      <c r="K9" s="39">
        <v>17</v>
      </c>
      <c r="L9" s="38">
        <v>64579254</v>
      </c>
      <c r="M9" s="39">
        <v>6678</v>
      </c>
      <c r="N9" s="38">
        <v>0</v>
      </c>
      <c r="O9" s="39">
        <v>0</v>
      </c>
      <c r="P9" s="38">
        <v>0</v>
      </c>
      <c r="Q9" s="39">
        <v>0</v>
      </c>
      <c r="R9" s="38">
        <v>0</v>
      </c>
      <c r="S9" s="39">
        <v>0</v>
      </c>
      <c r="T9" s="38">
        <v>0</v>
      </c>
      <c r="U9" s="39">
        <v>0</v>
      </c>
      <c r="V9" s="38">
        <v>0</v>
      </c>
      <c r="W9" s="39">
        <v>0</v>
      </c>
      <c r="X9" s="38">
        <v>0</v>
      </c>
      <c r="Y9" s="39">
        <v>0</v>
      </c>
      <c r="Z9" s="38">
        <v>0</v>
      </c>
      <c r="AA9" s="39">
        <v>0</v>
      </c>
      <c r="AB9" s="38">
        <v>0</v>
      </c>
      <c r="AC9" s="39">
        <v>0</v>
      </c>
      <c r="AD9" s="38">
        <v>2041040</v>
      </c>
      <c r="AE9" s="39">
        <v>1165</v>
      </c>
      <c r="AF9" s="38">
        <v>59423</v>
      </c>
      <c r="AG9" s="39">
        <v>52</v>
      </c>
      <c r="AH9" s="38">
        <v>4106</v>
      </c>
      <c r="AI9" s="39">
        <v>8</v>
      </c>
      <c r="AJ9" s="38">
        <v>23363</v>
      </c>
      <c r="AK9" s="39">
        <v>31</v>
      </c>
      <c r="AL9" s="38">
        <v>281490</v>
      </c>
      <c r="AM9" s="39">
        <v>433</v>
      </c>
      <c r="AN9" s="38">
        <v>229095</v>
      </c>
      <c r="AO9" s="39">
        <v>79</v>
      </c>
      <c r="AP9" s="38">
        <v>0</v>
      </c>
      <c r="AQ9" s="39">
        <v>0</v>
      </c>
      <c r="AR9" s="38">
        <v>13097</v>
      </c>
      <c r="AS9" s="39">
        <v>4</v>
      </c>
      <c r="AT9" s="38">
        <v>0</v>
      </c>
      <c r="AU9" s="39">
        <v>0</v>
      </c>
      <c r="AV9" s="38">
        <v>1486</v>
      </c>
      <c r="AW9" s="39">
        <v>1</v>
      </c>
      <c r="AX9" s="38">
        <v>0</v>
      </c>
      <c r="AY9" s="39">
        <v>0</v>
      </c>
      <c r="AZ9" s="38">
        <v>3376</v>
      </c>
      <c r="BA9" s="39">
        <v>1</v>
      </c>
      <c r="BB9" s="38">
        <v>0</v>
      </c>
      <c r="BC9" s="39">
        <v>0</v>
      </c>
      <c r="BD9" s="38">
        <v>113342</v>
      </c>
      <c r="BE9" s="39">
        <v>47</v>
      </c>
      <c r="BF9" s="38">
        <v>0</v>
      </c>
      <c r="BG9" s="39">
        <v>0</v>
      </c>
    </row>
    <row r="10" spans="1:59" s="1" customFormat="1" ht="15" customHeight="1" x14ac:dyDescent="0.15">
      <c r="A10" s="4" t="s">
        <v>62</v>
      </c>
      <c r="B10" s="38">
        <v>621622678</v>
      </c>
      <c r="C10" s="39">
        <v>30514</v>
      </c>
      <c r="D10" s="38">
        <v>793</v>
      </c>
      <c r="E10" s="39">
        <v>1</v>
      </c>
      <c r="F10" s="38">
        <v>0</v>
      </c>
      <c r="G10" s="39">
        <v>0</v>
      </c>
      <c r="H10" s="38">
        <v>3442</v>
      </c>
      <c r="I10" s="39">
        <v>4</v>
      </c>
      <c r="J10" s="38">
        <v>1315813</v>
      </c>
      <c r="K10" s="39">
        <v>100</v>
      </c>
      <c r="L10" s="38">
        <v>592359622</v>
      </c>
      <c r="M10" s="39">
        <v>23149</v>
      </c>
      <c r="N10" s="38">
        <v>0</v>
      </c>
      <c r="O10" s="39">
        <v>0</v>
      </c>
      <c r="P10" s="38">
        <v>0</v>
      </c>
      <c r="Q10" s="39">
        <v>0</v>
      </c>
      <c r="R10" s="38">
        <v>0</v>
      </c>
      <c r="S10" s="39">
        <v>0</v>
      </c>
      <c r="T10" s="38">
        <v>0</v>
      </c>
      <c r="U10" s="39">
        <v>0</v>
      </c>
      <c r="V10" s="38">
        <v>0</v>
      </c>
      <c r="W10" s="39">
        <v>0</v>
      </c>
      <c r="X10" s="38">
        <v>0</v>
      </c>
      <c r="Y10" s="39">
        <v>0</v>
      </c>
      <c r="Z10" s="38">
        <v>0</v>
      </c>
      <c r="AA10" s="39">
        <v>0</v>
      </c>
      <c r="AB10" s="38">
        <v>0</v>
      </c>
      <c r="AC10" s="39">
        <v>0</v>
      </c>
      <c r="AD10" s="38">
        <v>10739517</v>
      </c>
      <c r="AE10" s="39">
        <v>5069</v>
      </c>
      <c r="AF10" s="38">
        <v>292771</v>
      </c>
      <c r="AG10" s="39">
        <v>143</v>
      </c>
      <c r="AH10" s="38">
        <v>93609</v>
      </c>
      <c r="AI10" s="39">
        <v>36</v>
      </c>
      <c r="AJ10" s="38">
        <v>2048317</v>
      </c>
      <c r="AK10" s="39">
        <v>84</v>
      </c>
      <c r="AL10" s="38">
        <v>1105095</v>
      </c>
      <c r="AM10" s="39">
        <v>996</v>
      </c>
      <c r="AN10" s="38">
        <v>9741771</v>
      </c>
      <c r="AO10" s="39">
        <v>708</v>
      </c>
      <c r="AP10" s="38">
        <v>0</v>
      </c>
      <c r="AQ10" s="39">
        <v>0</v>
      </c>
      <c r="AR10" s="38">
        <v>75370</v>
      </c>
      <c r="AS10" s="39">
        <v>62</v>
      </c>
      <c r="AT10" s="38">
        <v>0</v>
      </c>
      <c r="AU10" s="39">
        <v>0</v>
      </c>
      <c r="AV10" s="38">
        <v>2044116</v>
      </c>
      <c r="AW10" s="39">
        <v>24</v>
      </c>
      <c r="AX10" s="38">
        <v>0</v>
      </c>
      <c r="AY10" s="39">
        <v>0</v>
      </c>
      <c r="AZ10" s="38">
        <v>0</v>
      </c>
      <c r="BA10" s="39">
        <v>0</v>
      </c>
      <c r="BB10" s="38">
        <v>0</v>
      </c>
      <c r="BC10" s="39">
        <v>0</v>
      </c>
      <c r="BD10" s="38">
        <v>1802442</v>
      </c>
      <c r="BE10" s="39">
        <v>138</v>
      </c>
      <c r="BF10" s="38">
        <v>0</v>
      </c>
      <c r="BG10" s="39">
        <v>0</v>
      </c>
    </row>
    <row r="11" spans="1:59" s="1" customFormat="1" ht="15" customHeight="1" x14ac:dyDescent="0.15">
      <c r="A11" s="4" t="s">
        <v>63</v>
      </c>
      <c r="B11" s="38">
        <v>627032866</v>
      </c>
      <c r="C11" s="39">
        <v>19082</v>
      </c>
      <c r="D11" s="38">
        <v>0</v>
      </c>
      <c r="E11" s="39">
        <v>0</v>
      </c>
      <c r="F11" s="38">
        <v>0</v>
      </c>
      <c r="G11" s="39">
        <v>0</v>
      </c>
      <c r="H11" s="38">
        <v>0</v>
      </c>
      <c r="I11" s="39">
        <v>0</v>
      </c>
      <c r="J11" s="38">
        <v>2226932</v>
      </c>
      <c r="K11" s="39">
        <v>102</v>
      </c>
      <c r="L11" s="38">
        <v>615356443</v>
      </c>
      <c r="M11" s="39">
        <v>17211</v>
      </c>
      <c r="N11" s="38">
        <v>0</v>
      </c>
      <c r="O11" s="39">
        <v>0</v>
      </c>
      <c r="P11" s="38">
        <v>0</v>
      </c>
      <c r="Q11" s="39">
        <v>0</v>
      </c>
      <c r="R11" s="38">
        <v>0</v>
      </c>
      <c r="S11" s="39">
        <v>0</v>
      </c>
      <c r="T11" s="38">
        <v>0</v>
      </c>
      <c r="U11" s="39">
        <v>0</v>
      </c>
      <c r="V11" s="38">
        <v>0</v>
      </c>
      <c r="W11" s="39">
        <v>0</v>
      </c>
      <c r="X11" s="38">
        <v>0</v>
      </c>
      <c r="Y11" s="39">
        <v>0</v>
      </c>
      <c r="Z11" s="38">
        <v>0</v>
      </c>
      <c r="AA11" s="39">
        <v>0</v>
      </c>
      <c r="AB11" s="38">
        <v>0</v>
      </c>
      <c r="AC11" s="39">
        <v>0</v>
      </c>
      <c r="AD11" s="38">
        <v>732848</v>
      </c>
      <c r="AE11" s="39">
        <v>655</v>
      </c>
      <c r="AF11" s="38">
        <v>449649</v>
      </c>
      <c r="AG11" s="39">
        <v>307</v>
      </c>
      <c r="AH11" s="38">
        <v>1047</v>
      </c>
      <c r="AI11" s="39">
        <v>2</v>
      </c>
      <c r="AJ11" s="38">
        <v>25280</v>
      </c>
      <c r="AK11" s="39">
        <v>11</v>
      </c>
      <c r="AL11" s="38">
        <v>54339</v>
      </c>
      <c r="AM11" s="39">
        <v>92</v>
      </c>
      <c r="AN11" s="38">
        <v>6818335</v>
      </c>
      <c r="AO11" s="39">
        <v>545</v>
      </c>
      <c r="AP11" s="38">
        <v>0</v>
      </c>
      <c r="AQ11" s="39">
        <v>0</v>
      </c>
      <c r="AR11" s="38">
        <v>7990</v>
      </c>
      <c r="AS11" s="39">
        <v>7</v>
      </c>
      <c r="AT11" s="38">
        <v>0</v>
      </c>
      <c r="AU11" s="39">
        <v>0</v>
      </c>
      <c r="AV11" s="38">
        <v>0</v>
      </c>
      <c r="AW11" s="39">
        <v>0</v>
      </c>
      <c r="AX11" s="38">
        <v>0</v>
      </c>
      <c r="AY11" s="39">
        <v>0</v>
      </c>
      <c r="AZ11" s="38">
        <v>0</v>
      </c>
      <c r="BA11" s="39">
        <v>0</v>
      </c>
      <c r="BB11" s="38">
        <v>0</v>
      </c>
      <c r="BC11" s="39">
        <v>0</v>
      </c>
      <c r="BD11" s="38">
        <v>1360003</v>
      </c>
      <c r="BE11" s="39">
        <v>150</v>
      </c>
      <c r="BF11" s="38">
        <v>0</v>
      </c>
      <c r="BG11" s="39">
        <v>0</v>
      </c>
    </row>
    <row r="12" spans="1:59" s="1" customFormat="1" ht="15" customHeight="1" x14ac:dyDescent="0.15">
      <c r="A12" s="4" t="s">
        <v>64</v>
      </c>
      <c r="B12" s="38">
        <v>394215458</v>
      </c>
      <c r="C12" s="39">
        <v>17097</v>
      </c>
      <c r="D12" s="38">
        <v>0</v>
      </c>
      <c r="E12" s="39">
        <v>0</v>
      </c>
      <c r="F12" s="38">
        <v>0</v>
      </c>
      <c r="G12" s="39">
        <v>0</v>
      </c>
      <c r="H12" s="38">
        <v>21987</v>
      </c>
      <c r="I12" s="39">
        <v>1</v>
      </c>
      <c r="J12" s="38">
        <v>787668</v>
      </c>
      <c r="K12" s="39">
        <v>47</v>
      </c>
      <c r="L12" s="38">
        <v>385344433</v>
      </c>
      <c r="M12" s="39">
        <v>12920</v>
      </c>
      <c r="N12" s="38">
        <v>0</v>
      </c>
      <c r="O12" s="39">
        <v>0</v>
      </c>
      <c r="P12" s="38">
        <v>0</v>
      </c>
      <c r="Q12" s="39">
        <v>0</v>
      </c>
      <c r="R12" s="38">
        <v>0</v>
      </c>
      <c r="S12" s="39">
        <v>0</v>
      </c>
      <c r="T12" s="38">
        <v>0</v>
      </c>
      <c r="U12" s="39">
        <v>0</v>
      </c>
      <c r="V12" s="38">
        <v>0</v>
      </c>
      <c r="W12" s="39">
        <v>0</v>
      </c>
      <c r="X12" s="38">
        <v>0</v>
      </c>
      <c r="Y12" s="39">
        <v>0</v>
      </c>
      <c r="Z12" s="38">
        <v>0</v>
      </c>
      <c r="AA12" s="39">
        <v>0</v>
      </c>
      <c r="AB12" s="38">
        <v>0</v>
      </c>
      <c r="AC12" s="39">
        <v>0</v>
      </c>
      <c r="AD12" s="38">
        <v>3868523</v>
      </c>
      <c r="AE12" s="39">
        <v>2278</v>
      </c>
      <c r="AF12" s="38">
        <v>0</v>
      </c>
      <c r="AG12" s="39">
        <v>0</v>
      </c>
      <c r="AH12" s="38">
        <v>32739</v>
      </c>
      <c r="AI12" s="39">
        <v>19</v>
      </c>
      <c r="AJ12" s="38">
        <v>25366</v>
      </c>
      <c r="AK12" s="39">
        <v>17</v>
      </c>
      <c r="AL12" s="38">
        <v>846226</v>
      </c>
      <c r="AM12" s="39">
        <v>1168</v>
      </c>
      <c r="AN12" s="38">
        <v>2336215</v>
      </c>
      <c r="AO12" s="39">
        <v>546</v>
      </c>
      <c r="AP12" s="38">
        <v>0</v>
      </c>
      <c r="AQ12" s="39">
        <v>0</v>
      </c>
      <c r="AR12" s="38">
        <v>0</v>
      </c>
      <c r="AS12" s="39">
        <v>0</v>
      </c>
      <c r="AT12" s="38">
        <v>0</v>
      </c>
      <c r="AU12" s="39">
        <v>0</v>
      </c>
      <c r="AV12" s="38">
        <v>0</v>
      </c>
      <c r="AW12" s="39">
        <v>0</v>
      </c>
      <c r="AX12" s="38">
        <v>0</v>
      </c>
      <c r="AY12" s="39">
        <v>0</v>
      </c>
      <c r="AZ12" s="38">
        <v>39714</v>
      </c>
      <c r="BA12" s="39">
        <v>9</v>
      </c>
      <c r="BB12" s="38">
        <v>161157</v>
      </c>
      <c r="BC12" s="39">
        <v>1</v>
      </c>
      <c r="BD12" s="38">
        <v>751270</v>
      </c>
      <c r="BE12" s="39">
        <v>90</v>
      </c>
      <c r="BF12" s="38">
        <v>160</v>
      </c>
      <c r="BG12" s="39">
        <v>1</v>
      </c>
    </row>
    <row r="13" spans="1:59" ht="15" customHeight="1" x14ac:dyDescent="0.15">
      <c r="A13" s="4" t="s">
        <v>65</v>
      </c>
      <c r="B13" s="38">
        <v>343927631</v>
      </c>
      <c r="C13" s="39">
        <v>18872</v>
      </c>
      <c r="D13" s="38">
        <v>0</v>
      </c>
      <c r="E13" s="39">
        <v>0</v>
      </c>
      <c r="F13" s="38">
        <v>0</v>
      </c>
      <c r="G13" s="39">
        <v>0</v>
      </c>
      <c r="H13" s="38">
        <v>0</v>
      </c>
      <c r="I13" s="39">
        <v>0</v>
      </c>
      <c r="J13" s="38">
        <v>276413</v>
      </c>
      <c r="K13" s="39">
        <v>17</v>
      </c>
      <c r="L13" s="38">
        <v>332845484</v>
      </c>
      <c r="M13" s="39">
        <v>14999</v>
      </c>
      <c r="N13" s="38">
        <v>0</v>
      </c>
      <c r="O13" s="39">
        <v>0</v>
      </c>
      <c r="P13" s="38">
        <v>0</v>
      </c>
      <c r="Q13" s="39">
        <v>0</v>
      </c>
      <c r="R13" s="38">
        <v>0</v>
      </c>
      <c r="S13" s="39">
        <v>0</v>
      </c>
      <c r="T13" s="38">
        <v>0</v>
      </c>
      <c r="U13" s="39">
        <v>0</v>
      </c>
      <c r="V13" s="38">
        <v>0</v>
      </c>
      <c r="W13" s="39">
        <v>0</v>
      </c>
      <c r="X13" s="38">
        <v>0</v>
      </c>
      <c r="Y13" s="39">
        <v>0</v>
      </c>
      <c r="Z13" s="38">
        <v>0</v>
      </c>
      <c r="AA13" s="39">
        <v>0</v>
      </c>
      <c r="AB13" s="38">
        <v>0</v>
      </c>
      <c r="AC13" s="39">
        <v>0</v>
      </c>
      <c r="AD13" s="38">
        <v>4458798</v>
      </c>
      <c r="AE13" s="39">
        <v>2480</v>
      </c>
      <c r="AF13" s="38">
        <v>154070</v>
      </c>
      <c r="AG13" s="39">
        <v>117</v>
      </c>
      <c r="AH13" s="38">
        <v>49746</v>
      </c>
      <c r="AI13" s="39">
        <v>16</v>
      </c>
      <c r="AJ13" s="38">
        <v>1096308</v>
      </c>
      <c r="AK13" s="39">
        <v>42</v>
      </c>
      <c r="AL13" s="38">
        <v>181114</v>
      </c>
      <c r="AM13" s="39">
        <v>337</v>
      </c>
      <c r="AN13" s="38">
        <v>4128267</v>
      </c>
      <c r="AO13" s="39">
        <v>722</v>
      </c>
      <c r="AP13" s="38">
        <v>0</v>
      </c>
      <c r="AQ13" s="39">
        <v>0</v>
      </c>
      <c r="AR13" s="38">
        <v>15366</v>
      </c>
      <c r="AS13" s="39">
        <v>15</v>
      </c>
      <c r="AT13" s="38">
        <v>0</v>
      </c>
      <c r="AU13" s="39">
        <v>0</v>
      </c>
      <c r="AV13" s="38">
        <v>0</v>
      </c>
      <c r="AW13" s="39">
        <v>0</v>
      </c>
      <c r="AX13" s="38">
        <v>37698</v>
      </c>
      <c r="AY13" s="39">
        <v>1</v>
      </c>
      <c r="AZ13" s="38">
        <v>5818</v>
      </c>
      <c r="BA13" s="39">
        <v>2</v>
      </c>
      <c r="BB13" s="38">
        <v>0</v>
      </c>
      <c r="BC13" s="39">
        <v>0</v>
      </c>
      <c r="BD13" s="38">
        <v>678549</v>
      </c>
      <c r="BE13" s="39">
        <v>124</v>
      </c>
      <c r="BF13" s="38">
        <v>0</v>
      </c>
      <c r="BG13" s="39">
        <v>0</v>
      </c>
    </row>
    <row r="14" spans="1:59" ht="15" customHeight="1" x14ac:dyDescent="0.15">
      <c r="A14" s="4" t="s">
        <v>66</v>
      </c>
      <c r="B14" s="38">
        <v>650154561</v>
      </c>
      <c r="C14" s="39">
        <v>20222</v>
      </c>
      <c r="D14" s="38">
        <v>0</v>
      </c>
      <c r="E14" s="39">
        <v>0</v>
      </c>
      <c r="F14" s="38">
        <v>0</v>
      </c>
      <c r="G14" s="39">
        <v>0</v>
      </c>
      <c r="H14" s="38">
        <v>97512</v>
      </c>
      <c r="I14" s="39">
        <v>11</v>
      </c>
      <c r="J14" s="38">
        <v>1027213</v>
      </c>
      <c r="K14" s="39">
        <v>76</v>
      </c>
      <c r="L14" s="38">
        <v>641860933</v>
      </c>
      <c r="M14" s="39">
        <v>15795</v>
      </c>
      <c r="N14" s="38">
        <v>0</v>
      </c>
      <c r="O14" s="39">
        <v>0</v>
      </c>
      <c r="P14" s="38">
        <v>0</v>
      </c>
      <c r="Q14" s="39">
        <v>0</v>
      </c>
      <c r="R14" s="38">
        <v>0</v>
      </c>
      <c r="S14" s="39">
        <v>0</v>
      </c>
      <c r="T14" s="38">
        <v>0</v>
      </c>
      <c r="U14" s="39">
        <v>0</v>
      </c>
      <c r="V14" s="38">
        <v>0</v>
      </c>
      <c r="W14" s="39">
        <v>0</v>
      </c>
      <c r="X14" s="38">
        <v>0</v>
      </c>
      <c r="Y14" s="39">
        <v>0</v>
      </c>
      <c r="Z14" s="38">
        <v>0</v>
      </c>
      <c r="AA14" s="39">
        <v>0</v>
      </c>
      <c r="AB14" s="38">
        <v>0</v>
      </c>
      <c r="AC14" s="39">
        <v>0</v>
      </c>
      <c r="AD14" s="38">
        <v>4940796</v>
      </c>
      <c r="AE14" s="39">
        <v>3328</v>
      </c>
      <c r="AF14" s="38">
        <v>592260</v>
      </c>
      <c r="AG14" s="39">
        <v>370</v>
      </c>
      <c r="AH14" s="38">
        <v>15256</v>
      </c>
      <c r="AI14" s="39">
        <v>7</v>
      </c>
      <c r="AJ14" s="38">
        <v>39136</v>
      </c>
      <c r="AK14" s="39">
        <v>60</v>
      </c>
      <c r="AL14" s="38">
        <v>182385</v>
      </c>
      <c r="AM14" s="39">
        <v>312</v>
      </c>
      <c r="AN14" s="38">
        <v>312531</v>
      </c>
      <c r="AO14" s="39">
        <v>132</v>
      </c>
      <c r="AP14" s="38">
        <v>0</v>
      </c>
      <c r="AQ14" s="39">
        <v>0</v>
      </c>
      <c r="AR14" s="38">
        <v>61385</v>
      </c>
      <c r="AS14" s="39">
        <v>33</v>
      </c>
      <c r="AT14" s="38">
        <v>0</v>
      </c>
      <c r="AU14" s="39">
        <v>0</v>
      </c>
      <c r="AV14" s="38">
        <v>0</v>
      </c>
      <c r="AW14" s="39">
        <v>0</v>
      </c>
      <c r="AX14" s="38">
        <v>0</v>
      </c>
      <c r="AY14" s="39">
        <v>0</v>
      </c>
      <c r="AZ14" s="38">
        <v>0</v>
      </c>
      <c r="BA14" s="39">
        <v>0</v>
      </c>
      <c r="BB14" s="38">
        <v>0</v>
      </c>
      <c r="BC14" s="39">
        <v>0</v>
      </c>
      <c r="BD14" s="38">
        <v>1025154</v>
      </c>
      <c r="BE14" s="39">
        <v>98</v>
      </c>
      <c r="BF14" s="38">
        <v>0</v>
      </c>
      <c r="BG14" s="39">
        <v>0</v>
      </c>
    </row>
    <row r="15" spans="1:59" ht="15" customHeight="1" x14ac:dyDescent="0.15">
      <c r="A15" s="4" t="s">
        <v>67</v>
      </c>
      <c r="B15" s="38">
        <v>36799457</v>
      </c>
      <c r="C15" s="39">
        <v>3128</v>
      </c>
      <c r="D15" s="38">
        <v>0</v>
      </c>
      <c r="E15" s="39">
        <v>0</v>
      </c>
      <c r="F15" s="38">
        <v>0</v>
      </c>
      <c r="G15" s="39">
        <v>0</v>
      </c>
      <c r="H15" s="38">
        <v>0</v>
      </c>
      <c r="I15" s="39">
        <v>0</v>
      </c>
      <c r="J15" s="38">
        <v>14938</v>
      </c>
      <c r="K15" s="39">
        <v>1</v>
      </c>
      <c r="L15" s="38">
        <v>35980950</v>
      </c>
      <c r="M15" s="39">
        <v>2542</v>
      </c>
      <c r="N15" s="38">
        <v>0</v>
      </c>
      <c r="O15" s="39">
        <v>0</v>
      </c>
      <c r="P15" s="38">
        <v>0</v>
      </c>
      <c r="Q15" s="39">
        <v>0</v>
      </c>
      <c r="R15" s="38">
        <v>0</v>
      </c>
      <c r="S15" s="39">
        <v>0</v>
      </c>
      <c r="T15" s="38">
        <v>0</v>
      </c>
      <c r="U15" s="39">
        <v>0</v>
      </c>
      <c r="V15" s="38">
        <v>0</v>
      </c>
      <c r="W15" s="39">
        <v>0</v>
      </c>
      <c r="X15" s="38">
        <v>0</v>
      </c>
      <c r="Y15" s="39">
        <v>0</v>
      </c>
      <c r="Z15" s="38">
        <v>0</v>
      </c>
      <c r="AA15" s="39">
        <v>0</v>
      </c>
      <c r="AB15" s="38">
        <v>0</v>
      </c>
      <c r="AC15" s="39">
        <v>0</v>
      </c>
      <c r="AD15" s="38">
        <v>331037</v>
      </c>
      <c r="AE15" s="39">
        <v>307</v>
      </c>
      <c r="AF15" s="38">
        <v>47852</v>
      </c>
      <c r="AG15" s="39">
        <v>24</v>
      </c>
      <c r="AH15" s="38">
        <v>4850</v>
      </c>
      <c r="AI15" s="39">
        <v>4</v>
      </c>
      <c r="AJ15" s="38">
        <v>4792</v>
      </c>
      <c r="AK15" s="39">
        <v>12</v>
      </c>
      <c r="AL15" s="38">
        <v>172186</v>
      </c>
      <c r="AM15" s="39">
        <v>190</v>
      </c>
      <c r="AN15" s="38">
        <v>153054</v>
      </c>
      <c r="AO15" s="39">
        <v>34</v>
      </c>
      <c r="AP15" s="38">
        <v>0</v>
      </c>
      <c r="AQ15" s="39">
        <v>0</v>
      </c>
      <c r="AR15" s="38">
        <v>0</v>
      </c>
      <c r="AS15" s="39">
        <v>0</v>
      </c>
      <c r="AT15" s="38">
        <v>0</v>
      </c>
      <c r="AU15" s="39">
        <v>0</v>
      </c>
      <c r="AV15" s="38">
        <v>0</v>
      </c>
      <c r="AW15" s="39">
        <v>0</v>
      </c>
      <c r="AX15" s="38">
        <v>0</v>
      </c>
      <c r="AY15" s="39">
        <v>0</v>
      </c>
      <c r="AZ15" s="38">
        <v>3728</v>
      </c>
      <c r="BA15" s="39">
        <v>1</v>
      </c>
      <c r="BB15" s="38">
        <v>0</v>
      </c>
      <c r="BC15" s="39">
        <v>0</v>
      </c>
      <c r="BD15" s="38">
        <v>86070</v>
      </c>
      <c r="BE15" s="39">
        <v>13</v>
      </c>
      <c r="BF15" s="38">
        <v>0</v>
      </c>
      <c r="BG15" s="39">
        <v>0</v>
      </c>
    </row>
    <row r="16" spans="1:59" ht="15" customHeight="1" x14ac:dyDescent="0.15">
      <c r="A16" s="4" t="s">
        <v>68</v>
      </c>
      <c r="B16" s="38">
        <v>225313024</v>
      </c>
      <c r="C16" s="39">
        <v>15461</v>
      </c>
      <c r="D16" s="38">
        <v>828</v>
      </c>
      <c r="E16" s="39">
        <v>1</v>
      </c>
      <c r="F16" s="38">
        <v>0</v>
      </c>
      <c r="G16" s="39">
        <v>0</v>
      </c>
      <c r="H16" s="38">
        <v>0</v>
      </c>
      <c r="I16" s="39">
        <v>0</v>
      </c>
      <c r="J16" s="38">
        <v>633443</v>
      </c>
      <c r="K16" s="39">
        <v>60</v>
      </c>
      <c r="L16" s="38">
        <v>217368100</v>
      </c>
      <c r="M16" s="39">
        <v>11679</v>
      </c>
      <c r="N16" s="38">
        <v>0</v>
      </c>
      <c r="O16" s="39">
        <v>0</v>
      </c>
      <c r="P16" s="38">
        <v>0</v>
      </c>
      <c r="Q16" s="39">
        <v>0</v>
      </c>
      <c r="R16" s="38">
        <v>260</v>
      </c>
      <c r="S16" s="39">
        <v>1</v>
      </c>
      <c r="T16" s="38">
        <v>0</v>
      </c>
      <c r="U16" s="39">
        <v>0</v>
      </c>
      <c r="V16" s="38">
        <v>0</v>
      </c>
      <c r="W16" s="39">
        <v>0</v>
      </c>
      <c r="X16" s="38">
        <v>0</v>
      </c>
      <c r="Y16" s="39">
        <v>0</v>
      </c>
      <c r="Z16" s="38">
        <v>0</v>
      </c>
      <c r="AA16" s="39">
        <v>0</v>
      </c>
      <c r="AB16" s="38">
        <v>0</v>
      </c>
      <c r="AC16" s="39">
        <v>0</v>
      </c>
      <c r="AD16" s="38">
        <v>3060467</v>
      </c>
      <c r="AE16" s="39">
        <v>2150</v>
      </c>
      <c r="AF16" s="38">
        <v>0</v>
      </c>
      <c r="AG16" s="39">
        <v>0</v>
      </c>
      <c r="AH16" s="38">
        <v>41280</v>
      </c>
      <c r="AI16" s="39">
        <v>23</v>
      </c>
      <c r="AJ16" s="38">
        <v>6623</v>
      </c>
      <c r="AK16" s="39">
        <v>9</v>
      </c>
      <c r="AL16" s="38">
        <v>685213</v>
      </c>
      <c r="AM16" s="39">
        <v>1095</v>
      </c>
      <c r="AN16" s="38">
        <v>891019</v>
      </c>
      <c r="AO16" s="39">
        <v>287</v>
      </c>
      <c r="AP16" s="38">
        <v>0</v>
      </c>
      <c r="AQ16" s="39">
        <v>0</v>
      </c>
      <c r="AR16" s="38">
        <v>3070</v>
      </c>
      <c r="AS16" s="39">
        <v>6</v>
      </c>
      <c r="AT16" s="38">
        <v>17</v>
      </c>
      <c r="AU16" s="39">
        <v>1</v>
      </c>
      <c r="AV16" s="38">
        <v>2038009</v>
      </c>
      <c r="AW16" s="39">
        <v>20</v>
      </c>
      <c r="AX16" s="38">
        <v>0</v>
      </c>
      <c r="AY16" s="39">
        <v>0</v>
      </c>
      <c r="AZ16" s="38">
        <v>13636</v>
      </c>
      <c r="BA16" s="39">
        <v>6</v>
      </c>
      <c r="BB16" s="38">
        <v>0</v>
      </c>
      <c r="BC16" s="39">
        <v>0</v>
      </c>
      <c r="BD16" s="38">
        <v>571059</v>
      </c>
      <c r="BE16" s="39">
        <v>123</v>
      </c>
      <c r="BF16" s="38">
        <v>0</v>
      </c>
      <c r="BG16" s="39">
        <v>0</v>
      </c>
    </row>
    <row r="17" spans="1:59" ht="15" customHeight="1" x14ac:dyDescent="0.15">
      <c r="A17" s="4" t="s">
        <v>69</v>
      </c>
      <c r="B17" s="38">
        <v>616058460</v>
      </c>
      <c r="C17" s="39">
        <v>20527</v>
      </c>
      <c r="D17" s="38">
        <v>0</v>
      </c>
      <c r="E17" s="39">
        <v>0</v>
      </c>
      <c r="F17" s="38">
        <v>0</v>
      </c>
      <c r="G17" s="39">
        <v>0</v>
      </c>
      <c r="H17" s="38">
        <v>9543</v>
      </c>
      <c r="I17" s="39">
        <v>1</v>
      </c>
      <c r="J17" s="38">
        <v>2123678</v>
      </c>
      <c r="K17" s="39">
        <v>126</v>
      </c>
      <c r="L17" s="38">
        <v>605290627</v>
      </c>
      <c r="M17" s="39">
        <v>16497</v>
      </c>
      <c r="N17" s="38">
        <v>0</v>
      </c>
      <c r="O17" s="39">
        <v>0</v>
      </c>
      <c r="P17" s="38">
        <v>0</v>
      </c>
      <c r="Q17" s="39">
        <v>0</v>
      </c>
      <c r="R17" s="38">
        <v>0</v>
      </c>
      <c r="S17" s="39">
        <v>0</v>
      </c>
      <c r="T17" s="38">
        <v>0</v>
      </c>
      <c r="U17" s="39">
        <v>0</v>
      </c>
      <c r="V17" s="38">
        <v>0</v>
      </c>
      <c r="W17" s="39">
        <v>0</v>
      </c>
      <c r="X17" s="38">
        <v>0</v>
      </c>
      <c r="Y17" s="39">
        <v>0</v>
      </c>
      <c r="Z17" s="38">
        <v>0</v>
      </c>
      <c r="AA17" s="39">
        <v>0</v>
      </c>
      <c r="AB17" s="38">
        <v>0</v>
      </c>
      <c r="AC17" s="39">
        <v>0</v>
      </c>
      <c r="AD17" s="38">
        <v>5660647</v>
      </c>
      <c r="AE17" s="39">
        <v>2682</v>
      </c>
      <c r="AF17" s="38">
        <v>0</v>
      </c>
      <c r="AG17" s="39">
        <v>0</v>
      </c>
      <c r="AH17" s="38">
        <v>44678</v>
      </c>
      <c r="AI17" s="39">
        <v>43</v>
      </c>
      <c r="AJ17" s="38">
        <v>112994</v>
      </c>
      <c r="AK17" s="39">
        <v>10</v>
      </c>
      <c r="AL17" s="38">
        <v>1451513</v>
      </c>
      <c r="AM17" s="39">
        <v>907</v>
      </c>
      <c r="AN17" s="38">
        <v>331804</v>
      </c>
      <c r="AO17" s="39">
        <v>163</v>
      </c>
      <c r="AP17" s="38">
        <v>0</v>
      </c>
      <c r="AQ17" s="39">
        <v>0</v>
      </c>
      <c r="AR17" s="38">
        <v>1087</v>
      </c>
      <c r="AS17" s="39">
        <v>3</v>
      </c>
      <c r="AT17" s="38">
        <v>0</v>
      </c>
      <c r="AU17" s="39">
        <v>0</v>
      </c>
      <c r="AV17" s="38">
        <v>0</v>
      </c>
      <c r="AW17" s="39">
        <v>0</v>
      </c>
      <c r="AX17" s="38">
        <v>513</v>
      </c>
      <c r="AY17" s="39">
        <v>2</v>
      </c>
      <c r="AZ17" s="38">
        <v>476</v>
      </c>
      <c r="BA17" s="39">
        <v>1</v>
      </c>
      <c r="BB17" s="38">
        <v>5852</v>
      </c>
      <c r="BC17" s="39">
        <v>2</v>
      </c>
      <c r="BD17" s="38">
        <v>1023826</v>
      </c>
      <c r="BE17" s="39">
        <v>88</v>
      </c>
      <c r="BF17" s="38">
        <v>1222</v>
      </c>
      <c r="BG17" s="39">
        <v>2</v>
      </c>
    </row>
    <row r="18" spans="1:59" ht="15" customHeight="1" x14ac:dyDescent="0.15">
      <c r="A18" s="4" t="s">
        <v>70</v>
      </c>
      <c r="B18" s="38">
        <v>242992148</v>
      </c>
      <c r="C18" s="39">
        <v>20976</v>
      </c>
      <c r="D18" s="38">
        <v>0</v>
      </c>
      <c r="E18" s="39">
        <v>0</v>
      </c>
      <c r="F18" s="38">
        <v>0</v>
      </c>
      <c r="G18" s="39">
        <v>0</v>
      </c>
      <c r="H18" s="38">
        <v>0</v>
      </c>
      <c r="I18" s="39">
        <v>0</v>
      </c>
      <c r="J18" s="38">
        <v>1607396</v>
      </c>
      <c r="K18" s="39">
        <v>170</v>
      </c>
      <c r="L18" s="38">
        <v>234122872</v>
      </c>
      <c r="M18" s="39">
        <v>16377</v>
      </c>
      <c r="N18" s="38">
        <v>0</v>
      </c>
      <c r="O18" s="39">
        <v>0</v>
      </c>
      <c r="P18" s="38">
        <v>0</v>
      </c>
      <c r="Q18" s="39">
        <v>0</v>
      </c>
      <c r="R18" s="38">
        <v>0</v>
      </c>
      <c r="S18" s="39">
        <v>0</v>
      </c>
      <c r="T18" s="38">
        <v>0</v>
      </c>
      <c r="U18" s="39">
        <v>0</v>
      </c>
      <c r="V18" s="38">
        <v>0</v>
      </c>
      <c r="W18" s="39">
        <v>0</v>
      </c>
      <c r="X18" s="38">
        <v>0</v>
      </c>
      <c r="Y18" s="39">
        <v>0</v>
      </c>
      <c r="Z18" s="38">
        <v>0</v>
      </c>
      <c r="AA18" s="39">
        <v>0</v>
      </c>
      <c r="AB18" s="38">
        <v>0</v>
      </c>
      <c r="AC18" s="39">
        <v>0</v>
      </c>
      <c r="AD18" s="38">
        <v>4569915</v>
      </c>
      <c r="AE18" s="39">
        <v>2734</v>
      </c>
      <c r="AF18" s="38">
        <v>165913</v>
      </c>
      <c r="AG18" s="39">
        <v>174</v>
      </c>
      <c r="AH18" s="38">
        <v>29098</v>
      </c>
      <c r="AI18" s="39">
        <v>9</v>
      </c>
      <c r="AJ18" s="38">
        <v>10668</v>
      </c>
      <c r="AK18" s="39">
        <v>11</v>
      </c>
      <c r="AL18" s="38">
        <v>673887</v>
      </c>
      <c r="AM18" s="39">
        <v>1104</v>
      </c>
      <c r="AN18" s="38">
        <v>967073</v>
      </c>
      <c r="AO18" s="39">
        <v>230</v>
      </c>
      <c r="AP18" s="38">
        <v>0</v>
      </c>
      <c r="AQ18" s="39">
        <v>0</v>
      </c>
      <c r="AR18" s="38">
        <v>48668</v>
      </c>
      <c r="AS18" s="39">
        <v>22</v>
      </c>
      <c r="AT18" s="38">
        <v>0</v>
      </c>
      <c r="AU18" s="39">
        <v>0</v>
      </c>
      <c r="AV18" s="38">
        <v>2282</v>
      </c>
      <c r="AW18" s="39">
        <v>1</v>
      </c>
      <c r="AX18" s="38">
        <v>0</v>
      </c>
      <c r="AY18" s="39">
        <v>0</v>
      </c>
      <c r="AZ18" s="38">
        <v>8455</v>
      </c>
      <c r="BA18" s="39">
        <v>2</v>
      </c>
      <c r="BB18" s="38">
        <v>0</v>
      </c>
      <c r="BC18" s="39">
        <v>0</v>
      </c>
      <c r="BD18" s="38">
        <v>785921</v>
      </c>
      <c r="BE18" s="39">
        <v>142</v>
      </c>
      <c r="BF18" s="38">
        <v>0</v>
      </c>
      <c r="BG18" s="39">
        <v>0</v>
      </c>
    </row>
    <row r="19" spans="1:59" ht="15" customHeight="1" x14ac:dyDescent="0.15">
      <c r="A19" s="4" t="s">
        <v>71</v>
      </c>
      <c r="B19" s="38">
        <v>645906314</v>
      </c>
      <c r="C19" s="39">
        <v>17090</v>
      </c>
      <c r="D19" s="38">
        <v>0</v>
      </c>
      <c r="E19" s="39">
        <v>0</v>
      </c>
      <c r="F19" s="38">
        <v>0</v>
      </c>
      <c r="G19" s="39">
        <v>0</v>
      </c>
      <c r="H19" s="38">
        <v>0</v>
      </c>
      <c r="I19" s="39">
        <v>0</v>
      </c>
      <c r="J19" s="38">
        <v>1618782</v>
      </c>
      <c r="K19" s="39">
        <v>80</v>
      </c>
      <c r="L19" s="38">
        <v>631052662</v>
      </c>
      <c r="M19" s="39">
        <v>13181</v>
      </c>
      <c r="N19" s="38">
        <v>0</v>
      </c>
      <c r="O19" s="39">
        <v>0</v>
      </c>
      <c r="P19" s="38">
        <v>0</v>
      </c>
      <c r="Q19" s="39">
        <v>0</v>
      </c>
      <c r="R19" s="38">
        <v>0</v>
      </c>
      <c r="S19" s="39">
        <v>0</v>
      </c>
      <c r="T19" s="38">
        <v>0</v>
      </c>
      <c r="U19" s="39">
        <v>0</v>
      </c>
      <c r="V19" s="38">
        <v>0</v>
      </c>
      <c r="W19" s="39">
        <v>0</v>
      </c>
      <c r="X19" s="38">
        <v>0</v>
      </c>
      <c r="Y19" s="39">
        <v>0</v>
      </c>
      <c r="Z19" s="38">
        <v>0</v>
      </c>
      <c r="AA19" s="39">
        <v>0</v>
      </c>
      <c r="AB19" s="38">
        <v>0</v>
      </c>
      <c r="AC19" s="39">
        <v>0</v>
      </c>
      <c r="AD19" s="38">
        <v>5225530</v>
      </c>
      <c r="AE19" s="39">
        <v>2951</v>
      </c>
      <c r="AF19" s="38">
        <v>836883</v>
      </c>
      <c r="AG19" s="39">
        <v>402</v>
      </c>
      <c r="AH19" s="38">
        <v>876</v>
      </c>
      <c r="AI19" s="39">
        <v>2</v>
      </c>
      <c r="AJ19" s="38">
        <v>4066708</v>
      </c>
      <c r="AK19" s="39">
        <v>98</v>
      </c>
      <c r="AL19" s="38">
        <v>393208</v>
      </c>
      <c r="AM19" s="39">
        <v>196</v>
      </c>
      <c r="AN19" s="38">
        <v>31286</v>
      </c>
      <c r="AO19" s="39">
        <v>12</v>
      </c>
      <c r="AP19" s="38">
        <v>0</v>
      </c>
      <c r="AQ19" s="39">
        <v>0</v>
      </c>
      <c r="AR19" s="38">
        <v>5297</v>
      </c>
      <c r="AS19" s="39">
        <v>11</v>
      </c>
      <c r="AT19" s="38">
        <v>0</v>
      </c>
      <c r="AU19" s="39">
        <v>0</v>
      </c>
      <c r="AV19" s="38">
        <v>0</v>
      </c>
      <c r="AW19" s="39">
        <v>0</v>
      </c>
      <c r="AX19" s="38">
        <v>6197</v>
      </c>
      <c r="AY19" s="39">
        <v>8</v>
      </c>
      <c r="AZ19" s="38">
        <v>9918</v>
      </c>
      <c r="BA19" s="39">
        <v>1</v>
      </c>
      <c r="BB19" s="38">
        <v>0</v>
      </c>
      <c r="BC19" s="39">
        <v>0</v>
      </c>
      <c r="BD19" s="38">
        <v>2658967</v>
      </c>
      <c r="BE19" s="39">
        <v>148</v>
      </c>
      <c r="BF19" s="38">
        <v>0</v>
      </c>
      <c r="BG19" s="39">
        <v>0</v>
      </c>
    </row>
    <row r="23" spans="1:59" ht="15" customHeight="1" x14ac:dyDescent="0.15">
      <c r="A23" s="18"/>
    </row>
    <row r="24" spans="1:59" ht="15" customHeight="1" x14ac:dyDescent="0.15">
      <c r="A24" s="18"/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T2:U2"/>
    <mergeCell ref="V2:W2"/>
    <mergeCell ref="H2:I2"/>
    <mergeCell ref="J2:K2"/>
    <mergeCell ref="L2:M2"/>
    <mergeCell ref="N2:O2"/>
    <mergeCell ref="A1:F1"/>
    <mergeCell ref="B2:C2"/>
    <mergeCell ref="D2:E2"/>
    <mergeCell ref="F2:G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zoomScale="90" zoomScaleNormal="90" workbookViewId="0">
      <selection activeCell="C10" sqref="C10"/>
    </sheetView>
  </sheetViews>
  <sheetFormatPr defaultRowHeight="15" customHeight="1" x14ac:dyDescent="0.15"/>
  <cols>
    <col min="1" max="1" width="18.77734375" customWidth="1"/>
    <col min="2" max="2" width="18.77734375" style="5" customWidth="1"/>
    <col min="3" max="3" width="15.44140625" style="19" bestFit="1" customWidth="1"/>
    <col min="4" max="4" width="18.77734375" style="5" customWidth="1"/>
    <col min="5" max="5" width="15.33203125" style="19" customWidth="1"/>
    <col min="6" max="6" width="18.77734375" style="5" customWidth="1"/>
    <col min="7" max="7" width="15.5546875" style="19" customWidth="1"/>
    <col min="8" max="8" width="18.77734375" style="5" customWidth="1"/>
    <col min="9" max="9" width="14.33203125" style="19" customWidth="1"/>
    <col min="10" max="10" width="18.77734375" style="5" customWidth="1"/>
    <col min="11" max="11" width="15" style="19" customWidth="1"/>
    <col min="12" max="12" width="18.77734375" style="5" customWidth="1"/>
    <col min="13" max="13" width="16" style="19" customWidth="1"/>
    <col min="14" max="14" width="18.77734375" style="5" customWidth="1"/>
    <col min="15" max="15" width="15.109375" style="19" customWidth="1"/>
    <col min="16" max="16" width="18.77734375" style="5" customWidth="1"/>
    <col min="17" max="17" width="15.5546875" style="6" customWidth="1"/>
    <col min="18" max="18" width="18.77734375" style="5" customWidth="1"/>
    <col min="19" max="19" width="14.88671875" style="6" customWidth="1"/>
    <col min="20" max="20" width="18.77734375" style="5" customWidth="1"/>
    <col min="21" max="21" width="16.109375" style="6" customWidth="1"/>
    <col min="22" max="22" width="18.77734375" style="5" customWidth="1"/>
    <col min="23" max="23" width="18.77734375" style="6" customWidth="1"/>
    <col min="24" max="24" width="18.77734375" style="5" customWidth="1"/>
    <col min="25" max="25" width="18.77734375" style="6" customWidth="1"/>
    <col min="26" max="26" width="18.77734375" style="5" customWidth="1"/>
    <col min="27" max="27" width="18.77734375" style="6" customWidth="1"/>
    <col min="28" max="28" width="18.77734375" style="5" customWidth="1"/>
    <col min="29" max="29" width="18.77734375" style="6" customWidth="1"/>
    <col min="30" max="30" width="18.77734375" style="5" customWidth="1"/>
    <col min="31" max="31" width="18.77734375" style="6" customWidth="1"/>
    <col min="32" max="32" width="18.77734375" style="5" customWidth="1"/>
    <col min="33" max="33" width="18.77734375" style="6" customWidth="1"/>
    <col min="34" max="34" width="18.77734375" style="5" customWidth="1"/>
    <col min="35" max="35" width="18.77734375" style="6" customWidth="1"/>
    <col min="36" max="36" width="18.77734375" style="5" customWidth="1"/>
    <col min="37" max="37" width="18.77734375" style="6" customWidth="1"/>
    <col min="38" max="38" width="18.77734375" style="5" customWidth="1"/>
    <col min="39" max="39" width="18.77734375" style="6" customWidth="1"/>
    <col min="40" max="40" width="18.77734375" style="5" customWidth="1"/>
    <col min="41" max="41" width="18.77734375" style="6" customWidth="1"/>
    <col min="42" max="42" width="18.77734375" style="5" customWidth="1"/>
    <col min="43" max="43" width="18.77734375" style="6" customWidth="1"/>
    <col min="44" max="44" width="18.77734375" style="5" customWidth="1"/>
    <col min="45" max="45" width="18.77734375" style="6" customWidth="1"/>
    <col min="46" max="46" width="18.77734375" style="5" customWidth="1"/>
    <col min="47" max="47" width="18.77734375" style="6" customWidth="1"/>
    <col min="48" max="48" width="18.77734375" style="5" customWidth="1"/>
    <col min="49" max="49" width="18.77734375" style="6" customWidth="1"/>
    <col min="50" max="50" width="18.77734375" style="5" customWidth="1"/>
    <col min="51" max="51" width="18.77734375" style="6" customWidth="1"/>
    <col min="52" max="52" width="18.77734375" style="5" customWidth="1"/>
    <col min="53" max="53" width="18.77734375" style="6" customWidth="1"/>
    <col min="54" max="54" width="18.77734375" style="5" customWidth="1"/>
    <col min="55" max="55" width="18.77734375" style="6" customWidth="1"/>
  </cols>
  <sheetData>
    <row r="1" spans="1:55" ht="42" customHeight="1" x14ac:dyDescent="0.15">
      <c r="A1" s="53" t="s">
        <v>83</v>
      </c>
      <c r="B1" s="75"/>
      <c r="C1" s="78"/>
      <c r="D1" s="75"/>
      <c r="H1" s="35"/>
      <c r="U1" s="33" t="s">
        <v>105</v>
      </c>
    </row>
    <row r="2" spans="1:55" s="1" customFormat="1" ht="15" customHeight="1" x14ac:dyDescent="0.15">
      <c r="A2" s="79" t="s">
        <v>90</v>
      </c>
      <c r="B2" s="76" t="s">
        <v>91</v>
      </c>
      <c r="C2" s="77"/>
      <c r="D2" s="76" t="s">
        <v>92</v>
      </c>
      <c r="E2" s="77"/>
      <c r="F2" s="76" t="s">
        <v>93</v>
      </c>
      <c r="G2" s="77"/>
      <c r="H2" s="76" t="s">
        <v>94</v>
      </c>
      <c r="I2" s="77"/>
      <c r="J2" s="76" t="s">
        <v>95</v>
      </c>
      <c r="K2" s="77"/>
      <c r="L2" s="76" t="s">
        <v>96</v>
      </c>
      <c r="M2" s="77"/>
      <c r="N2" s="76" t="s">
        <v>97</v>
      </c>
      <c r="O2" s="77"/>
      <c r="P2" s="76" t="s">
        <v>98</v>
      </c>
      <c r="Q2" s="77"/>
      <c r="R2" s="76" t="s">
        <v>99</v>
      </c>
      <c r="S2" s="77"/>
      <c r="T2" s="76" t="s">
        <v>106</v>
      </c>
      <c r="U2" s="77"/>
      <c r="X2" s="11"/>
      <c r="Y2" s="13"/>
      <c r="Z2" s="11"/>
      <c r="AA2" s="13"/>
      <c r="AB2" s="11"/>
      <c r="AC2" s="13"/>
      <c r="AD2" s="11"/>
      <c r="AE2" s="13"/>
      <c r="AF2" s="11"/>
      <c r="AG2" s="13"/>
      <c r="AH2" s="11"/>
      <c r="AI2" s="13"/>
      <c r="AJ2" s="11"/>
      <c r="AK2" s="13"/>
      <c r="AL2" s="11"/>
      <c r="AM2" s="13"/>
      <c r="AN2" s="11"/>
      <c r="AO2" s="13"/>
      <c r="AP2" s="11"/>
      <c r="AQ2" s="13"/>
      <c r="AR2" s="11"/>
      <c r="AS2" s="13"/>
      <c r="AT2" s="11"/>
      <c r="AU2" s="13"/>
      <c r="AV2" s="11"/>
      <c r="AW2" s="13"/>
      <c r="AX2" s="11"/>
      <c r="AY2" s="13"/>
      <c r="AZ2" s="11"/>
      <c r="BA2" s="13"/>
      <c r="BB2" s="11"/>
      <c r="BC2" s="13"/>
    </row>
    <row r="3" spans="1:55" s="1" customFormat="1" ht="15" customHeight="1" x14ac:dyDescent="0.15">
      <c r="A3" s="80"/>
      <c r="B3" s="25" t="s">
        <v>100</v>
      </c>
      <c r="C3" s="24" t="s">
        <v>79</v>
      </c>
      <c r="D3" s="25" t="s">
        <v>100</v>
      </c>
      <c r="E3" s="24" t="s">
        <v>79</v>
      </c>
      <c r="F3" s="25" t="s">
        <v>100</v>
      </c>
      <c r="G3" s="24" t="s">
        <v>79</v>
      </c>
      <c r="H3" s="25" t="s">
        <v>100</v>
      </c>
      <c r="I3" s="24" t="s">
        <v>79</v>
      </c>
      <c r="J3" s="25" t="s">
        <v>100</v>
      </c>
      <c r="K3" s="24" t="s">
        <v>79</v>
      </c>
      <c r="L3" s="25" t="s">
        <v>100</v>
      </c>
      <c r="M3" s="24" t="s">
        <v>79</v>
      </c>
      <c r="N3" s="25" t="s">
        <v>100</v>
      </c>
      <c r="O3" s="24" t="s">
        <v>79</v>
      </c>
      <c r="P3" s="25" t="s">
        <v>100</v>
      </c>
      <c r="Q3" s="24" t="s">
        <v>79</v>
      </c>
      <c r="R3" s="25" t="s">
        <v>100</v>
      </c>
      <c r="S3" s="24" t="s">
        <v>79</v>
      </c>
      <c r="T3" s="25" t="s">
        <v>100</v>
      </c>
      <c r="U3" s="24" t="s">
        <v>79</v>
      </c>
      <c r="X3" s="11"/>
      <c r="Y3" s="13"/>
      <c r="Z3" s="11"/>
      <c r="AA3" s="13"/>
      <c r="AB3" s="11"/>
      <c r="AC3" s="13"/>
      <c r="AD3" s="11"/>
      <c r="AE3" s="13"/>
      <c r="AF3" s="11"/>
      <c r="AG3" s="13"/>
      <c r="AH3" s="11"/>
      <c r="AI3" s="13"/>
      <c r="AJ3" s="11"/>
      <c r="AK3" s="13"/>
      <c r="AL3" s="11"/>
      <c r="AM3" s="13"/>
      <c r="AN3" s="11"/>
      <c r="AO3" s="13"/>
      <c r="AP3" s="11"/>
      <c r="AQ3" s="13"/>
      <c r="AR3" s="11"/>
      <c r="AS3" s="13"/>
      <c r="AT3" s="11"/>
      <c r="AU3" s="13"/>
      <c r="AV3" s="11"/>
      <c r="AW3" s="13"/>
      <c r="AX3" s="11"/>
      <c r="AY3" s="13"/>
      <c r="AZ3" s="11"/>
      <c r="BA3" s="13"/>
      <c r="BB3" s="11"/>
      <c r="BC3" s="13"/>
    </row>
    <row r="4" spans="1:55" s="1" customFormat="1" ht="15" customHeight="1" x14ac:dyDescent="0.15">
      <c r="A4" s="2" t="s">
        <v>31</v>
      </c>
      <c r="B4" s="16">
        <f t="shared" ref="B4:U4" si="0">SUM(B6:B19)</f>
        <v>7407399438.5</v>
      </c>
      <c r="C4" s="21">
        <f t="shared" si="0"/>
        <v>2376796</v>
      </c>
      <c r="D4" s="16">
        <f t="shared" si="0"/>
        <v>3371999883.0999994</v>
      </c>
      <c r="E4" s="21">
        <f t="shared" si="0"/>
        <v>1438987</v>
      </c>
      <c r="F4" s="16">
        <f t="shared" si="0"/>
        <v>1716864141.6999998</v>
      </c>
      <c r="G4" s="21">
        <f t="shared" si="0"/>
        <v>386328</v>
      </c>
      <c r="H4" s="16">
        <f t="shared" si="0"/>
        <v>313128015.89999998</v>
      </c>
      <c r="I4" s="21">
        <f t="shared" si="0"/>
        <v>79996</v>
      </c>
      <c r="J4" s="16">
        <f t="shared" si="0"/>
        <v>733406373.9000001</v>
      </c>
      <c r="K4" s="21">
        <f t="shared" si="0"/>
        <v>261037</v>
      </c>
      <c r="L4" s="16">
        <f t="shared" si="0"/>
        <v>566427499.20000005</v>
      </c>
      <c r="M4" s="21">
        <f t="shared" si="0"/>
        <v>136753</v>
      </c>
      <c r="N4" s="16">
        <f t="shared" si="0"/>
        <v>563108661.89999998</v>
      </c>
      <c r="O4" s="21">
        <f t="shared" si="0"/>
        <v>53483</v>
      </c>
      <c r="P4" s="16">
        <f t="shared" si="0"/>
        <v>61254611.399999999</v>
      </c>
      <c r="Q4" s="21">
        <f t="shared" si="0"/>
        <v>5579</v>
      </c>
      <c r="R4" s="16">
        <f t="shared" si="0"/>
        <v>69408284</v>
      </c>
      <c r="S4" s="21">
        <f t="shared" si="0"/>
        <v>10527</v>
      </c>
      <c r="T4" s="16">
        <f t="shared" si="0"/>
        <v>11801967.4</v>
      </c>
      <c r="U4" s="21">
        <f t="shared" si="0"/>
        <v>4106</v>
      </c>
      <c r="X4" s="8"/>
      <c r="Y4" s="10"/>
      <c r="Z4" s="8"/>
      <c r="AA4" s="10"/>
      <c r="AB4" s="8"/>
      <c r="AC4" s="10"/>
      <c r="AD4" s="8"/>
      <c r="AE4" s="10"/>
      <c r="AF4" s="8"/>
      <c r="AG4" s="10"/>
      <c r="AH4" s="8"/>
      <c r="AI4" s="10"/>
      <c r="AJ4" s="8"/>
      <c r="AK4" s="10"/>
      <c r="AL4" s="8"/>
      <c r="AM4" s="10"/>
      <c r="AN4" s="8"/>
      <c r="AO4" s="10"/>
      <c r="AP4" s="8"/>
      <c r="AQ4" s="10"/>
      <c r="AR4" s="8"/>
      <c r="AS4" s="10"/>
      <c r="AT4" s="8"/>
      <c r="AU4" s="10"/>
      <c r="AV4" s="8"/>
      <c r="AW4" s="10"/>
      <c r="AX4" s="8"/>
      <c r="AY4" s="10"/>
      <c r="AZ4" s="8"/>
      <c r="BA4" s="10"/>
      <c r="BB4" s="8"/>
      <c r="BC4" s="10"/>
    </row>
    <row r="5" spans="1:55" s="1" customFormat="1" ht="15" customHeight="1" x14ac:dyDescent="0.15">
      <c r="A5" s="2" t="s">
        <v>76</v>
      </c>
      <c r="B5" s="16">
        <f t="shared" ref="B5:U5" si="1">SUM(B6:B9)</f>
        <v>941027507.60000002</v>
      </c>
      <c r="C5" s="21">
        <f t="shared" si="1"/>
        <v>474390</v>
      </c>
      <c r="D5" s="16">
        <f t="shared" si="1"/>
        <v>486286507.39999998</v>
      </c>
      <c r="E5" s="21">
        <f t="shared" si="1"/>
        <v>283114</v>
      </c>
      <c r="F5" s="16">
        <f t="shared" si="1"/>
        <v>177405783.69999999</v>
      </c>
      <c r="G5" s="21">
        <f t="shared" si="1"/>
        <v>73898</v>
      </c>
      <c r="H5" s="16">
        <f t="shared" si="1"/>
        <v>23872171.600000001</v>
      </c>
      <c r="I5" s="21">
        <f t="shared" si="1"/>
        <v>18505</v>
      </c>
      <c r="J5" s="16">
        <f t="shared" si="1"/>
        <v>49986913</v>
      </c>
      <c r="K5" s="21">
        <f t="shared" si="1"/>
        <v>40961</v>
      </c>
      <c r="L5" s="16">
        <f t="shared" si="1"/>
        <v>77008054.299999997</v>
      </c>
      <c r="M5" s="21">
        <f t="shared" si="1"/>
        <v>37776</v>
      </c>
      <c r="N5" s="16">
        <f t="shared" si="1"/>
        <v>117502714.5</v>
      </c>
      <c r="O5" s="21">
        <f t="shared" si="1"/>
        <v>16716</v>
      </c>
      <c r="P5" s="16">
        <f t="shared" si="1"/>
        <v>4541730.1999999993</v>
      </c>
      <c r="Q5" s="21">
        <f t="shared" si="1"/>
        <v>1280</v>
      </c>
      <c r="R5" s="16">
        <f t="shared" si="1"/>
        <v>2382876</v>
      </c>
      <c r="S5" s="21">
        <f t="shared" si="1"/>
        <v>1419</v>
      </c>
      <c r="T5" s="16">
        <f t="shared" si="1"/>
        <v>2040756.9</v>
      </c>
      <c r="U5" s="21">
        <f t="shared" si="1"/>
        <v>721</v>
      </c>
      <c r="X5" s="8"/>
      <c r="Y5" s="10"/>
      <c r="Z5" s="8"/>
      <c r="AA5" s="10"/>
      <c r="AB5" s="8"/>
      <c r="AC5" s="10"/>
      <c r="AD5" s="8"/>
      <c r="AE5" s="10"/>
      <c r="AF5" s="8"/>
      <c r="AG5" s="10"/>
      <c r="AH5" s="8"/>
      <c r="AI5" s="10"/>
      <c r="AJ5" s="8"/>
      <c r="AK5" s="10"/>
      <c r="AL5" s="8"/>
      <c r="AM5" s="10"/>
      <c r="AN5" s="8"/>
      <c r="AO5" s="10"/>
      <c r="AP5" s="8"/>
      <c r="AQ5" s="10"/>
      <c r="AR5" s="8"/>
      <c r="AS5" s="10"/>
      <c r="AT5" s="8"/>
      <c r="AU5" s="10"/>
      <c r="AV5" s="8"/>
      <c r="AW5" s="10"/>
      <c r="AX5" s="8"/>
      <c r="AY5" s="10"/>
      <c r="AZ5" s="8"/>
      <c r="BA5" s="10"/>
      <c r="BB5" s="8"/>
      <c r="BC5" s="10"/>
    </row>
    <row r="6" spans="1:55" s="1" customFormat="1" ht="15" customHeight="1" x14ac:dyDescent="0.15">
      <c r="A6" s="4" t="s">
        <v>86</v>
      </c>
      <c r="B6" s="40">
        <v>404282679.19999999</v>
      </c>
      <c r="C6" s="41">
        <v>143155</v>
      </c>
      <c r="D6" s="40">
        <v>213268691.5</v>
      </c>
      <c r="E6" s="41">
        <v>87819</v>
      </c>
      <c r="F6" s="40">
        <v>85522295.200000003</v>
      </c>
      <c r="G6" s="41">
        <v>19781</v>
      </c>
      <c r="H6" s="40">
        <v>12916946.9</v>
      </c>
      <c r="I6" s="41">
        <v>7023</v>
      </c>
      <c r="J6" s="40">
        <v>15761497.199999999</v>
      </c>
      <c r="K6" s="41">
        <v>13609</v>
      </c>
      <c r="L6" s="40">
        <v>16468223.4</v>
      </c>
      <c r="M6" s="41">
        <v>8174</v>
      </c>
      <c r="N6" s="40">
        <v>54161975.5</v>
      </c>
      <c r="O6" s="41">
        <v>5353</v>
      </c>
      <c r="P6" s="40">
        <v>3483298.7</v>
      </c>
      <c r="Q6" s="41">
        <v>515</v>
      </c>
      <c r="R6" s="40">
        <v>1442212.1</v>
      </c>
      <c r="S6" s="41">
        <v>560</v>
      </c>
      <c r="T6" s="40">
        <v>1257538.7</v>
      </c>
      <c r="U6" s="41">
        <v>321</v>
      </c>
      <c r="X6" s="12"/>
      <c r="Y6" s="14"/>
      <c r="Z6" s="12"/>
      <c r="AA6" s="14"/>
      <c r="AB6" s="12"/>
      <c r="AC6" s="14"/>
      <c r="AD6" s="12"/>
      <c r="AE6" s="14"/>
      <c r="AF6" s="12"/>
      <c r="AG6" s="14"/>
      <c r="AH6" s="12"/>
      <c r="AI6" s="14"/>
      <c r="AJ6" s="12"/>
      <c r="AK6" s="14"/>
      <c r="AL6" s="12"/>
      <c r="AM6" s="14"/>
      <c r="AN6" s="12"/>
      <c r="AO6" s="14"/>
      <c r="AP6" s="12"/>
      <c r="AQ6" s="14"/>
      <c r="AR6" s="12"/>
      <c r="AS6" s="14"/>
      <c r="AT6" s="12"/>
      <c r="AU6" s="14"/>
      <c r="AV6" s="12"/>
      <c r="AW6" s="14"/>
      <c r="AX6" s="12"/>
      <c r="AY6" s="14"/>
      <c r="AZ6" s="12"/>
      <c r="BA6" s="14"/>
      <c r="BB6" s="12"/>
      <c r="BC6" s="14"/>
    </row>
    <row r="7" spans="1:55" s="1" customFormat="1" ht="15" customHeight="1" x14ac:dyDescent="0.15">
      <c r="A7" s="4" t="s">
        <v>87</v>
      </c>
      <c r="B7" s="40">
        <v>122657238.09999999</v>
      </c>
      <c r="C7" s="41">
        <v>80367</v>
      </c>
      <c r="D7" s="40">
        <v>67027272.600000001</v>
      </c>
      <c r="E7" s="41">
        <v>48719</v>
      </c>
      <c r="F7" s="40">
        <v>14996540.300000001</v>
      </c>
      <c r="G7" s="41">
        <v>12461</v>
      </c>
      <c r="H7" s="40">
        <v>2145697.2000000002</v>
      </c>
      <c r="I7" s="41">
        <v>2204</v>
      </c>
      <c r="J7" s="40">
        <v>6302999.2999999998</v>
      </c>
      <c r="K7" s="41">
        <v>6553</v>
      </c>
      <c r="L7" s="40">
        <v>11231292.199999999</v>
      </c>
      <c r="M7" s="41">
        <v>6642</v>
      </c>
      <c r="N7" s="40">
        <v>20107113.899999999</v>
      </c>
      <c r="O7" s="41">
        <v>3235</v>
      </c>
      <c r="P7" s="40">
        <v>614181.80000000005</v>
      </c>
      <c r="Q7" s="41">
        <v>300</v>
      </c>
      <c r="R7" s="40">
        <v>98439</v>
      </c>
      <c r="S7" s="41">
        <v>132</v>
      </c>
      <c r="T7" s="40">
        <v>133701.79999999999</v>
      </c>
      <c r="U7" s="41">
        <v>121</v>
      </c>
      <c r="X7" s="12"/>
      <c r="Y7" s="14"/>
      <c r="Z7" s="12"/>
      <c r="AA7" s="14"/>
      <c r="AB7" s="12"/>
      <c r="AC7" s="14"/>
      <c r="AD7" s="12"/>
      <c r="AE7" s="14"/>
      <c r="AF7" s="12"/>
      <c r="AG7" s="14"/>
      <c r="AH7" s="12"/>
      <c r="AI7" s="14"/>
      <c r="AJ7" s="12"/>
      <c r="AK7" s="14"/>
      <c r="AL7" s="12"/>
      <c r="AM7" s="14"/>
      <c r="AN7" s="12"/>
      <c r="AO7" s="14"/>
      <c r="AP7" s="12"/>
      <c r="AQ7" s="14"/>
      <c r="AR7" s="12"/>
      <c r="AS7" s="14"/>
      <c r="AT7" s="12"/>
      <c r="AU7" s="14"/>
      <c r="AV7" s="12"/>
      <c r="AW7" s="14"/>
      <c r="AX7" s="12"/>
      <c r="AY7" s="14"/>
      <c r="AZ7" s="12"/>
      <c r="BA7" s="14"/>
      <c r="BB7" s="12"/>
      <c r="BC7" s="14"/>
    </row>
    <row r="8" spans="1:55" s="1" customFormat="1" ht="15" customHeight="1" x14ac:dyDescent="0.15">
      <c r="A8" s="4" t="s">
        <v>88</v>
      </c>
      <c r="B8" s="40">
        <v>199082867.19999999</v>
      </c>
      <c r="C8" s="41">
        <v>123806</v>
      </c>
      <c r="D8" s="40">
        <v>96370434.200000003</v>
      </c>
      <c r="E8" s="41">
        <v>70168</v>
      </c>
      <c r="F8" s="40">
        <v>33262760.300000001</v>
      </c>
      <c r="G8" s="41">
        <v>21285</v>
      </c>
      <c r="H8" s="40">
        <v>3318892.3</v>
      </c>
      <c r="I8" s="41">
        <v>4500</v>
      </c>
      <c r="J8" s="40">
        <v>16207477.9</v>
      </c>
      <c r="K8" s="41">
        <v>11415</v>
      </c>
      <c r="L8" s="40">
        <v>27224817</v>
      </c>
      <c r="M8" s="41">
        <v>11920</v>
      </c>
      <c r="N8" s="40">
        <v>21854747.199999999</v>
      </c>
      <c r="O8" s="41">
        <v>3734</v>
      </c>
      <c r="P8" s="40">
        <v>192245.1</v>
      </c>
      <c r="Q8" s="41">
        <v>261</v>
      </c>
      <c r="R8" s="40">
        <v>253918</v>
      </c>
      <c r="S8" s="41">
        <v>377</v>
      </c>
      <c r="T8" s="40">
        <v>397575.2</v>
      </c>
      <c r="U8" s="41">
        <v>146</v>
      </c>
      <c r="X8" s="12"/>
      <c r="Y8" s="14"/>
      <c r="Z8" s="12"/>
      <c r="AA8" s="14"/>
      <c r="AB8" s="12"/>
      <c r="AC8" s="14"/>
      <c r="AD8" s="12"/>
      <c r="AE8" s="14"/>
      <c r="AF8" s="12"/>
      <c r="AG8" s="14"/>
      <c r="AH8" s="12"/>
      <c r="AI8" s="14"/>
      <c r="AJ8" s="12"/>
      <c r="AK8" s="14"/>
      <c r="AL8" s="12"/>
      <c r="AM8" s="14"/>
      <c r="AN8" s="12"/>
      <c r="AO8" s="14"/>
      <c r="AP8" s="12"/>
      <c r="AQ8" s="14"/>
      <c r="AR8" s="12"/>
      <c r="AS8" s="14"/>
      <c r="AT8" s="12"/>
      <c r="AU8" s="14"/>
      <c r="AV8" s="12"/>
      <c r="AW8" s="14"/>
      <c r="AX8" s="12"/>
      <c r="AY8" s="14"/>
      <c r="AZ8" s="12"/>
      <c r="BA8" s="14"/>
      <c r="BB8" s="12"/>
      <c r="BC8" s="14"/>
    </row>
    <row r="9" spans="1:55" s="1" customFormat="1" ht="15" customHeight="1" x14ac:dyDescent="0.15">
      <c r="A9" s="4" t="s">
        <v>89</v>
      </c>
      <c r="B9" s="40">
        <v>215004723.09999999</v>
      </c>
      <c r="C9" s="41">
        <v>127062</v>
      </c>
      <c r="D9" s="40">
        <v>109620109.09999999</v>
      </c>
      <c r="E9" s="41">
        <v>76408</v>
      </c>
      <c r="F9" s="40">
        <v>43624187.899999999</v>
      </c>
      <c r="G9" s="41">
        <v>20371</v>
      </c>
      <c r="H9" s="40">
        <v>5490635.2000000002</v>
      </c>
      <c r="I9" s="41">
        <v>4778</v>
      </c>
      <c r="J9" s="40">
        <v>11714938.6</v>
      </c>
      <c r="K9" s="41">
        <v>9384</v>
      </c>
      <c r="L9" s="40">
        <v>22083721.699999999</v>
      </c>
      <c r="M9" s="41">
        <v>11040</v>
      </c>
      <c r="N9" s="40">
        <v>21378877.899999999</v>
      </c>
      <c r="O9" s="41">
        <v>4394</v>
      </c>
      <c r="P9" s="40">
        <v>252004.6</v>
      </c>
      <c r="Q9" s="41">
        <v>204</v>
      </c>
      <c r="R9" s="40">
        <v>588306.9</v>
      </c>
      <c r="S9" s="41">
        <v>350</v>
      </c>
      <c r="T9" s="40">
        <v>251941.2</v>
      </c>
      <c r="U9" s="41">
        <v>133</v>
      </c>
      <c r="X9" s="12"/>
      <c r="Y9" s="14"/>
      <c r="Z9" s="12"/>
      <c r="AA9" s="14"/>
      <c r="AB9" s="12"/>
      <c r="AC9" s="14"/>
      <c r="AD9" s="12"/>
      <c r="AE9" s="14"/>
      <c r="AF9" s="12"/>
      <c r="AG9" s="14"/>
      <c r="AH9" s="12"/>
      <c r="AI9" s="14"/>
      <c r="AJ9" s="12"/>
      <c r="AK9" s="14"/>
      <c r="AL9" s="12"/>
      <c r="AM9" s="14"/>
      <c r="AN9" s="12"/>
      <c r="AO9" s="14"/>
      <c r="AP9" s="12"/>
      <c r="AQ9" s="14"/>
      <c r="AR9" s="12"/>
      <c r="AS9" s="14"/>
      <c r="AT9" s="12"/>
      <c r="AU9" s="14"/>
      <c r="AV9" s="12"/>
      <c r="AW9" s="14"/>
      <c r="AX9" s="12"/>
      <c r="AY9" s="14"/>
      <c r="AZ9" s="12"/>
      <c r="BA9" s="14"/>
      <c r="BB9" s="12"/>
      <c r="BC9" s="14"/>
    </row>
    <row r="10" spans="1:55" s="1" customFormat="1" ht="15" customHeight="1" x14ac:dyDescent="0.15">
      <c r="A10" s="4" t="s">
        <v>62</v>
      </c>
      <c r="B10" s="40">
        <v>983673931.20000005</v>
      </c>
      <c r="C10" s="41">
        <v>324591</v>
      </c>
      <c r="D10" s="40">
        <v>442238123.39999998</v>
      </c>
      <c r="E10" s="41">
        <v>194784</v>
      </c>
      <c r="F10" s="40">
        <v>226149545.90000001</v>
      </c>
      <c r="G10" s="41">
        <v>58750</v>
      </c>
      <c r="H10" s="40">
        <v>41356129.899999999</v>
      </c>
      <c r="I10" s="41">
        <v>8582</v>
      </c>
      <c r="J10" s="40">
        <v>124277487.5</v>
      </c>
      <c r="K10" s="41">
        <v>36990</v>
      </c>
      <c r="L10" s="40">
        <v>78557771.799999997</v>
      </c>
      <c r="M10" s="41">
        <v>17742</v>
      </c>
      <c r="N10" s="40">
        <v>65488615.600000001</v>
      </c>
      <c r="O10" s="41">
        <v>5319</v>
      </c>
      <c r="P10" s="40">
        <v>1959236</v>
      </c>
      <c r="Q10" s="41">
        <v>632</v>
      </c>
      <c r="R10" s="40">
        <v>1860991.8</v>
      </c>
      <c r="S10" s="41">
        <v>1159</v>
      </c>
      <c r="T10" s="40">
        <v>1786029.3</v>
      </c>
      <c r="U10" s="41">
        <v>633</v>
      </c>
      <c r="X10" s="12"/>
      <c r="Y10" s="14"/>
      <c r="Z10" s="12"/>
      <c r="AA10" s="14"/>
      <c r="AB10" s="12"/>
      <c r="AC10" s="14"/>
      <c r="AD10" s="12"/>
      <c r="AE10" s="14"/>
      <c r="AF10" s="12"/>
      <c r="AG10" s="14"/>
      <c r="AH10" s="12"/>
      <c r="AI10" s="14"/>
      <c r="AJ10" s="12"/>
      <c r="AK10" s="14"/>
      <c r="AL10" s="12"/>
      <c r="AM10" s="14"/>
      <c r="AN10" s="12"/>
      <c r="AO10" s="14"/>
      <c r="AP10" s="12"/>
      <c r="AQ10" s="14"/>
      <c r="AR10" s="12"/>
      <c r="AS10" s="14"/>
      <c r="AT10" s="12"/>
      <c r="AU10" s="14"/>
      <c r="AV10" s="12"/>
      <c r="AW10" s="14"/>
      <c r="AX10" s="12"/>
      <c r="AY10" s="14"/>
      <c r="AZ10" s="12"/>
      <c r="BA10" s="14"/>
      <c r="BB10" s="12"/>
      <c r="BC10" s="14"/>
    </row>
    <row r="11" spans="1:55" ht="15" customHeight="1" x14ac:dyDescent="0.15">
      <c r="A11" s="4" t="s">
        <v>63</v>
      </c>
      <c r="B11" s="40">
        <v>882767553.10000002</v>
      </c>
      <c r="C11" s="41">
        <v>215887</v>
      </c>
      <c r="D11" s="40">
        <v>333417845.5</v>
      </c>
      <c r="E11" s="41">
        <v>137911</v>
      </c>
      <c r="F11" s="40">
        <v>238162635.59999999</v>
      </c>
      <c r="G11" s="41">
        <v>35038</v>
      </c>
      <c r="H11" s="40">
        <v>74911944.5</v>
      </c>
      <c r="I11" s="41">
        <v>5453</v>
      </c>
      <c r="J11" s="40">
        <v>142104424.90000001</v>
      </c>
      <c r="K11" s="41">
        <v>26787</v>
      </c>
      <c r="L11" s="40">
        <v>48135642.700000003</v>
      </c>
      <c r="M11" s="41">
        <v>7037</v>
      </c>
      <c r="N11" s="40">
        <v>33801536.100000001</v>
      </c>
      <c r="O11" s="41">
        <v>1803</v>
      </c>
      <c r="P11" s="40">
        <v>7813545</v>
      </c>
      <c r="Q11" s="41">
        <v>637</v>
      </c>
      <c r="R11" s="40">
        <v>3785090.9</v>
      </c>
      <c r="S11" s="41">
        <v>902</v>
      </c>
      <c r="T11" s="40">
        <v>634887.9</v>
      </c>
      <c r="U11" s="41">
        <v>319</v>
      </c>
    </row>
    <row r="12" spans="1:55" ht="15" customHeight="1" x14ac:dyDescent="0.15">
      <c r="A12" s="4" t="s">
        <v>64</v>
      </c>
      <c r="B12" s="40">
        <v>584257746.10000002</v>
      </c>
      <c r="C12" s="41">
        <v>165568</v>
      </c>
      <c r="D12" s="40">
        <v>295615786.89999998</v>
      </c>
      <c r="E12" s="41">
        <v>103668</v>
      </c>
      <c r="F12" s="40">
        <v>144646050.30000001</v>
      </c>
      <c r="G12" s="41">
        <v>25821</v>
      </c>
      <c r="H12" s="40">
        <v>6826514.5999999996</v>
      </c>
      <c r="I12" s="41">
        <v>4860</v>
      </c>
      <c r="J12" s="40">
        <v>41197830</v>
      </c>
      <c r="K12" s="41">
        <v>19188</v>
      </c>
      <c r="L12" s="40">
        <v>22865614</v>
      </c>
      <c r="M12" s="41">
        <v>6476</v>
      </c>
      <c r="N12" s="40">
        <v>43607645.299999997</v>
      </c>
      <c r="O12" s="41">
        <v>3682</v>
      </c>
      <c r="P12" s="40">
        <v>23366102.699999999</v>
      </c>
      <c r="Q12" s="41">
        <v>819</v>
      </c>
      <c r="R12" s="40">
        <v>5734279.2999999998</v>
      </c>
      <c r="S12" s="41">
        <v>824</v>
      </c>
      <c r="T12" s="40">
        <v>397923</v>
      </c>
      <c r="U12" s="41">
        <v>230</v>
      </c>
    </row>
    <row r="13" spans="1:55" ht="15" customHeight="1" x14ac:dyDescent="0.15">
      <c r="A13" s="4" t="s">
        <v>65</v>
      </c>
      <c r="B13" s="40">
        <v>537338897.89999998</v>
      </c>
      <c r="C13" s="41">
        <v>182023</v>
      </c>
      <c r="D13" s="40">
        <v>291274408.30000001</v>
      </c>
      <c r="E13" s="41">
        <v>118177</v>
      </c>
      <c r="F13" s="40">
        <v>126584371.3</v>
      </c>
      <c r="G13" s="41">
        <v>28324</v>
      </c>
      <c r="H13" s="40">
        <v>3610910.8</v>
      </c>
      <c r="I13" s="41">
        <v>3760</v>
      </c>
      <c r="J13" s="40">
        <v>29387276.800000001</v>
      </c>
      <c r="K13" s="41">
        <v>17413</v>
      </c>
      <c r="L13" s="40">
        <v>13549152.199999999</v>
      </c>
      <c r="M13" s="41">
        <v>6905</v>
      </c>
      <c r="N13" s="40">
        <v>53264185.200000003</v>
      </c>
      <c r="O13" s="41">
        <v>5353</v>
      </c>
      <c r="P13" s="40">
        <v>2034618.1</v>
      </c>
      <c r="Q13" s="41">
        <v>294</v>
      </c>
      <c r="R13" s="40">
        <v>16204173.199999999</v>
      </c>
      <c r="S13" s="41">
        <v>1218</v>
      </c>
      <c r="T13" s="40">
        <v>1429802</v>
      </c>
      <c r="U13" s="41">
        <v>579</v>
      </c>
    </row>
    <row r="14" spans="1:55" ht="15" customHeight="1" x14ac:dyDescent="0.15">
      <c r="A14" s="4" t="s">
        <v>66</v>
      </c>
      <c r="B14" s="40">
        <v>846799093.10000002</v>
      </c>
      <c r="C14" s="41">
        <v>226565</v>
      </c>
      <c r="D14" s="40">
        <v>391887616.39999998</v>
      </c>
      <c r="E14" s="41">
        <v>137767</v>
      </c>
      <c r="F14" s="40">
        <v>172919902.09999999</v>
      </c>
      <c r="G14" s="41">
        <v>42867</v>
      </c>
      <c r="H14" s="40">
        <v>5067631</v>
      </c>
      <c r="I14" s="41">
        <v>6495</v>
      </c>
      <c r="J14" s="40">
        <v>85649373</v>
      </c>
      <c r="K14" s="41">
        <v>24308</v>
      </c>
      <c r="L14" s="40">
        <v>80906925.299999997</v>
      </c>
      <c r="M14" s="41">
        <v>7486</v>
      </c>
      <c r="N14" s="40">
        <v>78936727.299999997</v>
      </c>
      <c r="O14" s="41">
        <v>5304</v>
      </c>
      <c r="P14" s="40">
        <v>4737693.2</v>
      </c>
      <c r="Q14" s="41">
        <v>443</v>
      </c>
      <c r="R14" s="40">
        <v>24894873.600000001</v>
      </c>
      <c r="S14" s="41">
        <v>1373</v>
      </c>
      <c r="T14" s="40">
        <v>1798351.2</v>
      </c>
      <c r="U14" s="41">
        <v>522</v>
      </c>
    </row>
    <row r="15" spans="1:55" ht="15" customHeight="1" x14ac:dyDescent="0.15">
      <c r="A15" s="4" t="s">
        <v>67</v>
      </c>
      <c r="B15" s="40">
        <v>81804533</v>
      </c>
      <c r="C15" s="41">
        <v>43402</v>
      </c>
      <c r="D15" s="40">
        <v>40758833.899999999</v>
      </c>
      <c r="E15" s="41">
        <v>25340</v>
      </c>
      <c r="F15" s="40">
        <v>14949534.300000001</v>
      </c>
      <c r="G15" s="41">
        <v>6618</v>
      </c>
      <c r="H15" s="40">
        <v>1805418.7</v>
      </c>
      <c r="I15" s="41">
        <v>1455</v>
      </c>
      <c r="J15" s="40">
        <v>7915536.2000000002</v>
      </c>
      <c r="K15" s="41">
        <v>5886</v>
      </c>
      <c r="L15" s="40">
        <v>8432738.0999999996</v>
      </c>
      <c r="M15" s="41">
        <v>2468</v>
      </c>
      <c r="N15" s="40">
        <v>7398133</v>
      </c>
      <c r="O15" s="41">
        <v>1320</v>
      </c>
      <c r="P15" s="40">
        <v>119446.5</v>
      </c>
      <c r="Q15" s="41">
        <v>50</v>
      </c>
      <c r="R15" s="40">
        <v>385930.5</v>
      </c>
      <c r="S15" s="41">
        <v>220</v>
      </c>
      <c r="T15" s="40">
        <v>38961.800000000003</v>
      </c>
      <c r="U15" s="41">
        <v>45</v>
      </c>
    </row>
    <row r="16" spans="1:55" ht="15" customHeight="1" x14ac:dyDescent="0.15">
      <c r="A16" s="4" t="s">
        <v>68</v>
      </c>
      <c r="B16" s="40">
        <v>407396753.89999998</v>
      </c>
      <c r="C16" s="41">
        <v>168145</v>
      </c>
      <c r="D16" s="40">
        <v>201261067.59999999</v>
      </c>
      <c r="E16" s="41">
        <v>91165</v>
      </c>
      <c r="F16" s="40">
        <v>52252334.399999999</v>
      </c>
      <c r="G16" s="41">
        <v>26284</v>
      </c>
      <c r="H16" s="40">
        <v>5783614.9000000004</v>
      </c>
      <c r="I16" s="41">
        <v>7046</v>
      </c>
      <c r="J16" s="40">
        <v>51674808.600000001</v>
      </c>
      <c r="K16" s="41">
        <v>23051</v>
      </c>
      <c r="L16" s="40">
        <v>49675414.200000003</v>
      </c>
      <c r="M16" s="41">
        <v>15620</v>
      </c>
      <c r="N16" s="40">
        <v>43616117</v>
      </c>
      <c r="O16" s="41">
        <v>3894</v>
      </c>
      <c r="P16" s="40">
        <v>1078613.3</v>
      </c>
      <c r="Q16" s="41">
        <v>184</v>
      </c>
      <c r="R16" s="40">
        <v>1195286.7</v>
      </c>
      <c r="S16" s="41">
        <v>694</v>
      </c>
      <c r="T16" s="40">
        <v>859497.2</v>
      </c>
      <c r="U16" s="41">
        <v>207</v>
      </c>
    </row>
    <row r="17" spans="1:21" ht="15" customHeight="1" x14ac:dyDescent="0.15">
      <c r="A17" s="4" t="s">
        <v>69</v>
      </c>
      <c r="B17" s="40">
        <v>841983973.10000002</v>
      </c>
      <c r="C17" s="41">
        <v>201945</v>
      </c>
      <c r="D17" s="40">
        <v>365861642.69999999</v>
      </c>
      <c r="E17" s="41">
        <v>126425</v>
      </c>
      <c r="F17" s="40">
        <v>177590330.40000001</v>
      </c>
      <c r="G17" s="41">
        <v>31197</v>
      </c>
      <c r="H17" s="40">
        <v>124482963.40000001</v>
      </c>
      <c r="I17" s="41">
        <v>9357</v>
      </c>
      <c r="J17" s="40">
        <v>36692359.700000003</v>
      </c>
      <c r="K17" s="41">
        <v>19232</v>
      </c>
      <c r="L17" s="40">
        <v>53077305.399999999</v>
      </c>
      <c r="M17" s="41">
        <v>8978</v>
      </c>
      <c r="N17" s="40">
        <v>63482447.399999999</v>
      </c>
      <c r="O17" s="41">
        <v>4886</v>
      </c>
      <c r="P17" s="40">
        <v>9243149.3000000007</v>
      </c>
      <c r="Q17" s="41">
        <v>376</v>
      </c>
      <c r="R17" s="40">
        <v>9616244.8000000007</v>
      </c>
      <c r="S17" s="41">
        <v>1094</v>
      </c>
      <c r="T17" s="40">
        <v>1937530</v>
      </c>
      <c r="U17" s="41">
        <v>400</v>
      </c>
    </row>
    <row r="18" spans="1:21" ht="15" customHeight="1" x14ac:dyDescent="0.15">
      <c r="A18" s="4" t="s">
        <v>70</v>
      </c>
      <c r="B18" s="40">
        <v>520121744.19999999</v>
      </c>
      <c r="C18" s="41">
        <v>236520</v>
      </c>
      <c r="D18" s="40">
        <v>272932085.10000002</v>
      </c>
      <c r="E18" s="41">
        <v>140329</v>
      </c>
      <c r="F18" s="40">
        <v>56228584.100000001</v>
      </c>
      <c r="G18" s="41">
        <v>33871</v>
      </c>
      <c r="H18" s="40">
        <v>6909431.2999999998</v>
      </c>
      <c r="I18" s="41">
        <v>7763</v>
      </c>
      <c r="J18" s="40">
        <v>60002752.700000003</v>
      </c>
      <c r="K18" s="41">
        <v>25992</v>
      </c>
      <c r="L18" s="40">
        <v>76449644.200000003</v>
      </c>
      <c r="M18" s="41">
        <v>22220</v>
      </c>
      <c r="N18" s="40">
        <v>43102588.799999997</v>
      </c>
      <c r="O18" s="41">
        <v>4613</v>
      </c>
      <c r="P18" s="40">
        <v>1505132</v>
      </c>
      <c r="Q18" s="41">
        <v>357</v>
      </c>
      <c r="R18" s="40">
        <v>2490463.2999999998</v>
      </c>
      <c r="S18" s="41">
        <v>1041</v>
      </c>
      <c r="T18" s="40">
        <v>501062.7</v>
      </c>
      <c r="U18" s="41">
        <v>334</v>
      </c>
    </row>
    <row r="19" spans="1:21" ht="15" customHeight="1" x14ac:dyDescent="0.15">
      <c r="A19" s="4" t="s">
        <v>71</v>
      </c>
      <c r="B19" s="40">
        <v>780227705.29999995</v>
      </c>
      <c r="C19" s="41">
        <v>137760</v>
      </c>
      <c r="D19" s="40">
        <v>250465965.90000001</v>
      </c>
      <c r="E19" s="41">
        <v>80307</v>
      </c>
      <c r="F19" s="40">
        <v>329975069.60000002</v>
      </c>
      <c r="G19" s="41">
        <v>23660</v>
      </c>
      <c r="H19" s="40">
        <v>18501285.199999999</v>
      </c>
      <c r="I19" s="41">
        <v>6720</v>
      </c>
      <c r="J19" s="40">
        <v>104517611.5</v>
      </c>
      <c r="K19" s="41">
        <v>21229</v>
      </c>
      <c r="L19" s="40">
        <v>57769237</v>
      </c>
      <c r="M19" s="41">
        <v>4045</v>
      </c>
      <c r="N19" s="40">
        <v>12907951.699999999</v>
      </c>
      <c r="O19" s="41">
        <v>593</v>
      </c>
      <c r="P19" s="40">
        <v>4855345.0999999996</v>
      </c>
      <c r="Q19" s="41">
        <v>507</v>
      </c>
      <c r="R19" s="40">
        <v>858073.9</v>
      </c>
      <c r="S19" s="41">
        <v>583</v>
      </c>
      <c r="T19" s="40">
        <v>377165.4</v>
      </c>
      <c r="U19" s="41">
        <v>116</v>
      </c>
    </row>
    <row r="22" spans="1:21" ht="15" customHeight="1" x14ac:dyDescent="0.15">
      <c r="A22" s="18"/>
    </row>
    <row r="23" spans="1:21" ht="15" customHeight="1" x14ac:dyDescent="0.15">
      <c r="B23" s="46"/>
      <c r="C23" s="46"/>
    </row>
  </sheetData>
  <mergeCells count="12">
    <mergeCell ref="A1:D1"/>
    <mergeCell ref="A2:A3"/>
    <mergeCell ref="R2:S2"/>
    <mergeCell ref="B2:C2"/>
    <mergeCell ref="D2:E2"/>
    <mergeCell ref="F2:G2"/>
    <mergeCell ref="T2:U2"/>
    <mergeCell ref="H2:I2"/>
    <mergeCell ref="J2:K2"/>
    <mergeCell ref="L2:M2"/>
    <mergeCell ref="N2:O2"/>
    <mergeCell ref="P2:Q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시군구별면적및지번수(체계표에 삽입)</vt:lpstr>
      <vt:lpstr>7.지적공부등록현황_총괄</vt:lpstr>
      <vt:lpstr>8.지적공부등록지현황_시군구별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</dc:creator>
  <cp:lastModifiedBy>rose</cp:lastModifiedBy>
  <dcterms:created xsi:type="dcterms:W3CDTF">2005-01-31T08:26:42Z</dcterms:created>
  <dcterms:modified xsi:type="dcterms:W3CDTF">2023-01-31T00:55:58Z</dcterms:modified>
</cp:coreProperties>
</file>