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6300" windowWidth="28830" windowHeight="6375" tabRatio="869"/>
  </bookViews>
  <sheets>
    <sheet name="시군별면적및지번수(체계표에 삽입)" sheetId="30401" r:id="rId1"/>
    <sheet name="7.지적공부등록현황_총괄" sheetId="1" r:id="rId2"/>
    <sheet name="8.지적공부등록지현황_시군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W24" i="1" l="1"/>
  <c r="V24" i="1"/>
  <c r="P23" i="1"/>
  <c r="N24" i="1"/>
  <c r="L23" i="1"/>
  <c r="J23" i="1"/>
  <c r="H23" i="1"/>
  <c r="D23" i="1"/>
  <c r="L29" i="1"/>
  <c r="BB28" i="1"/>
  <c r="AL28" i="1"/>
  <c r="V13" i="1"/>
  <c r="F28" i="1"/>
  <c r="AF27" i="1"/>
  <c r="P13" i="1"/>
  <c r="BF13" i="1"/>
  <c r="AP26" i="1"/>
  <c r="J13" i="1"/>
  <c r="AZ13" i="1"/>
  <c r="AJ25" i="1"/>
  <c r="AC13" i="1"/>
  <c r="X25" i="1"/>
  <c r="T25" i="1"/>
  <c r="P25" i="1"/>
  <c r="M25" i="1"/>
  <c r="I25" i="1"/>
  <c r="D13" i="1"/>
  <c r="BH24" i="1"/>
  <c r="BE13" i="1"/>
  <c r="BD13" i="1"/>
  <c r="BC24" i="1"/>
  <c r="AV13" i="1"/>
  <c r="AT13" i="1"/>
  <c r="AO13" i="1"/>
  <c r="AM24" i="1"/>
  <c r="AL13" i="1"/>
  <c r="AK13" i="1"/>
  <c r="AH13" i="1"/>
  <c r="AD24" i="1"/>
  <c r="AB13" i="1"/>
  <c r="AA24" i="1"/>
  <c r="X24" i="1"/>
  <c r="S24" i="1"/>
  <c r="L13" i="1"/>
  <c r="I13" i="1"/>
  <c r="H13" i="1"/>
  <c r="G13" i="1"/>
  <c r="F13" i="1"/>
  <c r="BD31" i="1"/>
  <c r="AN13" i="1"/>
  <c r="X31" i="1"/>
  <c r="H31" i="1"/>
  <c r="R13" i="1"/>
  <c r="BH13" i="1"/>
  <c r="AR29" i="1"/>
  <c r="BE27" i="1"/>
  <c r="AL26" i="1"/>
  <c r="Z13" i="1"/>
  <c r="O26" i="1"/>
  <c r="AX13" i="1"/>
  <c r="AS25" i="1"/>
  <c r="AH25" i="1"/>
  <c r="AC25" i="1"/>
  <c r="N25" i="1"/>
  <c r="L25" i="1"/>
  <c r="BC13" i="1"/>
  <c r="AZ24" i="1"/>
  <c r="AY13" i="1"/>
  <c r="AW13" i="1"/>
  <c r="AU13" i="1"/>
  <c r="AQ13" i="1"/>
  <c r="AP13" i="1"/>
  <c r="AJ24" i="1"/>
  <c r="AC24" i="1"/>
  <c r="E13" i="1"/>
  <c r="BC32" i="1"/>
  <c r="AU32" i="1"/>
  <c r="AM32" i="1"/>
  <c r="W32" i="1"/>
  <c r="O32" i="1"/>
  <c r="G32" i="1"/>
  <c r="BE31" i="1"/>
  <c r="AW31" i="1"/>
  <c r="AO31" i="1"/>
  <c r="AG31" i="1"/>
  <c r="Y31" i="1"/>
  <c r="Q31" i="1"/>
  <c r="I31" i="1"/>
  <c r="BG30" i="1"/>
  <c r="AY30" i="1"/>
  <c r="AQ30" i="1"/>
  <c r="AI30" i="1"/>
  <c r="AA30" i="1"/>
  <c r="S30" i="1"/>
  <c r="K30" i="1"/>
  <c r="BI29" i="1"/>
  <c r="BA29" i="1"/>
  <c r="AS29" i="1"/>
  <c r="AK29" i="1"/>
  <c r="AC29" i="1"/>
  <c r="U29" i="1"/>
  <c r="M29" i="1"/>
  <c r="BC28" i="1"/>
  <c r="AU28" i="1"/>
  <c r="AM28" i="1"/>
  <c r="AE28" i="1"/>
  <c r="W28" i="1"/>
  <c r="O28" i="1"/>
  <c r="AW27" i="1"/>
  <c r="AO23" i="1"/>
  <c r="AG23" i="1"/>
  <c r="Y23" i="1"/>
  <c r="Q23" i="1"/>
  <c r="I23" i="1"/>
  <c r="BG26" i="1"/>
  <c r="AY26" i="1"/>
  <c r="AQ26" i="1"/>
  <c r="AI26" i="1"/>
  <c r="AA26" i="1"/>
  <c r="S26" i="1"/>
  <c r="K23" i="1"/>
  <c r="BI23" i="1"/>
  <c r="BA23" i="1"/>
  <c r="AK25" i="1"/>
  <c r="U25" i="1"/>
  <c r="E23" i="1"/>
  <c r="BC23" i="1"/>
  <c r="AU23" i="1"/>
  <c r="AE24" i="1"/>
  <c r="W23" i="1"/>
  <c r="R23" i="1"/>
  <c r="O23" i="1"/>
  <c r="N23" i="1"/>
  <c r="BG32" i="1"/>
  <c r="AY32" i="1"/>
  <c r="AQ32" i="1"/>
  <c r="AI32" i="1"/>
  <c r="AA32" i="1"/>
  <c r="S32" i="1"/>
  <c r="K32" i="1"/>
  <c r="BI31" i="1"/>
  <c r="BA31" i="1"/>
  <c r="AS31" i="1"/>
  <c r="AK31" i="1"/>
  <c r="AC31" i="1"/>
  <c r="U31" i="1"/>
  <c r="M31" i="1"/>
  <c r="E31" i="1"/>
  <c r="BC30" i="1"/>
  <c r="AU30" i="1"/>
  <c r="AM30" i="1"/>
  <c r="AE30" i="1"/>
  <c r="W30" i="1"/>
  <c r="O30" i="1"/>
  <c r="G30" i="1"/>
  <c r="BE29" i="1"/>
  <c r="AW29" i="1"/>
  <c r="AO29" i="1"/>
  <c r="AG29" i="1"/>
  <c r="Y29" i="1"/>
  <c r="Q29" i="1"/>
  <c r="I29" i="1"/>
  <c r="BG28" i="1"/>
  <c r="AY28" i="1"/>
  <c r="AQ28" i="1"/>
  <c r="AI28" i="1"/>
  <c r="AA28" i="1"/>
  <c r="S28" i="1"/>
  <c r="K28" i="1"/>
  <c r="BI27" i="1"/>
  <c r="BA27" i="1"/>
  <c r="AS27" i="1"/>
  <c r="AK27" i="1"/>
  <c r="AC27" i="1"/>
  <c r="U27" i="1"/>
  <c r="M27" i="1"/>
  <c r="E27" i="1"/>
  <c r="AE13" i="1"/>
  <c r="O13" i="1"/>
  <c r="BE25" i="1"/>
  <c r="AW25" i="1"/>
  <c r="AO25" i="1"/>
  <c r="AG25" i="1"/>
  <c r="Y25" i="1"/>
  <c r="Q25" i="1"/>
  <c r="H25" i="1"/>
  <c r="BG13" i="1"/>
  <c r="AI24" i="1"/>
  <c r="K24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BI13" i="1"/>
  <c r="BA13" i="1"/>
  <c r="AS13" i="1"/>
  <c r="U13" i="1"/>
  <c r="C5" i="30401"/>
  <c r="B5" i="30401"/>
  <c r="C4" i="30401"/>
  <c r="B4" i="30401"/>
  <c r="E24" i="1"/>
  <c r="M24" i="1"/>
  <c r="P24" i="1"/>
  <c r="Q24" i="1"/>
  <c r="T24" i="1"/>
  <c r="U24" i="1"/>
  <c r="Y24" i="1"/>
  <c r="AF24" i="1"/>
  <c r="AG24" i="1"/>
  <c r="AK24" i="1"/>
  <c r="AN24" i="1"/>
  <c r="AO24" i="1"/>
  <c r="AQ24" i="1"/>
  <c r="AR24" i="1"/>
  <c r="AS24" i="1"/>
  <c r="AV24" i="1"/>
  <c r="AW24" i="1"/>
  <c r="AX24" i="1"/>
  <c r="BA24" i="1"/>
  <c r="BB24" i="1"/>
  <c r="BE24" i="1"/>
  <c r="BF24" i="1"/>
  <c r="BG24" i="1"/>
  <c r="BI24" i="1"/>
  <c r="E25" i="1"/>
  <c r="F25" i="1"/>
  <c r="G25" i="1"/>
  <c r="J25" i="1"/>
  <c r="K25" i="1"/>
  <c r="O25" i="1"/>
  <c r="R25" i="1"/>
  <c r="S25" i="1"/>
  <c r="V25" i="1"/>
  <c r="W25" i="1"/>
  <c r="Z25" i="1"/>
  <c r="AA25" i="1"/>
  <c r="AB25" i="1"/>
  <c r="AD25" i="1"/>
  <c r="AE25" i="1"/>
  <c r="AF25" i="1"/>
  <c r="AI25" i="1"/>
  <c r="AL25" i="1"/>
  <c r="AM25" i="1"/>
  <c r="AN25" i="1"/>
  <c r="AP25" i="1"/>
  <c r="AQ25" i="1"/>
  <c r="AR25" i="1"/>
  <c r="AT25" i="1"/>
  <c r="AU25" i="1"/>
  <c r="AV25" i="1"/>
  <c r="AX25" i="1"/>
  <c r="AY25" i="1"/>
  <c r="BB25" i="1"/>
  <c r="BC25" i="1"/>
  <c r="BD25" i="1"/>
  <c r="BF25" i="1"/>
  <c r="BG25" i="1"/>
  <c r="BH25" i="1"/>
  <c r="BI25" i="1"/>
  <c r="E32" i="1"/>
  <c r="F32" i="1"/>
  <c r="H32" i="1"/>
  <c r="I32" i="1"/>
  <c r="J32" i="1"/>
  <c r="L32" i="1"/>
  <c r="M32" i="1"/>
  <c r="N32" i="1"/>
  <c r="P32" i="1"/>
  <c r="Q32" i="1"/>
  <c r="R32" i="1"/>
  <c r="T32" i="1"/>
  <c r="U32" i="1"/>
  <c r="V32" i="1"/>
  <c r="X32" i="1"/>
  <c r="Y32" i="1"/>
  <c r="Z32" i="1"/>
  <c r="AB32" i="1"/>
  <c r="AC32" i="1"/>
  <c r="AD32" i="1"/>
  <c r="AE32" i="1"/>
  <c r="AF32" i="1"/>
  <c r="AG32" i="1"/>
  <c r="AH32" i="1"/>
  <c r="AJ32" i="1"/>
  <c r="AK32" i="1"/>
  <c r="AL32" i="1"/>
  <c r="AN32" i="1"/>
  <c r="AO32" i="1"/>
  <c r="AP32" i="1"/>
  <c r="AR32" i="1"/>
  <c r="AS32" i="1"/>
  <c r="AT32" i="1"/>
  <c r="AV32" i="1"/>
  <c r="AW32" i="1"/>
  <c r="AX32" i="1"/>
  <c r="AZ32" i="1"/>
  <c r="BA32" i="1"/>
  <c r="BB32" i="1"/>
  <c r="BD32" i="1"/>
  <c r="BE32" i="1"/>
  <c r="BF32" i="1"/>
  <c r="BH32" i="1"/>
  <c r="BI32" i="1"/>
  <c r="E26" i="1"/>
  <c r="F26" i="1"/>
  <c r="H26" i="1"/>
  <c r="I26" i="1"/>
  <c r="K26" i="1"/>
  <c r="L26" i="1"/>
  <c r="M26" i="1"/>
  <c r="N26" i="1"/>
  <c r="P26" i="1"/>
  <c r="Q26" i="1"/>
  <c r="R26" i="1"/>
  <c r="T26" i="1"/>
  <c r="U26" i="1"/>
  <c r="V26" i="1"/>
  <c r="X26" i="1"/>
  <c r="Y26" i="1"/>
  <c r="AB26" i="1"/>
  <c r="AC26" i="1"/>
  <c r="AD26" i="1"/>
  <c r="AF26" i="1"/>
  <c r="AG26" i="1"/>
  <c r="AH26" i="1"/>
  <c r="AJ26" i="1"/>
  <c r="AK26" i="1"/>
  <c r="AN26" i="1"/>
  <c r="AO26" i="1"/>
  <c r="AR26" i="1"/>
  <c r="AS26" i="1"/>
  <c r="AT26" i="1"/>
  <c r="AV26" i="1"/>
  <c r="AW26" i="1"/>
  <c r="AX26" i="1"/>
  <c r="AZ26" i="1"/>
  <c r="BA26" i="1"/>
  <c r="BB26" i="1"/>
  <c r="BD26" i="1"/>
  <c r="BE26" i="1"/>
  <c r="BH26" i="1"/>
  <c r="BI26" i="1"/>
  <c r="F27" i="1"/>
  <c r="G27" i="1"/>
  <c r="H27" i="1"/>
  <c r="I27" i="1"/>
  <c r="J27" i="1"/>
  <c r="K27" i="1"/>
  <c r="L27" i="1"/>
  <c r="N27" i="1"/>
  <c r="O27" i="1"/>
  <c r="R27" i="1"/>
  <c r="S27" i="1"/>
  <c r="T27" i="1"/>
  <c r="V27" i="1"/>
  <c r="W27" i="1"/>
  <c r="X27" i="1"/>
  <c r="Z27" i="1"/>
  <c r="AA27" i="1"/>
  <c r="AB27" i="1"/>
  <c r="AD27" i="1"/>
  <c r="AE27" i="1"/>
  <c r="AH27" i="1"/>
  <c r="AI27" i="1"/>
  <c r="AJ27" i="1"/>
  <c r="AL27" i="1"/>
  <c r="AM27" i="1"/>
  <c r="AN27" i="1"/>
  <c r="AP27" i="1"/>
  <c r="AQ27" i="1"/>
  <c r="AR27" i="1"/>
  <c r="AT27" i="1"/>
  <c r="AU27" i="1"/>
  <c r="AX27" i="1"/>
  <c r="AY27" i="1"/>
  <c r="AZ27" i="1"/>
  <c r="BB27" i="1"/>
  <c r="BC27" i="1"/>
  <c r="BD27" i="1"/>
  <c r="BF27" i="1"/>
  <c r="BG27" i="1"/>
  <c r="BH27" i="1"/>
  <c r="E28" i="1"/>
  <c r="G28" i="1"/>
  <c r="H28" i="1"/>
  <c r="I28" i="1"/>
  <c r="J28" i="1"/>
  <c r="L28" i="1"/>
  <c r="M28" i="1"/>
  <c r="N28" i="1"/>
  <c r="P28" i="1"/>
  <c r="Q28" i="1"/>
  <c r="R28" i="1"/>
  <c r="T28" i="1"/>
  <c r="U28" i="1"/>
  <c r="X28" i="1"/>
  <c r="Y28" i="1"/>
  <c r="Z28" i="1"/>
  <c r="AB28" i="1"/>
  <c r="AC28" i="1"/>
  <c r="AD28" i="1"/>
  <c r="AF28" i="1"/>
  <c r="AG28" i="1"/>
  <c r="AH28" i="1"/>
  <c r="AJ28" i="1"/>
  <c r="AK28" i="1"/>
  <c r="AN28" i="1"/>
  <c r="AO28" i="1"/>
  <c r="AP28" i="1"/>
  <c r="AR28" i="1"/>
  <c r="AS28" i="1"/>
  <c r="AT28" i="1"/>
  <c r="AV28" i="1"/>
  <c r="AW28" i="1"/>
  <c r="AX28" i="1"/>
  <c r="AZ28" i="1"/>
  <c r="BA28" i="1"/>
  <c r="BD28" i="1"/>
  <c r="BE28" i="1"/>
  <c r="BF28" i="1"/>
  <c r="BH28" i="1"/>
  <c r="BI28" i="1"/>
  <c r="E29" i="1"/>
  <c r="F29" i="1"/>
  <c r="G29" i="1"/>
  <c r="H29" i="1"/>
  <c r="J29" i="1"/>
  <c r="K29" i="1"/>
  <c r="N29" i="1"/>
  <c r="O29" i="1"/>
  <c r="P29" i="1"/>
  <c r="R29" i="1"/>
  <c r="S29" i="1"/>
  <c r="T29" i="1"/>
  <c r="V29" i="1"/>
  <c r="W29" i="1"/>
  <c r="X29" i="1"/>
  <c r="Z29" i="1"/>
  <c r="AA29" i="1"/>
  <c r="AD29" i="1"/>
  <c r="AE29" i="1"/>
  <c r="AF29" i="1"/>
  <c r="AH29" i="1"/>
  <c r="AI29" i="1"/>
  <c r="AJ29" i="1"/>
  <c r="AL29" i="1"/>
  <c r="AM29" i="1"/>
  <c r="AN29" i="1"/>
  <c r="AP29" i="1"/>
  <c r="AQ29" i="1"/>
  <c r="AT29" i="1"/>
  <c r="AU29" i="1"/>
  <c r="AV29" i="1"/>
  <c r="AX29" i="1"/>
  <c r="AY29" i="1"/>
  <c r="AZ29" i="1"/>
  <c r="BB29" i="1"/>
  <c r="BC29" i="1"/>
  <c r="BD29" i="1"/>
  <c r="BF29" i="1"/>
  <c r="BG29" i="1"/>
  <c r="E30" i="1"/>
  <c r="F30" i="1"/>
  <c r="H30" i="1"/>
  <c r="I30" i="1"/>
  <c r="J30" i="1"/>
  <c r="L30" i="1"/>
  <c r="M30" i="1"/>
  <c r="N30" i="1"/>
  <c r="P30" i="1"/>
  <c r="Q30" i="1"/>
  <c r="R30" i="1"/>
  <c r="T30" i="1"/>
  <c r="U30" i="1"/>
  <c r="V30" i="1"/>
  <c r="X30" i="1"/>
  <c r="Y30" i="1"/>
  <c r="Z30" i="1"/>
  <c r="AB30" i="1"/>
  <c r="AC30" i="1"/>
  <c r="AD30" i="1"/>
  <c r="AF30" i="1"/>
  <c r="AG30" i="1"/>
  <c r="AJ30" i="1"/>
  <c r="AK30" i="1"/>
  <c r="AL30" i="1"/>
  <c r="AN30" i="1"/>
  <c r="AO30" i="1"/>
  <c r="AP30" i="1"/>
  <c r="AR30" i="1"/>
  <c r="AS30" i="1"/>
  <c r="AT30" i="1"/>
  <c r="AV30" i="1"/>
  <c r="AW30" i="1"/>
  <c r="AX30" i="1"/>
  <c r="AZ30" i="1"/>
  <c r="BA30" i="1"/>
  <c r="BB30" i="1"/>
  <c r="BD30" i="1"/>
  <c r="BE30" i="1"/>
  <c r="BF30" i="1"/>
  <c r="BH30" i="1"/>
  <c r="BI30" i="1"/>
  <c r="F31" i="1"/>
  <c r="G31" i="1"/>
  <c r="J31" i="1"/>
  <c r="K31" i="1"/>
  <c r="L31" i="1"/>
  <c r="N31" i="1"/>
  <c r="O31" i="1"/>
  <c r="P31" i="1"/>
  <c r="R31" i="1"/>
  <c r="S31" i="1"/>
  <c r="T31" i="1"/>
  <c r="V31" i="1"/>
  <c r="W31" i="1"/>
  <c r="Z31" i="1"/>
  <c r="AA31" i="1"/>
  <c r="AB31" i="1"/>
  <c r="AD31" i="1"/>
  <c r="AE31" i="1"/>
  <c r="AF31" i="1"/>
  <c r="AH31" i="1"/>
  <c r="AI31" i="1"/>
  <c r="AJ31" i="1"/>
  <c r="AL31" i="1"/>
  <c r="AM31" i="1"/>
  <c r="AP31" i="1"/>
  <c r="AQ31" i="1"/>
  <c r="AR31" i="1"/>
  <c r="AT31" i="1"/>
  <c r="AU31" i="1"/>
  <c r="AV31" i="1"/>
  <c r="AX31" i="1"/>
  <c r="AY31" i="1"/>
  <c r="AZ31" i="1"/>
  <c r="BB31" i="1"/>
  <c r="BC31" i="1"/>
  <c r="BF31" i="1"/>
  <c r="BG31" i="1"/>
  <c r="BH31" i="1"/>
  <c r="D32" i="1"/>
  <c r="D26" i="1"/>
  <c r="D27" i="1"/>
  <c r="D28" i="1"/>
  <c r="D29" i="1"/>
  <c r="D30" i="1"/>
  <c r="D31" i="1"/>
  <c r="S5" i="30400"/>
  <c r="R5" i="30400"/>
  <c r="Q5" i="30400"/>
  <c r="P5" i="30400"/>
  <c r="O5" i="30400"/>
  <c r="N5" i="30400"/>
  <c r="S4" i="30400"/>
  <c r="R4" i="30400"/>
  <c r="Q4" i="30400"/>
  <c r="P4" i="30400"/>
  <c r="O4" i="30400"/>
  <c r="N4" i="30400"/>
  <c r="M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B4" i="30400"/>
  <c r="C5" i="30400"/>
  <c r="D5" i="30400"/>
  <c r="E5" i="30400"/>
  <c r="F5" i="30400"/>
  <c r="G5" i="30400"/>
  <c r="T5" i="30400"/>
  <c r="U5" i="30400"/>
  <c r="H5" i="30400"/>
  <c r="I5" i="30400"/>
  <c r="J5" i="30400"/>
  <c r="K5" i="30400"/>
  <c r="L5" i="30400"/>
  <c r="M5" i="30400"/>
  <c r="B5" i="30400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5" i="2"/>
  <c r="BA25" i="1"/>
  <c r="S23" i="1"/>
  <c r="AA23" i="1"/>
  <c r="AI23" i="1"/>
  <c r="AQ23" i="1"/>
  <c r="AY23" i="1"/>
  <c r="BG23" i="1"/>
  <c r="O24" i="1"/>
  <c r="M23" i="1"/>
  <c r="U23" i="1"/>
  <c r="AC23" i="1"/>
  <c r="AK23" i="1"/>
  <c r="AS23" i="1"/>
  <c r="Q27" i="1"/>
  <c r="Y27" i="1"/>
  <c r="Y33" i="1"/>
  <c r="Y35" i="1"/>
  <c r="F23" i="1"/>
  <c r="AG27" i="1"/>
  <c r="G23" i="1"/>
  <c r="AE23" i="1"/>
  <c r="AM23" i="1"/>
  <c r="AO27" i="1"/>
  <c r="AW23" i="1"/>
  <c r="BE23" i="1"/>
  <c r="AH24" i="1"/>
  <c r="Z24" i="1"/>
  <c r="R24" i="1"/>
  <c r="J24" i="1"/>
  <c r="I24" i="1"/>
  <c r="Q13" i="1"/>
  <c r="Y13" i="1"/>
  <c r="AG13" i="1"/>
  <c r="K13" i="1"/>
  <c r="S13" i="1"/>
  <c r="AA13" i="1"/>
  <c r="AI13" i="1"/>
  <c r="BC26" i="1"/>
  <c r="AU26" i="1"/>
  <c r="AM26" i="1"/>
  <c r="AE26" i="1"/>
  <c r="W26" i="1"/>
  <c r="G26" i="1"/>
  <c r="H24" i="1"/>
  <c r="AL24" i="1"/>
  <c r="AB24" i="1"/>
  <c r="D25" i="1"/>
  <c r="M13" i="1"/>
  <c r="BD24" i="1"/>
  <c r="L24" i="1"/>
  <c r="AV27" i="1"/>
  <c r="AF13" i="1"/>
  <c r="AP24" i="1"/>
  <c r="W13" i="1"/>
  <c r="AD13" i="1"/>
  <c r="AM13" i="1"/>
  <c r="AJ13" i="1"/>
  <c r="D24" i="1"/>
  <c r="AN31" i="1"/>
  <c r="AY24" i="1"/>
  <c r="F24" i="1"/>
  <c r="AU24" i="1"/>
  <c r="AH30" i="1"/>
  <c r="AZ25" i="1"/>
  <c r="G24" i="1"/>
  <c r="AB29" i="1"/>
  <c r="BF26" i="1"/>
  <c r="AR13" i="1"/>
  <c r="V28" i="1"/>
  <c r="AT24" i="1"/>
  <c r="N13" i="1"/>
  <c r="P27" i="1"/>
  <c r="T13" i="1"/>
  <c r="BH29" i="1"/>
  <c r="J26" i="1"/>
  <c r="BB13" i="1"/>
  <c r="Z26" i="1"/>
  <c r="X13" i="1"/>
  <c r="E33" i="1"/>
  <c r="E35" i="1"/>
  <c r="L33" i="1"/>
  <c r="L35" i="1"/>
  <c r="AB33" i="1"/>
  <c r="AB35" i="1"/>
  <c r="AW33" i="1"/>
  <c r="AW35" i="1"/>
  <c r="BC33" i="1"/>
  <c r="BC35" i="1"/>
  <c r="H33" i="1"/>
  <c r="H35" i="1"/>
  <c r="I33" i="1"/>
  <c r="I35" i="1"/>
  <c r="W33" i="1"/>
  <c r="W35" i="1"/>
  <c r="AS33" i="1"/>
  <c r="AS35" i="1"/>
  <c r="BD33" i="1"/>
  <c r="BD35" i="1"/>
  <c r="AD33" i="1"/>
  <c r="AD35" i="1"/>
  <c r="BI33" i="1"/>
  <c r="BI35" i="1"/>
  <c r="AQ33" i="1"/>
  <c r="AQ35" i="1"/>
  <c r="O33" i="1"/>
  <c r="O35" i="1"/>
  <c r="AG33" i="1"/>
  <c r="AG35" i="1"/>
  <c r="AN33" i="1"/>
  <c r="AN35" i="1"/>
  <c r="AL33" i="1"/>
  <c r="AL35" i="1"/>
  <c r="AP33" i="1"/>
  <c r="AP35" i="1"/>
  <c r="BF33" i="1"/>
  <c r="BF35" i="1"/>
  <c r="AT33" i="1"/>
  <c r="AT35" i="1"/>
  <c r="U33" i="1"/>
  <c r="U35" i="1"/>
  <c r="BE33" i="1"/>
  <c r="BE35" i="1"/>
  <c r="P33" i="1"/>
  <c r="P35" i="1"/>
  <c r="Q33" i="1"/>
  <c r="Q35" i="1"/>
  <c r="AC33" i="1"/>
  <c r="AC35" i="1"/>
  <c r="AO33" i="1"/>
  <c r="AO35" i="1"/>
  <c r="S33" i="1"/>
  <c r="S35" i="1"/>
  <c r="AH33" i="1"/>
  <c r="AH35" i="1"/>
  <c r="AF33" i="1"/>
  <c r="AF35" i="1"/>
  <c r="T33" i="1"/>
  <c r="T35" i="1"/>
  <c r="AZ33" i="1"/>
  <c r="AZ35" i="1"/>
  <c r="N33" i="1"/>
  <c r="N35" i="1"/>
  <c r="AJ33" i="1"/>
  <c r="AJ35" i="1"/>
  <c r="BH33" i="1"/>
  <c r="BH35" i="1"/>
  <c r="D33" i="1"/>
  <c r="D35" i="1"/>
  <c r="R33" i="1"/>
  <c r="R35" i="1"/>
  <c r="AE33" i="1"/>
  <c r="AE35" i="1"/>
  <c r="AR33" i="1"/>
  <c r="AR35" i="1"/>
  <c r="Z33" i="1"/>
  <c r="Z35" i="1"/>
  <c r="F33" i="1"/>
  <c r="F35" i="1"/>
  <c r="BB33" i="1"/>
  <c r="BB35" i="1"/>
  <c r="BA33" i="1"/>
  <c r="BA35" i="1"/>
  <c r="M33" i="1"/>
  <c r="M35" i="1"/>
  <c r="AY33" i="1"/>
  <c r="AY35" i="1"/>
  <c r="AV33" i="1"/>
  <c r="AV35" i="1"/>
  <c r="AA33" i="1"/>
  <c r="AA35" i="1"/>
  <c r="V33" i="1"/>
  <c r="V35" i="1"/>
  <c r="AK33" i="1"/>
  <c r="AK35" i="1"/>
  <c r="AM33" i="1"/>
  <c r="AM35" i="1"/>
  <c r="G33" i="1"/>
  <c r="G35" i="1"/>
  <c r="AU33" i="1"/>
  <c r="AU35" i="1"/>
  <c r="AX33" i="1"/>
  <c r="AX35" i="1"/>
  <c r="AI33" i="1"/>
  <c r="AI35" i="1"/>
  <c r="X33" i="1"/>
  <c r="X35" i="1"/>
  <c r="J33" i="1"/>
  <c r="J35" i="1"/>
  <c r="K33" i="1"/>
  <c r="K35" i="1"/>
  <c r="BG33" i="1"/>
  <c r="BG35" i="1"/>
</calcChain>
</file>

<file path=xl/sharedStrings.xml><?xml version="1.0" encoding="utf-8"?>
<sst xmlns="http://schemas.openxmlformats.org/spreadsheetml/2006/main" count="524" uniqueCount="107">
  <si>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</si>
  <si>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</si>
  <si>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</si>
  <si>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</si>
  <si>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</si>
  <si>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</si>
  <si>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</si>
  <si>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</si>
  <si>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</si>
  <si>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</si>
  <si>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</si>
  <si>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</si>
  <si>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</si>
  <si>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</si>
  <si>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</si>
  <si>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</si>
  <si>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</si>
  <si>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</si>
  <si>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</si>
  <si>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</si>
  <si>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</si>
  <si>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</si>
  <si>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</si>
  <si>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</si>
  <si>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</si>
  <si>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</si>
  <si>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</si>
  <si>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</si>
  <si>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</si>
  <si>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</si>
  <si>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</si>
  <si>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</si>
  <si>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</si>
  <si>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</si>
  <si>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</si>
  <si>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</si>
  <si>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</si>
  <si>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</si>
  <si>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</si>
  <si>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</si>
  <si>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</si>
  <si>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</si>
  <si>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</si>
  <si>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</si>
  <si>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</si>
  <si>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</si>
  <si>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</si>
  <si>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</si>
  <si>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</si>
  <si>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</si>
  <si>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</si>
  <si>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</si>
  <si>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</si>
  <si>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</si>
  <si>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</si>
  <si>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</si>
  <si>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</si>
  <si>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</si>
  <si>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</si>
  <si>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</si>
  <si>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합계</t>
    <phoneticPr fontId="2" type="noConversion"/>
  </si>
  <si>
    <t>소계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</si>
  <si>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</si>
  <si>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</si>
  <si>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지목별 
행정구역명</t>
    <phoneticPr fontId="2" type="noConversion"/>
  </si>
  <si>
    <t xml:space="preserve">                                 지목별
종별</t>
    <phoneticPr fontId="2" type="noConversion"/>
  </si>
  <si>
    <t>지번수</t>
  </si>
  <si>
    <t>천안시(계)</t>
    <phoneticPr fontId="2" type="noConversion"/>
  </si>
  <si>
    <t>천안시 동남구</t>
    <phoneticPr fontId="2" type="noConversion"/>
  </si>
  <si>
    <t>천안시 서북구</t>
    <phoneticPr fontId="2" type="noConversion"/>
  </si>
  <si>
    <t>공주시</t>
    <phoneticPr fontId="2" type="noConversion"/>
  </si>
  <si>
    <t>보령시</t>
    <phoneticPr fontId="2" type="noConversion"/>
  </si>
  <si>
    <t>아산시</t>
    <phoneticPr fontId="2" type="noConversion"/>
  </si>
  <si>
    <t>서산시</t>
    <phoneticPr fontId="2" type="noConversion"/>
  </si>
  <si>
    <t>논산시</t>
    <phoneticPr fontId="2" type="noConversion"/>
  </si>
  <si>
    <t>계룡시</t>
    <phoneticPr fontId="2" type="noConversion"/>
  </si>
  <si>
    <t>당진시</t>
    <phoneticPr fontId="2" type="noConversion"/>
  </si>
  <si>
    <t>부여군</t>
    <phoneticPr fontId="2" type="noConversion"/>
  </si>
  <si>
    <t>금산군</t>
    <phoneticPr fontId="2" type="noConversion"/>
  </si>
  <si>
    <t>서천군</t>
    <phoneticPr fontId="2" type="noConversion"/>
  </si>
  <si>
    <t>홍성군</t>
    <phoneticPr fontId="2" type="noConversion"/>
  </si>
  <si>
    <t>청양군</t>
    <phoneticPr fontId="2" type="noConversion"/>
  </si>
  <si>
    <t>예산군</t>
    <phoneticPr fontId="2" type="noConversion"/>
  </si>
  <si>
    <t>태안군</t>
    <phoneticPr fontId="2" type="noConversion"/>
  </si>
  <si>
    <t>시·군별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</si>
  <si>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</si>
  <si>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</si>
  <si>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</si>
  <si>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</si>
  <si>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시·군·구별 지적공부등록지 총괄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</si>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</sst>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5" formatCode="_-* #,##0.0_-;\-* #,##0.0_-;_-* &quot;-&quot;_-;_-@_-"/>
    <numFmt numFmtId="187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10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182" fontId="3" fillId="0" borderId="0" xfId="0" applyNumberFormat="1" applyFont="1"/>
    <xf numFmtId="184" fontId="3" fillId="0" borderId="0" xfId="0" applyNumberFormat="1" applyFont="1"/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2" fontId="0" fillId="0" borderId="1" xfId="0" applyNumberFormat="1" applyBorder="1" applyProtection="1">
      <protection locked="0"/>
    </xf>
    <xf numFmtId="0" fontId="5" fillId="0" borderId="2" xfId="0" applyFont="1" applyBorder="1" applyAlignment="1">
      <alignment vertical="center"/>
    </xf>
    <xf numFmtId="185" fontId="0" fillId="0" borderId="0" xfId="0" applyNumberFormat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Border="1"/>
    <xf numFmtId="41" fontId="0" fillId="0" borderId="0" xfId="1" applyFont="1"/>
    <xf numFmtId="41" fontId="0" fillId="0" borderId="0" xfId="1" applyFont="1" applyProtection="1">
      <protection locked="0"/>
    </xf>
    <xf numFmtId="41" fontId="0" fillId="0" borderId="1" xfId="1" applyFont="1" applyBorder="1"/>
    <xf numFmtId="41" fontId="0" fillId="0" borderId="1" xfId="1" applyFont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185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70" applyFill="1" applyBorder="1" applyAlignment="1" applyProtection="1">
      <alignment horizontal="center"/>
      <protection locked="0"/>
    </xf>
    <xf numFmtId="0" fontId="4" fillId="2" borderId="1" xfId="74" applyFill="1" applyBorder="1" applyAlignment="1" applyProtection="1">
      <alignment horizontal="center"/>
      <protection locked="0"/>
    </xf>
    <xf numFmtId="185" fontId="0" fillId="0" borderId="1" xfId="1" applyNumberFormat="1" applyFont="1" applyBorder="1"/>
    <xf numFmtId="184" fontId="0" fillId="0" borderId="1" xfId="1" applyNumberFormat="1" applyFont="1" applyBorder="1" applyProtection="1">
      <protection locked="0"/>
    </xf>
    <xf numFmtId="41" fontId="0" fillId="0" borderId="0" xfId="1" applyFont="1" applyAlignment="1">
      <alignment horizontal="right"/>
    </xf>
    <xf numFmtId="0" fontId="0" fillId="2" borderId="1" xfId="70" applyFont="1" applyFill="1" applyBorder="1" applyAlignment="1" applyProtection="1">
      <alignment horizontal="center"/>
      <protection locked="0"/>
    </xf>
    <xf numFmtId="185" fontId="9" fillId="0" borderId="1" xfId="1" applyNumberFormat="1" applyFont="1" applyBorder="1" applyAlignment="1">
      <alignment vertical="center"/>
    </xf>
    <xf numFmtId="185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85" fontId="9" fillId="0" borderId="1" xfId="11" applyNumberFormat="1" applyFont="1" applyBorder="1">
      <alignment vertical="center"/>
    </xf>
    <xf numFmtId="41" fontId="9" fillId="0" borderId="1" xfId="11" applyFont="1" applyBorder="1">
      <alignment vertical="center"/>
    </xf>
    <xf numFmtId="41" fontId="9" fillId="0" borderId="1" xfId="1" applyFont="1" applyBorder="1" applyAlignment="1">
      <alignment vertical="center"/>
    </xf>
    <xf numFmtId="185" fontId="9" fillId="0" borderId="1" xfId="1" applyNumberFormat="1" applyFont="1" applyFill="1" applyBorder="1" applyAlignment="1">
      <alignment vertical="center"/>
    </xf>
    <xf numFmtId="41" fontId="9" fillId="0" borderId="1" xfId="1" applyFont="1" applyFill="1" applyBorder="1" applyAlignment="1">
      <alignment vertical="center"/>
    </xf>
    <xf numFmtId="185" fontId="7" fillId="0" borderId="1" xfId="14" applyNumberFormat="1" applyFont="1" applyBorder="1" applyAlignment="1"/>
    <xf numFmtId="41" fontId="7" fillId="0" borderId="1" xfId="14" applyFont="1" applyBorder="1" applyAlignment="1"/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82" fontId="5" fillId="0" borderId="2" xfId="0" applyNumberFormat="1" applyFont="1" applyBorder="1" applyAlignment="1">
      <alignment horizontal="left" vertical="center"/>
    </xf>
    <xf numFmtId="182" fontId="3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41" fontId="3" fillId="3" borderId="4" xfId="2" applyFont="1" applyFill="1" applyBorder="1" applyAlignment="1">
      <alignment horizontal="center" vertical="center"/>
    </xf>
    <xf numFmtId="41" fontId="3" fillId="3" borderId="6" xfId="2" applyFont="1" applyFill="1" applyBorder="1" applyAlignment="1">
      <alignment horizontal="center" vertical="center"/>
    </xf>
    <xf numFmtId="0" fontId="3" fillId="3" borderId="16" xfId="96" applyFont="1" applyFill="1" applyBorder="1" applyAlignment="1" applyProtection="1">
      <alignment horizontal="left" vertical="center" wrapText="1"/>
      <protection locked="0"/>
    </xf>
    <xf numFmtId="0" fontId="3" fillId="3" borderId="17" xfId="96" applyFont="1" applyFill="1" applyBorder="1" applyAlignment="1" applyProtection="1">
      <alignment horizontal="left" vertical="center" wrapText="1"/>
      <protection locked="0"/>
    </xf>
  </cellXfs>
  <cellStyles count="110">
    <cellStyle name="쉼표 [0]" xfId="1" builtinId="6"/>
    <cellStyle name="쉼표 [0] 10" xfId="2"/>
    <cellStyle name="쉼표 [0] 10 2" xfId="3"/>
    <cellStyle name="쉼표 [0] 12" xfId="4"/>
    <cellStyle name="쉼표 [0] 15" xfId="5"/>
    <cellStyle name="쉼표 [0] 16" xfId="6"/>
    <cellStyle name="쉼표 [0] 2 2" xfId="7"/>
    <cellStyle name="쉼표 [0] 2 3" xfId="8"/>
    <cellStyle name="쉼표 [0] 2 4" xfId="9"/>
    <cellStyle name="쉼표 [0] 2 5" xfId="10"/>
    <cellStyle name="쉼표 [0] 22" xfId="11"/>
    <cellStyle name="쉼표 [0] 23" xfId="12"/>
    <cellStyle name="쉼표 [0] 24" xfId="13"/>
    <cellStyle name="쉼표 [0] 25" xfId="14"/>
    <cellStyle name="쉼표 [0] 26" xfId="15"/>
    <cellStyle name="쉼표 [0] 3 2" xfId="16"/>
    <cellStyle name="쉼표 [0] 3 3" xfId="17"/>
    <cellStyle name="쉼표 [0] 3 4" xfId="18"/>
    <cellStyle name="쉼표 [0] 3 5" xfId="19"/>
    <cellStyle name="쉼표 [0] 3 6" xfId="20"/>
    <cellStyle name="쉼표 [0] 4 2" xfId="21"/>
    <cellStyle name="쉼표 [0] 4 3" xfId="22"/>
    <cellStyle name="쉼표 [0] 4 4" xfId="23"/>
    <cellStyle name="쉼표 [0] 4 5" xfId="24"/>
    <cellStyle name="쉼표 [0] 5 10" xfId="25"/>
    <cellStyle name="쉼표 [0] 5 2" xfId="26"/>
    <cellStyle name="쉼표 [0] 5 3" xfId="27"/>
    <cellStyle name="쉼표 [0] 5 4" xfId="28"/>
    <cellStyle name="쉼표 [0] 5 5" xfId="29"/>
    <cellStyle name="쉼표 [0] 5 6" xfId="30"/>
    <cellStyle name="쉼표 [0] 5 7" xfId="31"/>
    <cellStyle name="쉼표 [0] 5 8" xfId="32"/>
    <cellStyle name="쉼표 [0] 5 9" xfId="33"/>
    <cellStyle name="쉼표 [0] 6 2" xfId="34"/>
    <cellStyle name="쉼표 [0] 6 3" xfId="35"/>
    <cellStyle name="쉼표 [0] 6 4" xfId="36"/>
    <cellStyle name="쉼표 [0] 6 5" xfId="37"/>
    <cellStyle name="쉼표 [0] 7 10" xfId="38"/>
    <cellStyle name="쉼표 [0] 7 2" xfId="39"/>
    <cellStyle name="쉼표 [0] 7 3" xfId="40"/>
    <cellStyle name="쉼표 [0] 7 4" xfId="41"/>
    <cellStyle name="쉼표 [0] 7 5" xfId="42"/>
    <cellStyle name="쉼표 [0] 7 6" xfId="43"/>
    <cellStyle name="쉼표 [0] 7 7" xfId="44"/>
    <cellStyle name="쉼표 [0] 7 8" xfId="45"/>
    <cellStyle name="쉼표 [0] 7 9" xfId="46"/>
    <cellStyle name="쉼표 [0] 8 2" xfId="47"/>
    <cellStyle name="쉼표 [0] 8 3" xfId="48"/>
    <cellStyle name="쉼표 [0] 8 4" xfId="49"/>
    <cellStyle name="쉼표 [0] 8 5" xfId="50"/>
    <cellStyle name="쉼표 [0] 8 6" xfId="51"/>
    <cellStyle name="쉼표 [0] 8 7" xfId="52"/>
    <cellStyle name="쉼표 [0] 8 8" xfId="53"/>
    <cellStyle name="쉼표 [0] 8 9" xfId="54"/>
    <cellStyle name="쉼표 [0] 9" xfId="55"/>
    <cellStyle name="쉼표 [0] 9 2" xfId="56"/>
    <cellStyle name="쉼표 [0] 9 3" xfId="57"/>
    <cellStyle name="쉼표 [0] 9 4" xfId="58"/>
    <cellStyle name="쉼표 [0] 9 5" xfId="59"/>
    <cellStyle name="쉼표 [0] 9 6" xfId="60"/>
    <cellStyle name="쉼표 [0] 9 7" xfId="61"/>
    <cellStyle name="쉼표 [0] 9 8" xfId="62"/>
    <cellStyle name="표준" xfId="0" builtinId="0"/>
    <cellStyle name="표준 11 2" xfId="63"/>
    <cellStyle name="표준 11 3" xfId="64"/>
    <cellStyle name="표준 12 2" xfId="65"/>
    <cellStyle name="표준 12 3" xfId="66"/>
    <cellStyle name="표준 2 10" xfId="67"/>
    <cellStyle name="표준 2 11" xfId="68"/>
    <cellStyle name="표준 2 12" xfId="69"/>
    <cellStyle name="표준 2 13" xfId="70"/>
    <cellStyle name="표준 2 14" xfId="71"/>
    <cellStyle name="표준 2 15" xfId="72"/>
    <cellStyle name="표준 2 16" xfId="73"/>
    <cellStyle name="표준 2 17" xfId="74"/>
    <cellStyle name="표준 2 18" xfId="75"/>
    <cellStyle name="표준 2 19" xfId="76"/>
    <cellStyle name="표준 2 2" xfId="77"/>
    <cellStyle name="표준 2 20" xfId="78"/>
    <cellStyle name="표준 2 21" xfId="79"/>
    <cellStyle name="표준 2 22" xfId="80"/>
    <cellStyle name="표준 2 23" xfId="81"/>
    <cellStyle name="표준 2 24" xfId="82"/>
    <cellStyle name="표준 2 25" xfId="83"/>
    <cellStyle name="표준 2 3" xfId="84"/>
    <cellStyle name="표준 2 4" xfId="85"/>
    <cellStyle name="표준 2 5" xfId="86"/>
    <cellStyle name="표준 2 6" xfId="87"/>
    <cellStyle name="표준 2 7" xfId="88"/>
    <cellStyle name="표준 2 8" xfId="89"/>
    <cellStyle name="표준 2 9" xfId="90"/>
    <cellStyle name="표준 25" xfId="91"/>
    <cellStyle name="표준 26" xfId="92"/>
    <cellStyle name="표준 27" xfId="93"/>
    <cellStyle name="표준 28" xfId="94"/>
    <cellStyle name="표준 29" xfId="95"/>
    <cellStyle name="표준 3 2" xfId="96"/>
    <cellStyle name="표준 3 3" xfId="97"/>
    <cellStyle name="표준 3 4" xfId="98"/>
    <cellStyle name="표준 3 5" xfId="99"/>
    <cellStyle name="표준 3 6" xfId="100"/>
    <cellStyle name="표준 3 7" xfId="101"/>
    <cellStyle name="표준 7 2" xfId="102"/>
    <cellStyle name="표준 7 3" xfId="103"/>
    <cellStyle name="표준 7 4" xfId="104"/>
    <cellStyle name="표준 7 5" xfId="105"/>
    <cellStyle name="표준 8 2" xfId="106"/>
    <cellStyle name="표준 8 3" xfId="107"/>
    <cellStyle name="표준 8 4" xfId="108"/>
    <cellStyle name="표준 8 5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8" sqref="B8"/>
    </sheetView>
  </sheetViews>
  <sheetFormatPr defaultRowHeight="13.5" x14ac:dyDescent="0.15"/>
  <cols>
    <col min="1" max="1" width="18.77734375" customWidth="1"/>
    <col min="2" max="2" width="18" style="10" bestFit="1" customWidth="1"/>
    <col min="3" max="3" width="11.88671875" style="11" bestFit="1" customWidth="1"/>
    <col min="4" max="4" width="17.21875" bestFit="1" customWidth="1"/>
    <col min="5" max="5" width="14.6640625" customWidth="1"/>
  </cols>
  <sheetData>
    <row r="1" spans="1:5" ht="42" customHeight="1" x14ac:dyDescent="0.15">
      <c r="A1" s="26" t="s">
        <v>84</v>
      </c>
      <c r="B1" s="26"/>
      <c r="C1" s="26"/>
    </row>
    <row r="2" spans="1:5" ht="15" customHeight="1" x14ac:dyDescent="0.15">
      <c r="A2" s="54" t="s">
        <v>64</v>
      </c>
      <c r="B2" s="56" t="s">
        <v>30</v>
      </c>
      <c r="C2" s="57"/>
    </row>
    <row r="3" spans="1:5" ht="15" customHeight="1" x14ac:dyDescent="0.15">
      <c r="A3" s="55"/>
      <c r="B3" s="12" t="s">
        <v>3</v>
      </c>
      <c r="C3" s="14" t="s">
        <v>66</v>
      </c>
    </row>
    <row r="4" spans="1:5" ht="15" customHeight="1" x14ac:dyDescent="0.15">
      <c r="A4" s="3" t="s">
        <v>60</v>
      </c>
      <c r="B4" s="23">
        <f>SUM(B6:B21)</f>
        <v>8247212471.999999</v>
      </c>
      <c r="C4" s="24">
        <f>SUM(C6:C21)</f>
        <v>3719219</v>
      </c>
      <c r="D4" s="27"/>
      <c r="E4" s="27"/>
    </row>
    <row r="5" spans="1:5" ht="15" customHeight="1" x14ac:dyDescent="0.15">
      <c r="A5" s="18" t="s">
        <v>67</v>
      </c>
      <c r="B5" s="23">
        <f>SUM(B6:B7)</f>
        <v>636157345.0999999</v>
      </c>
      <c r="C5" s="24">
        <f>SUM(C6:C7)</f>
        <v>306574</v>
      </c>
      <c r="D5" s="27"/>
      <c r="E5" s="27"/>
    </row>
    <row r="6" spans="1:5" ht="15" customHeight="1" x14ac:dyDescent="0.15">
      <c r="A6" s="8" t="s">
        <v>68</v>
      </c>
      <c r="B6" s="43">
        <v>438413002.89999998</v>
      </c>
      <c r="C6" s="44">
        <v>182005</v>
      </c>
      <c r="D6" s="27"/>
      <c r="E6" s="27"/>
    </row>
    <row r="7" spans="1:5" ht="15" customHeight="1" x14ac:dyDescent="0.15">
      <c r="A7" s="8" t="s">
        <v>69</v>
      </c>
      <c r="B7" s="43">
        <v>197744342.19999999</v>
      </c>
      <c r="C7" s="44">
        <v>124569</v>
      </c>
    </row>
    <row r="8" spans="1:5" ht="15" customHeight="1" x14ac:dyDescent="0.15">
      <c r="A8" s="8" t="s">
        <v>70</v>
      </c>
      <c r="B8" s="43">
        <v>864147418.79999995</v>
      </c>
      <c r="C8" s="44">
        <v>285223</v>
      </c>
    </row>
    <row r="9" spans="1:5" ht="15" customHeight="1" x14ac:dyDescent="0.15">
      <c r="A9" s="8" t="s">
        <v>71</v>
      </c>
      <c r="B9" s="43">
        <v>586873806.89999998</v>
      </c>
      <c r="C9" s="44">
        <v>244413</v>
      </c>
    </row>
    <row r="10" spans="1:5" ht="15" customHeight="1" x14ac:dyDescent="0.15">
      <c r="A10" s="8" t="s">
        <v>72</v>
      </c>
      <c r="B10" s="43">
        <v>542777226.79999995</v>
      </c>
      <c r="C10" s="44">
        <v>292215</v>
      </c>
    </row>
    <row r="11" spans="1:5" ht="15" customHeight="1" x14ac:dyDescent="0.15">
      <c r="A11" s="8" t="s">
        <v>73</v>
      </c>
      <c r="B11" s="43">
        <v>742284044.89999998</v>
      </c>
      <c r="C11" s="44">
        <v>332849</v>
      </c>
    </row>
    <row r="12" spans="1:5" ht="15" customHeight="1" x14ac:dyDescent="0.15">
      <c r="A12" s="8" t="s">
        <v>74</v>
      </c>
      <c r="B12" s="43">
        <v>556213266.89999998</v>
      </c>
      <c r="C12" s="44">
        <v>306420</v>
      </c>
    </row>
    <row r="13" spans="1:5" ht="15" customHeight="1" x14ac:dyDescent="0.15">
      <c r="A13" s="8" t="s">
        <v>75</v>
      </c>
      <c r="B13" s="43">
        <v>60692129.5</v>
      </c>
      <c r="C13" s="44">
        <v>18644</v>
      </c>
    </row>
    <row r="14" spans="1:5" ht="15" customHeight="1" x14ac:dyDescent="0.15">
      <c r="A14" s="8" t="s">
        <v>76</v>
      </c>
      <c r="B14" s="43">
        <v>705531629.20000005</v>
      </c>
      <c r="C14" s="44">
        <v>354325</v>
      </c>
    </row>
    <row r="15" spans="1:5" ht="15" customHeight="1" x14ac:dyDescent="0.15">
      <c r="A15" s="8" t="s">
        <v>78</v>
      </c>
      <c r="B15" s="43">
        <v>577235125</v>
      </c>
      <c r="C15" s="44">
        <v>190832</v>
      </c>
    </row>
    <row r="16" spans="1:5" ht="15" customHeight="1" x14ac:dyDescent="0.15">
      <c r="A16" s="8" t="s">
        <v>77</v>
      </c>
      <c r="B16" s="43">
        <v>624630717.10000002</v>
      </c>
      <c r="C16" s="44">
        <v>271458</v>
      </c>
    </row>
    <row r="17" spans="1:3" ht="15" customHeight="1" x14ac:dyDescent="0.15">
      <c r="A17" s="8" t="s">
        <v>79</v>
      </c>
      <c r="B17" s="43">
        <v>366120490.39999998</v>
      </c>
      <c r="C17" s="44">
        <v>207722</v>
      </c>
    </row>
    <row r="18" spans="1:3" ht="15" customHeight="1" x14ac:dyDescent="0.15">
      <c r="A18" s="8" t="s">
        <v>81</v>
      </c>
      <c r="B18" s="43">
        <v>479147363.89999998</v>
      </c>
      <c r="C18" s="44">
        <v>169463</v>
      </c>
    </row>
    <row r="19" spans="1:3" ht="15" customHeight="1" x14ac:dyDescent="0.15">
      <c r="A19" s="8" t="s">
        <v>80</v>
      </c>
      <c r="B19" s="43">
        <v>446706425</v>
      </c>
      <c r="C19" s="44">
        <v>248531</v>
      </c>
    </row>
    <row r="20" spans="1:3" ht="15" customHeight="1" x14ac:dyDescent="0.15">
      <c r="A20" s="8" t="s">
        <v>82</v>
      </c>
      <c r="B20" s="43">
        <v>542716962.79999995</v>
      </c>
      <c r="C20" s="44">
        <v>267720</v>
      </c>
    </row>
    <row r="21" spans="1:3" x14ac:dyDescent="0.15">
      <c r="A21" s="8" t="s">
        <v>83</v>
      </c>
      <c r="B21" s="43">
        <v>515978519.69999999</v>
      </c>
      <c r="C21" s="44">
        <v>222830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D7" sqref="D7"/>
    </sheetView>
  </sheetViews>
  <sheetFormatPr defaultRowHeight="13.5" x14ac:dyDescent="0.15"/>
  <cols>
    <col min="1" max="2" width="8.77734375" customWidth="1"/>
    <col min="3" max="3" width="10.77734375" customWidth="1"/>
    <col min="4" max="4" width="19.33203125" style="10" bestFit="1" customWidth="1"/>
    <col min="5" max="5" width="13.44140625" style="30" customWidth="1"/>
    <col min="6" max="6" width="18.109375" style="10" bestFit="1" customWidth="1"/>
    <col min="7" max="7" width="13.33203125" style="30" bestFit="1" customWidth="1"/>
    <col min="8" max="8" width="19.33203125" style="10" bestFit="1" customWidth="1"/>
    <col min="9" max="9" width="13.33203125" style="30" bestFit="1" customWidth="1"/>
    <col min="10" max="10" width="16.21875" style="10" bestFit="1" customWidth="1"/>
    <col min="11" max="11" width="10.44140625" style="30" customWidth="1"/>
    <col min="12" max="12" width="16.21875" style="10" bestFit="1" customWidth="1"/>
    <col min="13" max="13" width="11.88671875" style="30" bestFit="1" customWidth="1"/>
    <col min="14" max="14" width="19.33203125" style="10" bestFit="1" customWidth="1"/>
    <col min="15" max="15" width="13.33203125" style="30" bestFit="1" customWidth="1"/>
    <col min="16" max="16" width="9.77734375" style="10" bestFit="1" customWidth="1"/>
    <col min="17" max="17" width="7.33203125" style="30" bestFit="1" customWidth="1"/>
    <col min="18" max="18" width="16.21875" style="10" bestFit="1" customWidth="1"/>
    <col min="19" max="19" width="10.5546875" style="30" bestFit="1" customWidth="1"/>
    <col min="20" max="20" width="18.109375" style="10" bestFit="1" customWidth="1"/>
    <col min="21" max="21" width="13.33203125" style="30" bestFit="1" customWidth="1"/>
    <col min="22" max="22" width="16.21875" style="10" bestFit="1" customWidth="1"/>
    <col min="23" max="23" width="11.88671875" style="30" bestFit="1" customWidth="1"/>
    <col min="24" max="24" width="16.21875" style="10" bestFit="1" customWidth="1"/>
    <col min="25" max="25" width="10.5546875" style="30" bestFit="1" customWidth="1"/>
    <col min="26" max="26" width="13.77734375" style="10" bestFit="1" customWidth="1"/>
    <col min="27" max="27" width="10.5546875" style="30" bestFit="1" customWidth="1"/>
    <col min="28" max="28" width="13.88671875" style="10" bestFit="1" customWidth="1"/>
    <col min="29" max="29" width="10.5546875" style="30" bestFit="1" customWidth="1"/>
    <col min="30" max="30" width="15" style="10" bestFit="1" customWidth="1"/>
    <col min="31" max="31" width="11.88671875" style="30" bestFit="1" customWidth="1"/>
    <col min="32" max="32" width="18.109375" style="10" bestFit="1" customWidth="1"/>
    <col min="33" max="33" width="13.33203125" style="30" bestFit="1" customWidth="1"/>
    <col min="34" max="34" width="16.21875" style="10" bestFit="1" customWidth="1"/>
    <col min="35" max="35" width="11.88671875" style="30" bestFit="1" customWidth="1"/>
    <col min="36" max="36" width="16.21875" style="10" bestFit="1" customWidth="1"/>
    <col min="37" max="37" width="11.88671875" style="30" bestFit="1" customWidth="1"/>
    <col min="38" max="38" width="18.109375" style="10" bestFit="1" customWidth="1"/>
    <col min="39" max="39" width="11.88671875" style="30" bestFit="1" customWidth="1"/>
    <col min="40" max="40" width="18.109375" style="10" bestFit="1" customWidth="1"/>
    <col min="41" max="41" width="13.33203125" style="30" bestFit="1" customWidth="1"/>
    <col min="42" max="42" width="18.109375" style="10" bestFit="1" customWidth="1"/>
    <col min="43" max="43" width="11.88671875" style="30" bestFit="1" customWidth="1"/>
    <col min="44" max="44" width="13.88671875" style="10" bestFit="1" customWidth="1"/>
    <col min="45" max="45" width="8.5546875" style="30" bestFit="1" customWidth="1"/>
    <col min="46" max="46" width="15" style="10" bestFit="1" customWidth="1"/>
    <col min="47" max="47" width="10.5546875" style="30" bestFit="1" customWidth="1"/>
    <col min="48" max="48" width="15" style="10" bestFit="1" customWidth="1"/>
    <col min="49" max="49" width="10.5546875" style="30" bestFit="1" customWidth="1"/>
    <col min="50" max="50" width="16.21875" style="10" bestFit="1" customWidth="1"/>
    <col min="51" max="51" width="10.5546875" style="30" bestFit="1" customWidth="1"/>
    <col min="52" max="52" width="15" style="10" bestFit="1" customWidth="1"/>
    <col min="53" max="53" width="8.5546875" style="30" bestFit="1" customWidth="1"/>
    <col min="54" max="54" width="15" style="10" bestFit="1" customWidth="1"/>
    <col min="55" max="55" width="10.5546875" style="30" bestFit="1" customWidth="1"/>
    <col min="56" max="56" width="15" style="10" bestFit="1" customWidth="1"/>
    <col min="57" max="57" width="8.5546875" style="30" bestFit="1" customWidth="1"/>
    <col min="58" max="58" width="16.21875" style="10" bestFit="1" customWidth="1"/>
    <col min="59" max="59" width="11.88671875" style="30" bestFit="1" customWidth="1"/>
    <col min="60" max="60" width="16.21875" style="10" bestFit="1" customWidth="1"/>
    <col min="61" max="61" width="11.88671875" style="30" bestFit="1" customWidth="1"/>
  </cols>
  <sheetData>
    <row r="1" spans="1:61" ht="42" customHeight="1" x14ac:dyDescent="0.15">
      <c r="A1" s="59" t="s">
        <v>85</v>
      </c>
      <c r="B1" s="59"/>
      <c r="C1" s="59"/>
      <c r="D1" s="59"/>
      <c r="E1" s="59"/>
      <c r="F1" s="59"/>
      <c r="BI1" s="40" t="s">
        <v>105</v>
      </c>
    </row>
    <row r="2" spans="1:61" s="1" customFormat="1" ht="15" customHeight="1" x14ac:dyDescent="0.15">
      <c r="A2" s="60" t="s">
        <v>65</v>
      </c>
      <c r="B2" s="61"/>
      <c r="C2" s="62"/>
      <c r="D2" s="56" t="s">
        <v>60</v>
      </c>
      <c r="E2" s="57"/>
      <c r="F2" s="56" t="s">
        <v>31</v>
      </c>
      <c r="G2" s="57"/>
      <c r="H2" s="56" t="s">
        <v>32</v>
      </c>
      <c r="I2" s="57"/>
      <c r="J2" s="56" t="s">
        <v>33</v>
      </c>
      <c r="K2" s="58"/>
      <c r="L2" s="56" t="s">
        <v>34</v>
      </c>
      <c r="M2" s="58"/>
      <c r="N2" s="56" t="s">
        <v>35</v>
      </c>
      <c r="O2" s="58"/>
      <c r="P2" s="56" t="s">
        <v>36</v>
      </c>
      <c r="Q2" s="58"/>
      <c r="R2" s="56" t="s">
        <v>37</v>
      </c>
      <c r="S2" s="58"/>
      <c r="T2" s="56" t="s">
        <v>38</v>
      </c>
      <c r="U2" s="58"/>
      <c r="V2" s="56" t="s">
        <v>39</v>
      </c>
      <c r="W2" s="58"/>
      <c r="X2" s="56" t="s">
        <v>40</v>
      </c>
      <c r="Y2" s="58"/>
      <c r="Z2" s="56" t="s">
        <v>41</v>
      </c>
      <c r="AA2" s="58"/>
      <c r="AB2" s="56" t="s">
        <v>42</v>
      </c>
      <c r="AC2" s="58"/>
      <c r="AD2" s="56" t="s">
        <v>43</v>
      </c>
      <c r="AE2" s="58"/>
      <c r="AF2" s="56" t="s">
        <v>44</v>
      </c>
      <c r="AG2" s="58"/>
      <c r="AH2" s="56" t="s">
        <v>45</v>
      </c>
      <c r="AI2" s="58"/>
      <c r="AJ2" s="56" t="s">
        <v>46</v>
      </c>
      <c r="AK2" s="58"/>
      <c r="AL2" s="56" t="s">
        <v>47</v>
      </c>
      <c r="AM2" s="58"/>
      <c r="AN2" s="56" t="s">
        <v>48</v>
      </c>
      <c r="AO2" s="58"/>
      <c r="AP2" s="56" t="s">
        <v>49</v>
      </c>
      <c r="AQ2" s="58"/>
      <c r="AR2" s="56" t="s">
        <v>50</v>
      </c>
      <c r="AS2" s="58"/>
      <c r="AT2" s="56" t="s">
        <v>51</v>
      </c>
      <c r="AU2" s="58"/>
      <c r="AV2" s="56" t="s">
        <v>52</v>
      </c>
      <c r="AW2" s="58"/>
      <c r="AX2" s="56" t="s">
        <v>53</v>
      </c>
      <c r="AY2" s="58"/>
      <c r="AZ2" s="56" t="s">
        <v>54</v>
      </c>
      <c r="BA2" s="58"/>
      <c r="BB2" s="56" t="s">
        <v>55</v>
      </c>
      <c r="BC2" s="58"/>
      <c r="BD2" s="56" t="s">
        <v>56</v>
      </c>
      <c r="BE2" s="58"/>
      <c r="BF2" s="56" t="s">
        <v>57</v>
      </c>
      <c r="BG2" s="58"/>
      <c r="BH2" s="56" t="s">
        <v>58</v>
      </c>
      <c r="BI2" s="58"/>
    </row>
    <row r="3" spans="1:61" s="1" customFormat="1" ht="15" customHeight="1" x14ac:dyDescent="0.15">
      <c r="A3" s="63"/>
      <c r="B3" s="64"/>
      <c r="C3" s="65"/>
      <c r="D3" s="12" t="s">
        <v>59</v>
      </c>
      <c r="E3" s="28" t="s">
        <v>66</v>
      </c>
      <c r="F3" s="12" t="s">
        <v>59</v>
      </c>
      <c r="G3" s="28" t="s">
        <v>66</v>
      </c>
      <c r="H3" s="12" t="s">
        <v>59</v>
      </c>
      <c r="I3" s="28" t="s">
        <v>66</v>
      </c>
      <c r="J3" s="12" t="s">
        <v>59</v>
      </c>
      <c r="K3" s="28" t="s">
        <v>66</v>
      </c>
      <c r="L3" s="12" t="s">
        <v>59</v>
      </c>
      <c r="M3" s="28" t="s">
        <v>66</v>
      </c>
      <c r="N3" s="12" t="s">
        <v>59</v>
      </c>
      <c r="O3" s="28" t="s">
        <v>66</v>
      </c>
      <c r="P3" s="12" t="s">
        <v>59</v>
      </c>
      <c r="Q3" s="28" t="s">
        <v>66</v>
      </c>
      <c r="R3" s="12" t="s">
        <v>59</v>
      </c>
      <c r="S3" s="28" t="s">
        <v>66</v>
      </c>
      <c r="T3" s="12" t="s">
        <v>59</v>
      </c>
      <c r="U3" s="28" t="s">
        <v>66</v>
      </c>
      <c r="V3" s="12" t="s">
        <v>59</v>
      </c>
      <c r="W3" s="28" t="s">
        <v>66</v>
      </c>
      <c r="X3" s="12" t="s">
        <v>59</v>
      </c>
      <c r="Y3" s="28" t="s">
        <v>66</v>
      </c>
      <c r="Z3" s="12" t="s">
        <v>59</v>
      </c>
      <c r="AA3" s="28" t="s">
        <v>66</v>
      </c>
      <c r="AB3" s="12" t="s">
        <v>59</v>
      </c>
      <c r="AC3" s="28" t="s">
        <v>66</v>
      </c>
      <c r="AD3" s="12" t="s">
        <v>59</v>
      </c>
      <c r="AE3" s="28" t="s">
        <v>66</v>
      </c>
      <c r="AF3" s="12" t="s">
        <v>59</v>
      </c>
      <c r="AG3" s="28" t="s">
        <v>66</v>
      </c>
      <c r="AH3" s="12" t="s">
        <v>59</v>
      </c>
      <c r="AI3" s="28" t="s">
        <v>66</v>
      </c>
      <c r="AJ3" s="12" t="s">
        <v>59</v>
      </c>
      <c r="AK3" s="28" t="s">
        <v>66</v>
      </c>
      <c r="AL3" s="12" t="s">
        <v>59</v>
      </c>
      <c r="AM3" s="28" t="s">
        <v>66</v>
      </c>
      <c r="AN3" s="12" t="s">
        <v>59</v>
      </c>
      <c r="AO3" s="28" t="s">
        <v>66</v>
      </c>
      <c r="AP3" s="12" t="s">
        <v>59</v>
      </c>
      <c r="AQ3" s="28" t="s">
        <v>66</v>
      </c>
      <c r="AR3" s="12" t="s">
        <v>59</v>
      </c>
      <c r="AS3" s="28" t="s">
        <v>66</v>
      </c>
      <c r="AT3" s="12" t="s">
        <v>59</v>
      </c>
      <c r="AU3" s="28" t="s">
        <v>66</v>
      </c>
      <c r="AV3" s="12" t="s">
        <v>59</v>
      </c>
      <c r="AW3" s="28" t="s">
        <v>66</v>
      </c>
      <c r="AX3" s="12" t="s">
        <v>59</v>
      </c>
      <c r="AY3" s="28" t="s">
        <v>66</v>
      </c>
      <c r="AZ3" s="12" t="s">
        <v>59</v>
      </c>
      <c r="BA3" s="28" t="s">
        <v>66</v>
      </c>
      <c r="BB3" s="12" t="s">
        <v>59</v>
      </c>
      <c r="BC3" s="28" t="s">
        <v>66</v>
      </c>
      <c r="BD3" s="12" t="s">
        <v>59</v>
      </c>
      <c r="BE3" s="28" t="s">
        <v>66</v>
      </c>
      <c r="BF3" s="12" t="s">
        <v>59</v>
      </c>
      <c r="BG3" s="28" t="s">
        <v>66</v>
      </c>
      <c r="BH3" s="12" t="s">
        <v>59</v>
      </c>
      <c r="BI3" s="28" t="s">
        <v>66</v>
      </c>
    </row>
    <row r="4" spans="1:61" ht="15" customHeight="1" x14ac:dyDescent="0.15">
      <c r="A4" s="78" t="s">
        <v>104</v>
      </c>
      <c r="B4" s="72" t="s">
        <v>102</v>
      </c>
      <c r="C4" s="36" t="s">
        <v>92</v>
      </c>
      <c r="D4" s="52">
        <v>2942101331.5</v>
      </c>
      <c r="E4" s="53">
        <v>2283552</v>
      </c>
      <c r="F4" s="52">
        <v>657116722.5</v>
      </c>
      <c r="G4" s="53">
        <v>635371</v>
      </c>
      <c r="H4" s="52">
        <v>1426139443.5</v>
      </c>
      <c r="I4" s="53">
        <v>731108</v>
      </c>
      <c r="J4" s="52">
        <v>44087508</v>
      </c>
      <c r="K4" s="53">
        <v>18513</v>
      </c>
      <c r="L4" s="52">
        <v>27903542.399999999</v>
      </c>
      <c r="M4" s="53">
        <v>15915</v>
      </c>
      <c r="N4" s="52">
        <v>444072618.39999998</v>
      </c>
      <c r="O4" s="53">
        <v>194655</v>
      </c>
      <c r="P4" s="52">
        <v>155.9</v>
      </c>
      <c r="Q4" s="53">
        <v>9</v>
      </c>
      <c r="R4" s="52">
        <v>8655874.6999999993</v>
      </c>
      <c r="S4" s="53">
        <v>2652</v>
      </c>
      <c r="T4" s="52">
        <v>227908245.30000001</v>
      </c>
      <c r="U4" s="53">
        <v>484200</v>
      </c>
      <c r="V4" s="52">
        <v>16351502.199999999</v>
      </c>
      <c r="W4" s="53">
        <v>7904</v>
      </c>
      <c r="X4" s="52">
        <v>335419.3</v>
      </c>
      <c r="Y4" s="53">
        <v>409</v>
      </c>
      <c r="Z4" s="52">
        <v>1460239.2</v>
      </c>
      <c r="AA4" s="53">
        <v>1407</v>
      </c>
      <c r="AB4" s="52">
        <v>1156005.5</v>
      </c>
      <c r="AC4" s="53">
        <v>1306</v>
      </c>
      <c r="AD4" s="52">
        <v>8808499</v>
      </c>
      <c r="AE4" s="53">
        <v>11106</v>
      </c>
      <c r="AF4" s="52">
        <v>12790039.4</v>
      </c>
      <c r="AG4" s="53">
        <v>110009</v>
      </c>
      <c r="AH4" s="52">
        <v>155568.5</v>
      </c>
      <c r="AI4" s="53">
        <v>324</v>
      </c>
      <c r="AJ4" s="52">
        <v>1161966.8</v>
      </c>
      <c r="AK4" s="53">
        <v>3886</v>
      </c>
      <c r="AL4" s="52">
        <v>7760674.7000000002</v>
      </c>
      <c r="AM4" s="53">
        <v>13791</v>
      </c>
      <c r="AN4" s="52">
        <v>1927894.3</v>
      </c>
      <c r="AO4" s="53">
        <v>6828</v>
      </c>
      <c r="AP4" s="52">
        <v>7825011.2000000002</v>
      </c>
      <c r="AQ4" s="53">
        <v>5805</v>
      </c>
      <c r="AR4" s="52">
        <v>1858490.5</v>
      </c>
      <c r="AS4" s="53">
        <v>924</v>
      </c>
      <c r="AT4" s="52">
        <v>3809.9</v>
      </c>
      <c r="AU4" s="53">
        <v>62</v>
      </c>
      <c r="AV4" s="52">
        <v>60417.7</v>
      </c>
      <c r="AW4" s="53">
        <v>69</v>
      </c>
      <c r="AX4" s="52">
        <v>824602.1</v>
      </c>
      <c r="AY4" s="53">
        <v>235</v>
      </c>
      <c r="AZ4" s="52">
        <v>1195280.1000000001</v>
      </c>
      <c r="BA4" s="53">
        <v>582</v>
      </c>
      <c r="BB4" s="52">
        <v>877797.4</v>
      </c>
      <c r="BC4" s="53">
        <v>1022</v>
      </c>
      <c r="BD4" s="52">
        <v>9934</v>
      </c>
      <c r="BE4" s="53">
        <v>18</v>
      </c>
      <c r="BF4" s="52">
        <v>5225427.9000000004</v>
      </c>
      <c r="BG4" s="53">
        <v>7065</v>
      </c>
      <c r="BH4" s="52">
        <v>36428641.100000001</v>
      </c>
      <c r="BI4" s="53">
        <v>28377</v>
      </c>
    </row>
    <row r="5" spans="1:61" ht="15" customHeight="1" x14ac:dyDescent="0.15">
      <c r="A5" s="78"/>
      <c r="B5" s="72"/>
      <c r="C5" s="36" t="s">
        <v>93</v>
      </c>
      <c r="D5" s="52">
        <v>902636649.5</v>
      </c>
      <c r="E5" s="53">
        <v>509455</v>
      </c>
      <c r="F5" s="52">
        <v>21765893.199999999</v>
      </c>
      <c r="G5" s="53">
        <v>34367</v>
      </c>
      <c r="H5" s="52">
        <v>42215149.899999999</v>
      </c>
      <c r="I5" s="53">
        <v>54245</v>
      </c>
      <c r="J5" s="52">
        <v>1003594.5</v>
      </c>
      <c r="K5" s="53">
        <v>1029</v>
      </c>
      <c r="L5" s="52">
        <v>5012458.9000000004</v>
      </c>
      <c r="M5" s="53">
        <v>749</v>
      </c>
      <c r="N5" s="52">
        <v>49239194.200000003</v>
      </c>
      <c r="O5" s="53">
        <v>16961</v>
      </c>
      <c r="P5" s="52">
        <v>0</v>
      </c>
      <c r="Q5" s="53">
        <v>0</v>
      </c>
      <c r="R5" s="52">
        <v>108780</v>
      </c>
      <c r="S5" s="53">
        <v>30</v>
      </c>
      <c r="T5" s="52">
        <v>9091113.5</v>
      </c>
      <c r="U5" s="53">
        <v>15283</v>
      </c>
      <c r="V5" s="52">
        <v>1486312.9</v>
      </c>
      <c r="W5" s="53">
        <v>588</v>
      </c>
      <c r="X5" s="52">
        <v>2855804.5</v>
      </c>
      <c r="Y5" s="53">
        <v>349</v>
      </c>
      <c r="Z5" s="52">
        <v>168588.3</v>
      </c>
      <c r="AA5" s="53">
        <v>74</v>
      </c>
      <c r="AB5" s="52">
        <v>18442</v>
      </c>
      <c r="AC5" s="53">
        <v>70</v>
      </c>
      <c r="AD5" s="52">
        <v>74576.5</v>
      </c>
      <c r="AE5" s="53">
        <v>213</v>
      </c>
      <c r="AF5" s="52">
        <v>191690288.59999999</v>
      </c>
      <c r="AG5" s="53">
        <v>196510</v>
      </c>
      <c r="AH5" s="52">
        <v>7970125.4000000004</v>
      </c>
      <c r="AI5" s="53">
        <v>10253</v>
      </c>
      <c r="AJ5" s="52">
        <v>19530481.699999999</v>
      </c>
      <c r="AK5" s="53">
        <v>16840</v>
      </c>
      <c r="AL5" s="52">
        <v>194832089.5</v>
      </c>
      <c r="AM5" s="53">
        <v>40467</v>
      </c>
      <c r="AN5" s="52">
        <v>184332472.90000001</v>
      </c>
      <c r="AO5" s="53">
        <v>103651</v>
      </c>
      <c r="AP5" s="52">
        <v>131703247.5</v>
      </c>
      <c r="AQ5" s="53">
        <v>2858</v>
      </c>
      <c r="AR5" s="52">
        <v>93730</v>
      </c>
      <c r="AS5" s="53">
        <v>47</v>
      </c>
      <c r="AT5" s="52">
        <v>2992287.6</v>
      </c>
      <c r="AU5" s="53">
        <v>5293</v>
      </c>
      <c r="AV5" s="52">
        <v>322963.8</v>
      </c>
      <c r="AW5" s="53">
        <v>117</v>
      </c>
      <c r="AX5" s="52">
        <v>1241383.1000000001</v>
      </c>
      <c r="AY5" s="53">
        <v>358</v>
      </c>
      <c r="AZ5" s="52">
        <v>396593.7</v>
      </c>
      <c r="BA5" s="53">
        <v>23</v>
      </c>
      <c r="BB5" s="52">
        <v>148610.5</v>
      </c>
      <c r="BC5" s="53">
        <v>102</v>
      </c>
      <c r="BD5" s="52">
        <v>582197</v>
      </c>
      <c r="BE5" s="53">
        <v>96</v>
      </c>
      <c r="BF5" s="52">
        <v>501935.5</v>
      </c>
      <c r="BG5" s="53">
        <v>686</v>
      </c>
      <c r="BH5" s="52">
        <v>33258334.300000001</v>
      </c>
      <c r="BI5" s="53">
        <v>8196</v>
      </c>
    </row>
    <row r="6" spans="1:61" ht="15" customHeight="1" x14ac:dyDescent="0.15">
      <c r="A6" s="78"/>
      <c r="B6" s="72"/>
      <c r="C6" s="36" t="s">
        <v>94</v>
      </c>
      <c r="D6" s="50">
        <v>69521802.5</v>
      </c>
      <c r="E6" s="51">
        <v>87845</v>
      </c>
      <c r="F6" s="50">
        <v>7369253.0999999996</v>
      </c>
      <c r="G6" s="51">
        <v>12097</v>
      </c>
      <c r="H6" s="50">
        <v>11824863.300000001</v>
      </c>
      <c r="I6" s="51">
        <v>19885</v>
      </c>
      <c r="J6" s="50">
        <v>224118.1</v>
      </c>
      <c r="K6" s="51">
        <v>202</v>
      </c>
      <c r="L6" s="50">
        <v>216012.79999999999</v>
      </c>
      <c r="M6" s="51">
        <v>150</v>
      </c>
      <c r="N6" s="50">
        <v>7590836.5999999996</v>
      </c>
      <c r="O6" s="51">
        <v>4786</v>
      </c>
      <c r="P6" s="50">
        <v>0</v>
      </c>
      <c r="Q6" s="51">
        <v>0</v>
      </c>
      <c r="R6" s="50">
        <v>3302</v>
      </c>
      <c r="S6" s="51">
        <v>3</v>
      </c>
      <c r="T6" s="50">
        <v>2310762.5</v>
      </c>
      <c r="U6" s="51">
        <v>3639</v>
      </c>
      <c r="V6" s="50">
        <v>488682.8</v>
      </c>
      <c r="W6" s="51">
        <v>127</v>
      </c>
      <c r="X6" s="50">
        <v>13034717</v>
      </c>
      <c r="Y6" s="51">
        <v>1477</v>
      </c>
      <c r="Z6" s="50">
        <v>100620.6</v>
      </c>
      <c r="AA6" s="51">
        <v>24</v>
      </c>
      <c r="AB6" s="50">
        <v>2129</v>
      </c>
      <c r="AC6" s="51">
        <v>17</v>
      </c>
      <c r="AD6" s="50">
        <v>18470</v>
      </c>
      <c r="AE6" s="51">
        <v>67</v>
      </c>
      <c r="AF6" s="50">
        <v>18160602.300000001</v>
      </c>
      <c r="AG6" s="51">
        <v>37306</v>
      </c>
      <c r="AH6" s="50">
        <v>6887.5</v>
      </c>
      <c r="AI6" s="51">
        <v>28</v>
      </c>
      <c r="AJ6" s="50">
        <v>387174.6</v>
      </c>
      <c r="AK6" s="51">
        <v>800</v>
      </c>
      <c r="AL6" s="50">
        <v>4511502.3</v>
      </c>
      <c r="AM6" s="51">
        <v>4988</v>
      </c>
      <c r="AN6" s="50">
        <v>1052653.8999999999</v>
      </c>
      <c r="AO6" s="51">
        <v>1042</v>
      </c>
      <c r="AP6" s="50">
        <v>116925.4</v>
      </c>
      <c r="AQ6" s="51">
        <v>138</v>
      </c>
      <c r="AR6" s="50">
        <v>18564</v>
      </c>
      <c r="AS6" s="51">
        <v>7</v>
      </c>
      <c r="AT6" s="50">
        <v>3955</v>
      </c>
      <c r="AU6" s="51">
        <v>3</v>
      </c>
      <c r="AV6" s="50">
        <v>271736.90000000002</v>
      </c>
      <c r="AW6" s="51">
        <v>49</v>
      </c>
      <c r="AX6" s="50">
        <v>20791.7</v>
      </c>
      <c r="AY6" s="51">
        <v>4</v>
      </c>
      <c r="AZ6" s="50">
        <v>362719.7</v>
      </c>
      <c r="BA6" s="51">
        <v>17</v>
      </c>
      <c r="BB6" s="50">
        <v>1743</v>
      </c>
      <c r="BC6" s="51">
        <v>10</v>
      </c>
      <c r="BD6" s="50">
        <v>68456</v>
      </c>
      <c r="BE6" s="51">
        <v>23</v>
      </c>
      <c r="BF6" s="50">
        <v>95213.3</v>
      </c>
      <c r="BG6" s="51">
        <v>120</v>
      </c>
      <c r="BH6" s="50">
        <v>1259109.1000000001</v>
      </c>
      <c r="BI6" s="51">
        <v>836</v>
      </c>
    </row>
    <row r="7" spans="1:61" ht="15" customHeight="1" x14ac:dyDescent="0.15">
      <c r="A7" s="78"/>
      <c r="B7" s="72"/>
      <c r="C7" s="36" t="s">
        <v>95</v>
      </c>
      <c r="D7" s="50">
        <v>181931138.59999999</v>
      </c>
      <c r="E7" s="51">
        <v>297132</v>
      </c>
      <c r="F7" s="50">
        <v>14438720.699999999</v>
      </c>
      <c r="G7" s="51">
        <v>42613</v>
      </c>
      <c r="H7" s="50">
        <v>21275554.699999999</v>
      </c>
      <c r="I7" s="51">
        <v>58150</v>
      </c>
      <c r="J7" s="50">
        <v>796572.5</v>
      </c>
      <c r="K7" s="51">
        <v>1598</v>
      </c>
      <c r="L7" s="50">
        <v>511220.8</v>
      </c>
      <c r="M7" s="51">
        <v>421</v>
      </c>
      <c r="N7" s="50">
        <v>21299736.800000001</v>
      </c>
      <c r="O7" s="51">
        <v>17693</v>
      </c>
      <c r="P7" s="50">
        <v>110</v>
      </c>
      <c r="Q7" s="51">
        <v>10</v>
      </c>
      <c r="R7" s="50">
        <v>31971</v>
      </c>
      <c r="S7" s="51">
        <v>58</v>
      </c>
      <c r="T7" s="50">
        <v>9883119</v>
      </c>
      <c r="U7" s="51">
        <v>29509</v>
      </c>
      <c r="V7" s="50">
        <v>1549416.7</v>
      </c>
      <c r="W7" s="51">
        <v>962</v>
      </c>
      <c r="X7" s="50">
        <v>652536.9</v>
      </c>
      <c r="Y7" s="51">
        <v>549</v>
      </c>
      <c r="Z7" s="50">
        <v>1127807.7</v>
      </c>
      <c r="AA7" s="51">
        <v>804</v>
      </c>
      <c r="AB7" s="50">
        <v>12803.5</v>
      </c>
      <c r="AC7" s="51">
        <v>44</v>
      </c>
      <c r="AD7" s="50">
        <v>273450</v>
      </c>
      <c r="AE7" s="51">
        <v>368</v>
      </c>
      <c r="AF7" s="50">
        <v>65180358.600000001</v>
      </c>
      <c r="AG7" s="51">
        <v>116816</v>
      </c>
      <c r="AH7" s="50">
        <v>578203.69999999995</v>
      </c>
      <c r="AI7" s="51">
        <v>459</v>
      </c>
      <c r="AJ7" s="50">
        <v>921427.1</v>
      </c>
      <c r="AK7" s="51">
        <v>2238</v>
      </c>
      <c r="AL7" s="50">
        <v>4963408.7</v>
      </c>
      <c r="AM7" s="51">
        <v>8862</v>
      </c>
      <c r="AN7" s="50">
        <v>1272871.8</v>
      </c>
      <c r="AO7" s="51">
        <v>2833</v>
      </c>
      <c r="AP7" s="50">
        <v>3755060.6</v>
      </c>
      <c r="AQ7" s="51">
        <v>2369</v>
      </c>
      <c r="AR7" s="50">
        <v>2800</v>
      </c>
      <c r="AS7" s="51">
        <v>25</v>
      </c>
      <c r="AT7" s="50">
        <v>629105.1</v>
      </c>
      <c r="AU7" s="51">
        <v>468</v>
      </c>
      <c r="AV7" s="50">
        <v>16161701.1</v>
      </c>
      <c r="AW7" s="51">
        <v>3792</v>
      </c>
      <c r="AX7" s="50">
        <v>2944389.3</v>
      </c>
      <c r="AY7" s="51">
        <v>344</v>
      </c>
      <c r="AZ7" s="50">
        <v>825297.3</v>
      </c>
      <c r="BA7" s="51">
        <v>122</v>
      </c>
      <c r="BB7" s="50">
        <v>44052.3</v>
      </c>
      <c r="BC7" s="51">
        <v>161</v>
      </c>
      <c r="BD7" s="50">
        <v>1107268.2</v>
      </c>
      <c r="BE7" s="51">
        <v>576</v>
      </c>
      <c r="BF7" s="50">
        <v>2679194.5</v>
      </c>
      <c r="BG7" s="51">
        <v>868</v>
      </c>
      <c r="BH7" s="50">
        <v>9012980</v>
      </c>
      <c r="BI7" s="51">
        <v>4420</v>
      </c>
    </row>
    <row r="8" spans="1:61" ht="15" customHeight="1" x14ac:dyDescent="0.15">
      <c r="A8" s="78"/>
      <c r="B8" s="72"/>
      <c r="C8" s="36" t="s">
        <v>96</v>
      </c>
      <c r="D8" s="50">
        <v>541611447.20000005</v>
      </c>
      <c r="E8" s="51">
        <v>207766</v>
      </c>
      <c r="F8" s="50">
        <v>19363428.5</v>
      </c>
      <c r="G8" s="51">
        <v>18805</v>
      </c>
      <c r="H8" s="50">
        <v>131822965.3</v>
      </c>
      <c r="I8" s="51">
        <v>39770</v>
      </c>
      <c r="J8" s="50">
        <v>3903452.8</v>
      </c>
      <c r="K8" s="51">
        <v>1496</v>
      </c>
      <c r="L8" s="50">
        <v>6292046.5999999996</v>
      </c>
      <c r="M8" s="51">
        <v>1472</v>
      </c>
      <c r="N8" s="50">
        <v>62474409.100000001</v>
      </c>
      <c r="O8" s="51">
        <v>18494</v>
      </c>
      <c r="P8" s="50">
        <v>1459.7</v>
      </c>
      <c r="Q8" s="51">
        <v>17</v>
      </c>
      <c r="R8" s="50">
        <v>4838169</v>
      </c>
      <c r="S8" s="51">
        <v>1128</v>
      </c>
      <c r="T8" s="50">
        <v>33771098.399999999</v>
      </c>
      <c r="U8" s="51">
        <v>22361</v>
      </c>
      <c r="V8" s="50">
        <v>111139648.3</v>
      </c>
      <c r="W8" s="51">
        <v>13047</v>
      </c>
      <c r="X8" s="50">
        <v>7716648.2000000002</v>
      </c>
      <c r="Y8" s="51">
        <v>666</v>
      </c>
      <c r="Z8" s="50">
        <v>1216404</v>
      </c>
      <c r="AA8" s="51">
        <v>779</v>
      </c>
      <c r="AB8" s="50">
        <v>1165522.2</v>
      </c>
      <c r="AC8" s="51">
        <v>485</v>
      </c>
      <c r="AD8" s="50">
        <v>5012650.8</v>
      </c>
      <c r="AE8" s="51">
        <v>1893</v>
      </c>
      <c r="AF8" s="50">
        <v>9402723.8000000007</v>
      </c>
      <c r="AG8" s="51">
        <v>17662</v>
      </c>
      <c r="AH8" s="50">
        <v>466769.3</v>
      </c>
      <c r="AI8" s="51">
        <v>400</v>
      </c>
      <c r="AJ8" s="50">
        <v>1474599.5</v>
      </c>
      <c r="AK8" s="51">
        <v>1647</v>
      </c>
      <c r="AL8" s="50">
        <v>4986019.3</v>
      </c>
      <c r="AM8" s="51">
        <v>1995</v>
      </c>
      <c r="AN8" s="50">
        <v>20565428.600000001</v>
      </c>
      <c r="AO8" s="51">
        <v>43074</v>
      </c>
      <c r="AP8" s="50">
        <v>62303802.600000001</v>
      </c>
      <c r="AQ8" s="51">
        <v>12024</v>
      </c>
      <c r="AR8" s="50">
        <v>487292.1</v>
      </c>
      <c r="AS8" s="51">
        <v>137</v>
      </c>
      <c r="AT8" s="50">
        <v>118580.1</v>
      </c>
      <c r="AU8" s="51">
        <v>32</v>
      </c>
      <c r="AV8" s="50">
        <v>1121808.8</v>
      </c>
      <c r="AW8" s="51">
        <v>264</v>
      </c>
      <c r="AX8" s="50">
        <v>17800827.199999999</v>
      </c>
      <c r="AY8" s="51">
        <v>679</v>
      </c>
      <c r="AZ8" s="50">
        <v>871583.2</v>
      </c>
      <c r="BA8" s="51">
        <v>154</v>
      </c>
      <c r="BB8" s="50">
        <v>2094506.5</v>
      </c>
      <c r="BC8" s="51">
        <v>2008</v>
      </c>
      <c r="BD8" s="50">
        <v>1466457</v>
      </c>
      <c r="BE8" s="51">
        <v>70</v>
      </c>
      <c r="BF8" s="50">
        <v>867484.1</v>
      </c>
      <c r="BG8" s="51">
        <v>250</v>
      </c>
      <c r="BH8" s="50">
        <v>28865662.199999999</v>
      </c>
      <c r="BI8" s="51">
        <v>6957</v>
      </c>
    </row>
    <row r="9" spans="1:61" ht="15" customHeight="1" x14ac:dyDescent="0.15">
      <c r="A9" s="78"/>
      <c r="B9" s="72"/>
      <c r="C9" s="36" t="s">
        <v>97</v>
      </c>
      <c r="D9" s="50">
        <v>125257346.5</v>
      </c>
      <c r="E9" s="51">
        <v>56139</v>
      </c>
      <c r="F9" s="50">
        <v>22628356.399999999</v>
      </c>
      <c r="G9" s="51">
        <v>17414</v>
      </c>
      <c r="H9" s="50">
        <v>27421165.399999999</v>
      </c>
      <c r="I9" s="51">
        <v>16097</v>
      </c>
      <c r="J9" s="50">
        <v>331908</v>
      </c>
      <c r="K9" s="51">
        <v>148</v>
      </c>
      <c r="L9" s="50">
        <v>392471</v>
      </c>
      <c r="M9" s="51">
        <v>124</v>
      </c>
      <c r="N9" s="50">
        <v>64311735.399999999</v>
      </c>
      <c r="O9" s="51">
        <v>8529</v>
      </c>
      <c r="P9" s="50">
        <v>0</v>
      </c>
      <c r="Q9" s="51">
        <v>0</v>
      </c>
      <c r="R9" s="50">
        <v>627463</v>
      </c>
      <c r="S9" s="51">
        <v>60</v>
      </c>
      <c r="T9" s="50">
        <v>5656075.2000000002</v>
      </c>
      <c r="U9" s="51">
        <v>9072</v>
      </c>
      <c r="V9" s="50">
        <v>113965</v>
      </c>
      <c r="W9" s="51">
        <v>44</v>
      </c>
      <c r="X9" s="50">
        <v>618.1</v>
      </c>
      <c r="Y9" s="51">
        <v>2</v>
      </c>
      <c r="Z9" s="50">
        <v>26993.200000000001</v>
      </c>
      <c r="AA9" s="51">
        <v>36</v>
      </c>
      <c r="AB9" s="50">
        <v>5882</v>
      </c>
      <c r="AC9" s="51">
        <v>9</v>
      </c>
      <c r="AD9" s="50">
        <v>41120</v>
      </c>
      <c r="AE9" s="51">
        <v>65</v>
      </c>
      <c r="AF9" s="50">
        <v>336172.9</v>
      </c>
      <c r="AG9" s="51">
        <v>1963</v>
      </c>
      <c r="AH9" s="50">
        <v>5006</v>
      </c>
      <c r="AI9" s="51">
        <v>3</v>
      </c>
      <c r="AJ9" s="50">
        <v>18084</v>
      </c>
      <c r="AK9" s="51">
        <v>42</v>
      </c>
      <c r="AL9" s="50">
        <v>132380.4</v>
      </c>
      <c r="AM9" s="51">
        <v>223</v>
      </c>
      <c r="AN9" s="50">
        <v>39802</v>
      </c>
      <c r="AO9" s="51">
        <v>153</v>
      </c>
      <c r="AP9" s="50">
        <v>397139.8</v>
      </c>
      <c r="AQ9" s="51">
        <v>161</v>
      </c>
      <c r="AR9" s="50">
        <v>6791</v>
      </c>
      <c r="AS9" s="51">
        <v>2</v>
      </c>
      <c r="AT9" s="50">
        <v>638</v>
      </c>
      <c r="AU9" s="51">
        <v>1</v>
      </c>
      <c r="AV9" s="50">
        <v>921</v>
      </c>
      <c r="AW9" s="51">
        <v>1</v>
      </c>
      <c r="AX9" s="50">
        <v>10738</v>
      </c>
      <c r="AY9" s="51">
        <v>6</v>
      </c>
      <c r="AZ9" s="50">
        <v>2136</v>
      </c>
      <c r="BA9" s="51">
        <v>1</v>
      </c>
      <c r="BB9" s="50">
        <v>302683.7</v>
      </c>
      <c r="BC9" s="51">
        <v>450</v>
      </c>
      <c r="BD9" s="50">
        <v>8944</v>
      </c>
      <c r="BE9" s="51">
        <v>8</v>
      </c>
      <c r="BF9" s="50">
        <v>1351544.7</v>
      </c>
      <c r="BG9" s="51">
        <v>1287</v>
      </c>
      <c r="BH9" s="50">
        <v>1086612.3</v>
      </c>
      <c r="BI9" s="51">
        <v>238</v>
      </c>
    </row>
    <row r="10" spans="1:61" ht="15" customHeight="1" x14ac:dyDescent="0.15">
      <c r="A10" s="78"/>
      <c r="B10" s="72"/>
      <c r="C10" s="36" t="s">
        <v>98</v>
      </c>
      <c r="D10" s="50">
        <v>11592728.300000001</v>
      </c>
      <c r="E10" s="51">
        <v>7643</v>
      </c>
      <c r="F10" s="50">
        <v>1250332.3999999999</v>
      </c>
      <c r="G10" s="51">
        <v>1154</v>
      </c>
      <c r="H10" s="50">
        <v>982470.6</v>
      </c>
      <c r="I10" s="51">
        <v>777</v>
      </c>
      <c r="J10" s="50">
        <v>44586.8</v>
      </c>
      <c r="K10" s="51">
        <v>46</v>
      </c>
      <c r="L10" s="50">
        <v>19513</v>
      </c>
      <c r="M10" s="51">
        <v>14</v>
      </c>
      <c r="N10" s="50">
        <v>5345338.3</v>
      </c>
      <c r="O10" s="51">
        <v>1057</v>
      </c>
      <c r="P10" s="50">
        <v>0</v>
      </c>
      <c r="Q10" s="51">
        <v>0</v>
      </c>
      <c r="R10" s="50">
        <v>0</v>
      </c>
      <c r="S10" s="51">
        <v>0</v>
      </c>
      <c r="T10" s="50">
        <v>1105149.2</v>
      </c>
      <c r="U10" s="51">
        <v>1975</v>
      </c>
      <c r="V10" s="50">
        <v>4532</v>
      </c>
      <c r="W10" s="51">
        <v>7</v>
      </c>
      <c r="X10" s="50">
        <v>4777</v>
      </c>
      <c r="Y10" s="51">
        <v>13</v>
      </c>
      <c r="Z10" s="50">
        <v>106345.8</v>
      </c>
      <c r="AA10" s="51">
        <v>116</v>
      </c>
      <c r="AB10" s="50">
        <v>258</v>
      </c>
      <c r="AC10" s="51">
        <v>2</v>
      </c>
      <c r="AD10" s="50">
        <v>24018.799999999999</v>
      </c>
      <c r="AE10" s="51">
        <v>35</v>
      </c>
      <c r="AF10" s="50">
        <v>151174</v>
      </c>
      <c r="AG10" s="51">
        <v>658</v>
      </c>
      <c r="AH10" s="50">
        <v>676</v>
      </c>
      <c r="AI10" s="51">
        <v>2</v>
      </c>
      <c r="AJ10" s="50">
        <v>2658</v>
      </c>
      <c r="AK10" s="51">
        <v>7</v>
      </c>
      <c r="AL10" s="50">
        <v>31600.2</v>
      </c>
      <c r="AM10" s="51">
        <v>64</v>
      </c>
      <c r="AN10" s="50">
        <v>12515</v>
      </c>
      <c r="AO10" s="51">
        <v>45</v>
      </c>
      <c r="AP10" s="50">
        <v>274592</v>
      </c>
      <c r="AQ10" s="51">
        <v>30</v>
      </c>
      <c r="AR10" s="50">
        <v>0</v>
      </c>
      <c r="AS10" s="51">
        <v>0</v>
      </c>
      <c r="AT10" s="50">
        <v>564</v>
      </c>
      <c r="AU10" s="51">
        <v>3</v>
      </c>
      <c r="AV10" s="50">
        <v>3755</v>
      </c>
      <c r="AW10" s="51">
        <v>2</v>
      </c>
      <c r="AX10" s="50">
        <v>9433.6</v>
      </c>
      <c r="AY10" s="51">
        <v>11</v>
      </c>
      <c r="AZ10" s="50">
        <v>945</v>
      </c>
      <c r="BA10" s="51">
        <v>2</v>
      </c>
      <c r="BB10" s="50">
        <v>2032078</v>
      </c>
      <c r="BC10" s="51">
        <v>1441</v>
      </c>
      <c r="BD10" s="50">
        <v>1801</v>
      </c>
      <c r="BE10" s="51">
        <v>3</v>
      </c>
      <c r="BF10" s="50">
        <v>20380</v>
      </c>
      <c r="BG10" s="51">
        <v>43</v>
      </c>
      <c r="BH10" s="50">
        <v>163234.6</v>
      </c>
      <c r="BI10" s="51">
        <v>136</v>
      </c>
    </row>
    <row r="11" spans="1:61" ht="15" customHeight="1" x14ac:dyDescent="0.15">
      <c r="A11" s="78"/>
      <c r="B11" s="72"/>
      <c r="C11" s="36" t="s">
        <v>99</v>
      </c>
      <c r="D11" s="50">
        <v>8884618.8000000007</v>
      </c>
      <c r="E11" s="51">
        <v>12986</v>
      </c>
      <c r="F11" s="50">
        <v>772333.3</v>
      </c>
      <c r="G11" s="51">
        <v>1131</v>
      </c>
      <c r="H11" s="50">
        <v>1234328.2</v>
      </c>
      <c r="I11" s="51">
        <v>1090</v>
      </c>
      <c r="J11" s="50">
        <v>70290</v>
      </c>
      <c r="K11" s="51">
        <v>64</v>
      </c>
      <c r="L11" s="50">
        <v>17032.400000000001</v>
      </c>
      <c r="M11" s="51">
        <v>12</v>
      </c>
      <c r="N11" s="50">
        <v>1920920</v>
      </c>
      <c r="O11" s="51">
        <v>830</v>
      </c>
      <c r="P11" s="50">
        <v>0</v>
      </c>
      <c r="Q11" s="51">
        <v>0</v>
      </c>
      <c r="R11" s="50">
        <v>915</v>
      </c>
      <c r="S11" s="51">
        <v>2</v>
      </c>
      <c r="T11" s="50">
        <v>2522932.6</v>
      </c>
      <c r="U11" s="51">
        <v>6828</v>
      </c>
      <c r="V11" s="50">
        <v>33664.300000000003</v>
      </c>
      <c r="W11" s="51">
        <v>32</v>
      </c>
      <c r="X11" s="50">
        <v>20236</v>
      </c>
      <c r="Y11" s="51">
        <v>17</v>
      </c>
      <c r="Z11" s="50">
        <v>46238.6</v>
      </c>
      <c r="AA11" s="51">
        <v>113</v>
      </c>
      <c r="AB11" s="50">
        <v>3469</v>
      </c>
      <c r="AC11" s="51">
        <v>4</v>
      </c>
      <c r="AD11" s="50">
        <v>264194</v>
      </c>
      <c r="AE11" s="51">
        <v>476</v>
      </c>
      <c r="AF11" s="50">
        <v>151637.9</v>
      </c>
      <c r="AG11" s="51">
        <v>926</v>
      </c>
      <c r="AH11" s="50">
        <v>2478</v>
      </c>
      <c r="AI11" s="51">
        <v>2</v>
      </c>
      <c r="AJ11" s="50">
        <v>31213</v>
      </c>
      <c r="AK11" s="51">
        <v>45</v>
      </c>
      <c r="AL11" s="50">
        <v>50090.5</v>
      </c>
      <c r="AM11" s="51">
        <v>92</v>
      </c>
      <c r="AN11" s="50">
        <v>5361.2</v>
      </c>
      <c r="AO11" s="51">
        <v>31</v>
      </c>
      <c r="AP11" s="50">
        <v>1133127.7</v>
      </c>
      <c r="AQ11" s="51">
        <v>286</v>
      </c>
      <c r="AR11" s="50">
        <v>0</v>
      </c>
      <c r="AS11" s="51">
        <v>0</v>
      </c>
      <c r="AT11" s="50">
        <v>1646</v>
      </c>
      <c r="AU11" s="51">
        <v>12</v>
      </c>
      <c r="AV11" s="50">
        <v>3980.8</v>
      </c>
      <c r="AW11" s="51">
        <v>5</v>
      </c>
      <c r="AX11" s="50">
        <v>13173.1</v>
      </c>
      <c r="AY11" s="51">
        <v>23</v>
      </c>
      <c r="AZ11" s="50">
        <v>29629</v>
      </c>
      <c r="BA11" s="51">
        <v>4</v>
      </c>
      <c r="BB11" s="50">
        <v>37052</v>
      </c>
      <c r="BC11" s="51">
        <v>33</v>
      </c>
      <c r="BD11" s="50">
        <v>4985</v>
      </c>
      <c r="BE11" s="51">
        <v>2</v>
      </c>
      <c r="BF11" s="50">
        <v>20348</v>
      </c>
      <c r="BG11" s="51">
        <v>42</v>
      </c>
      <c r="BH11" s="50">
        <v>493343.2</v>
      </c>
      <c r="BI11" s="51">
        <v>884</v>
      </c>
    </row>
    <row r="12" spans="1:61" ht="15" customHeight="1" x14ac:dyDescent="0.15">
      <c r="A12" s="78"/>
      <c r="B12" s="72"/>
      <c r="C12" s="41" t="s">
        <v>106</v>
      </c>
      <c r="D12" s="52">
        <v>5201719.0999999996</v>
      </c>
      <c r="E12" s="53">
        <v>5331</v>
      </c>
      <c r="F12" s="52">
        <v>1260233.6000000001</v>
      </c>
      <c r="G12" s="53">
        <v>1220</v>
      </c>
      <c r="H12" s="52">
        <v>1104304.2</v>
      </c>
      <c r="I12" s="53">
        <v>781</v>
      </c>
      <c r="J12" s="52">
        <v>126959</v>
      </c>
      <c r="K12" s="53">
        <v>39</v>
      </c>
      <c r="L12" s="52">
        <v>20475</v>
      </c>
      <c r="M12" s="53">
        <v>4</v>
      </c>
      <c r="N12" s="52">
        <v>1703633.7</v>
      </c>
      <c r="O12" s="53">
        <v>797</v>
      </c>
      <c r="P12" s="52">
        <v>0</v>
      </c>
      <c r="Q12" s="53">
        <v>0</v>
      </c>
      <c r="R12" s="52">
        <v>17749</v>
      </c>
      <c r="S12" s="53">
        <v>10</v>
      </c>
      <c r="T12" s="52">
        <v>577329.9</v>
      </c>
      <c r="U12" s="53">
        <v>1227</v>
      </c>
      <c r="V12" s="52">
        <v>19857</v>
      </c>
      <c r="W12" s="53">
        <v>12</v>
      </c>
      <c r="X12" s="52">
        <v>0</v>
      </c>
      <c r="Y12" s="53">
        <v>0</v>
      </c>
      <c r="Z12" s="52">
        <v>2758</v>
      </c>
      <c r="AA12" s="53">
        <v>4</v>
      </c>
      <c r="AB12" s="52">
        <v>0</v>
      </c>
      <c r="AC12" s="53">
        <v>0</v>
      </c>
      <c r="AD12" s="52">
        <v>9299</v>
      </c>
      <c r="AE12" s="53">
        <v>10</v>
      </c>
      <c r="AF12" s="52">
        <v>113453.9</v>
      </c>
      <c r="AG12" s="53">
        <v>827</v>
      </c>
      <c r="AH12" s="52">
        <v>1720</v>
      </c>
      <c r="AI12" s="53">
        <v>4</v>
      </c>
      <c r="AJ12" s="52">
        <v>11379</v>
      </c>
      <c r="AK12" s="53">
        <v>40</v>
      </c>
      <c r="AL12" s="52">
        <v>76422.2</v>
      </c>
      <c r="AM12" s="53">
        <v>128</v>
      </c>
      <c r="AN12" s="52">
        <v>14945</v>
      </c>
      <c r="AO12" s="53">
        <v>74</v>
      </c>
      <c r="AP12" s="52">
        <v>58084</v>
      </c>
      <c r="AQ12" s="53">
        <v>72</v>
      </c>
      <c r="AR12" s="52">
        <v>0</v>
      </c>
      <c r="AS12" s="53">
        <v>0</v>
      </c>
      <c r="AT12" s="52">
        <v>0</v>
      </c>
      <c r="AU12" s="53">
        <v>0</v>
      </c>
      <c r="AV12" s="52">
        <v>13</v>
      </c>
      <c r="AW12" s="53">
        <v>1</v>
      </c>
      <c r="AX12" s="52">
        <v>0</v>
      </c>
      <c r="AY12" s="53">
        <v>0</v>
      </c>
      <c r="AZ12" s="52">
        <v>0</v>
      </c>
      <c r="BA12" s="53">
        <v>0</v>
      </c>
      <c r="BB12" s="52">
        <v>5157</v>
      </c>
      <c r="BC12" s="53">
        <v>3</v>
      </c>
      <c r="BD12" s="52">
        <v>0</v>
      </c>
      <c r="BE12" s="53">
        <v>0</v>
      </c>
      <c r="BF12" s="52">
        <v>18033</v>
      </c>
      <c r="BG12" s="53">
        <v>27</v>
      </c>
      <c r="BH12" s="52">
        <v>59913.599999999999</v>
      </c>
      <c r="BI12" s="53">
        <v>51</v>
      </c>
    </row>
    <row r="13" spans="1:61" ht="15" customHeight="1" x14ac:dyDescent="0.15">
      <c r="A13" s="78"/>
      <c r="B13" s="73"/>
      <c r="C13" s="36" t="s">
        <v>101</v>
      </c>
      <c r="D13" s="38">
        <f t="shared" ref="D13:AI13" si="0">SUM(D4:D12)</f>
        <v>4788738782.000001</v>
      </c>
      <c r="E13" s="32">
        <f t="shared" si="0"/>
        <v>3467849</v>
      </c>
      <c r="F13" s="38">
        <f t="shared" si="0"/>
        <v>745965273.70000005</v>
      </c>
      <c r="G13" s="32">
        <f t="shared" si="0"/>
        <v>764172</v>
      </c>
      <c r="H13" s="38">
        <f t="shared" si="0"/>
        <v>1664020245.1000001</v>
      </c>
      <c r="I13" s="32">
        <f t="shared" si="0"/>
        <v>921903</v>
      </c>
      <c r="J13" s="38">
        <f t="shared" si="0"/>
        <v>50588989.699999996</v>
      </c>
      <c r="K13" s="32">
        <f t="shared" si="0"/>
        <v>23135</v>
      </c>
      <c r="L13" s="38">
        <f t="shared" si="0"/>
        <v>40384772.899999999</v>
      </c>
      <c r="M13" s="32">
        <f t="shared" si="0"/>
        <v>18861</v>
      </c>
      <c r="N13" s="38">
        <f t="shared" si="0"/>
        <v>657958422.5</v>
      </c>
      <c r="O13" s="32">
        <f t="shared" si="0"/>
        <v>263802</v>
      </c>
      <c r="P13" s="38">
        <f t="shared" si="0"/>
        <v>1725.6</v>
      </c>
      <c r="Q13" s="32">
        <f t="shared" si="0"/>
        <v>36</v>
      </c>
      <c r="R13" s="38">
        <f t="shared" si="0"/>
        <v>14284223.699999999</v>
      </c>
      <c r="S13" s="32">
        <f t="shared" si="0"/>
        <v>3943</v>
      </c>
      <c r="T13" s="38">
        <f t="shared" si="0"/>
        <v>292825825.59999996</v>
      </c>
      <c r="U13" s="32">
        <f t="shared" si="0"/>
        <v>574094</v>
      </c>
      <c r="V13" s="38">
        <f t="shared" si="0"/>
        <v>131187581.19999999</v>
      </c>
      <c r="W13" s="32">
        <f t="shared" si="0"/>
        <v>22723</v>
      </c>
      <c r="X13" s="38">
        <f t="shared" si="0"/>
        <v>24620757</v>
      </c>
      <c r="Y13" s="32">
        <f t="shared" si="0"/>
        <v>3482</v>
      </c>
      <c r="Z13" s="38">
        <f t="shared" si="0"/>
        <v>4255995.3999999994</v>
      </c>
      <c r="AA13" s="32">
        <f t="shared" si="0"/>
        <v>3357</v>
      </c>
      <c r="AB13" s="38">
        <f t="shared" si="0"/>
        <v>2364511.2000000002</v>
      </c>
      <c r="AC13" s="32">
        <f t="shared" si="0"/>
        <v>1937</v>
      </c>
      <c r="AD13" s="38">
        <f t="shared" si="0"/>
        <v>14526278.100000001</v>
      </c>
      <c r="AE13" s="32">
        <f t="shared" si="0"/>
        <v>14233</v>
      </c>
      <c r="AF13" s="38">
        <f t="shared" si="0"/>
        <v>297976451.39999998</v>
      </c>
      <c r="AG13" s="32">
        <f t="shared" si="0"/>
        <v>482677</v>
      </c>
      <c r="AH13" s="38">
        <f t="shared" si="0"/>
        <v>9187434.4000000004</v>
      </c>
      <c r="AI13" s="32">
        <f t="shared" si="0"/>
        <v>11475</v>
      </c>
      <c r="AJ13" s="38">
        <f t="shared" ref="AJ13:BI13" si="1">SUM(AJ4:AJ12)</f>
        <v>23538983.700000003</v>
      </c>
      <c r="AK13" s="32">
        <f t="shared" si="1"/>
        <v>25545</v>
      </c>
      <c r="AL13" s="38">
        <f t="shared" si="1"/>
        <v>217344187.79999998</v>
      </c>
      <c r="AM13" s="32">
        <f t="shared" si="1"/>
        <v>70610</v>
      </c>
      <c r="AN13" s="38">
        <f t="shared" si="1"/>
        <v>209223944.70000002</v>
      </c>
      <c r="AO13" s="32">
        <f t="shared" si="1"/>
        <v>157731</v>
      </c>
      <c r="AP13" s="38">
        <f t="shared" si="1"/>
        <v>207566990.79999998</v>
      </c>
      <c r="AQ13" s="32">
        <f t="shared" si="1"/>
        <v>23743</v>
      </c>
      <c r="AR13" s="38">
        <f t="shared" si="1"/>
        <v>2467667.6</v>
      </c>
      <c r="AS13" s="32">
        <f t="shared" si="1"/>
        <v>1142</v>
      </c>
      <c r="AT13" s="38">
        <f t="shared" si="1"/>
        <v>3750585.7</v>
      </c>
      <c r="AU13" s="32">
        <f t="shared" si="1"/>
        <v>5874</v>
      </c>
      <c r="AV13" s="38">
        <f t="shared" si="1"/>
        <v>17947298.100000001</v>
      </c>
      <c r="AW13" s="32">
        <f t="shared" si="1"/>
        <v>4300</v>
      </c>
      <c r="AX13" s="38">
        <f t="shared" si="1"/>
        <v>22865338.100000001</v>
      </c>
      <c r="AY13" s="32">
        <f t="shared" si="1"/>
        <v>1660</v>
      </c>
      <c r="AZ13" s="38">
        <f t="shared" si="1"/>
        <v>3684184</v>
      </c>
      <c r="BA13" s="32">
        <f t="shared" si="1"/>
        <v>905</v>
      </c>
      <c r="BB13" s="38">
        <f t="shared" si="1"/>
        <v>5543680.4000000004</v>
      </c>
      <c r="BC13" s="32">
        <f t="shared" si="1"/>
        <v>5230</v>
      </c>
      <c r="BD13" s="38">
        <f t="shared" si="1"/>
        <v>3250042.2</v>
      </c>
      <c r="BE13" s="32">
        <f t="shared" si="1"/>
        <v>796</v>
      </c>
      <c r="BF13" s="38">
        <f t="shared" si="1"/>
        <v>10779560.999999998</v>
      </c>
      <c r="BG13" s="32">
        <f t="shared" si="1"/>
        <v>10388</v>
      </c>
      <c r="BH13" s="38">
        <f t="shared" si="1"/>
        <v>110627830.39999999</v>
      </c>
      <c r="BI13" s="32">
        <f t="shared" si="1"/>
        <v>50095</v>
      </c>
    </row>
    <row r="14" spans="1:61" ht="15" customHeight="1" x14ac:dyDescent="0.15">
      <c r="A14" s="78"/>
      <c r="B14" s="72" t="s">
        <v>103</v>
      </c>
      <c r="C14" s="37" t="s">
        <v>92</v>
      </c>
      <c r="D14" s="50">
        <v>2044077695</v>
      </c>
      <c r="E14" s="51">
        <v>186947</v>
      </c>
      <c r="F14" s="50">
        <v>139699</v>
      </c>
      <c r="G14" s="51">
        <v>87</v>
      </c>
      <c r="H14" s="50">
        <v>14206</v>
      </c>
      <c r="I14" s="51">
        <v>11</v>
      </c>
      <c r="J14" s="50">
        <v>83958</v>
      </c>
      <c r="K14" s="51">
        <v>12</v>
      </c>
      <c r="L14" s="50">
        <v>3114131</v>
      </c>
      <c r="M14" s="51">
        <v>254</v>
      </c>
      <c r="N14" s="50">
        <v>2039175166</v>
      </c>
      <c r="O14" s="51">
        <v>184310</v>
      </c>
      <c r="P14" s="50">
        <v>0</v>
      </c>
      <c r="Q14" s="51">
        <v>0</v>
      </c>
      <c r="R14" s="50">
        <v>20926</v>
      </c>
      <c r="S14" s="51">
        <v>1</v>
      </c>
      <c r="T14" s="50">
        <v>13137</v>
      </c>
      <c r="U14" s="51">
        <v>17</v>
      </c>
      <c r="V14" s="50">
        <v>496</v>
      </c>
      <c r="W14" s="51">
        <v>1</v>
      </c>
      <c r="X14" s="50">
        <v>0</v>
      </c>
      <c r="Y14" s="51">
        <v>0</v>
      </c>
      <c r="Z14" s="50">
        <v>0</v>
      </c>
      <c r="AA14" s="51">
        <v>0</v>
      </c>
      <c r="AB14" s="50">
        <v>0</v>
      </c>
      <c r="AC14" s="51">
        <v>0</v>
      </c>
      <c r="AD14" s="50">
        <v>0</v>
      </c>
      <c r="AE14" s="51">
        <v>0</v>
      </c>
      <c r="AF14" s="50">
        <v>814457</v>
      </c>
      <c r="AG14" s="51">
        <v>1556</v>
      </c>
      <c r="AH14" s="50">
        <v>4016</v>
      </c>
      <c r="AI14" s="51">
        <v>9</v>
      </c>
      <c r="AJ14" s="50">
        <v>9937</v>
      </c>
      <c r="AK14" s="51">
        <v>16</v>
      </c>
      <c r="AL14" s="50">
        <v>6240</v>
      </c>
      <c r="AM14" s="51">
        <v>3</v>
      </c>
      <c r="AN14" s="50">
        <v>125185</v>
      </c>
      <c r="AO14" s="51">
        <v>293</v>
      </c>
      <c r="AP14" s="50">
        <v>183918</v>
      </c>
      <c r="AQ14" s="51">
        <v>176</v>
      </c>
      <c r="AR14" s="50">
        <v>0</v>
      </c>
      <c r="AS14" s="51">
        <v>0</v>
      </c>
      <c r="AT14" s="50">
        <v>1663</v>
      </c>
      <c r="AU14" s="51">
        <v>3</v>
      </c>
      <c r="AV14" s="50">
        <v>0</v>
      </c>
      <c r="AW14" s="51">
        <v>0</v>
      </c>
      <c r="AX14" s="50">
        <v>0</v>
      </c>
      <c r="AY14" s="51">
        <v>0</v>
      </c>
      <c r="AZ14" s="50">
        <v>0</v>
      </c>
      <c r="BA14" s="51">
        <v>0</v>
      </c>
      <c r="BB14" s="50">
        <v>0</v>
      </c>
      <c r="BC14" s="51">
        <v>0</v>
      </c>
      <c r="BD14" s="50">
        <v>301</v>
      </c>
      <c r="BE14" s="51">
        <v>1</v>
      </c>
      <c r="BF14" s="50">
        <v>358229</v>
      </c>
      <c r="BG14" s="51">
        <v>189</v>
      </c>
      <c r="BH14" s="50">
        <v>12030</v>
      </c>
      <c r="BI14" s="51">
        <v>8</v>
      </c>
    </row>
    <row r="15" spans="1:61" ht="15" customHeight="1" x14ac:dyDescent="0.15">
      <c r="A15" s="78"/>
      <c r="B15" s="72"/>
      <c r="C15" s="37" t="s">
        <v>93</v>
      </c>
      <c r="D15" s="50">
        <v>355284024</v>
      </c>
      <c r="E15" s="51">
        <v>18500</v>
      </c>
      <c r="F15" s="50">
        <v>8786</v>
      </c>
      <c r="G15" s="51">
        <v>5</v>
      </c>
      <c r="H15" s="50">
        <v>721</v>
      </c>
      <c r="I15" s="51">
        <v>3</v>
      </c>
      <c r="J15" s="50">
        <v>0</v>
      </c>
      <c r="K15" s="51">
        <v>0</v>
      </c>
      <c r="L15" s="50">
        <v>723855</v>
      </c>
      <c r="M15" s="51">
        <v>18</v>
      </c>
      <c r="N15" s="50">
        <v>337896512</v>
      </c>
      <c r="O15" s="51">
        <v>8603</v>
      </c>
      <c r="P15" s="50">
        <v>0</v>
      </c>
      <c r="Q15" s="51">
        <v>0</v>
      </c>
      <c r="R15" s="50">
        <v>0</v>
      </c>
      <c r="S15" s="51">
        <v>0</v>
      </c>
      <c r="T15" s="50">
        <v>417</v>
      </c>
      <c r="U15" s="51">
        <v>1</v>
      </c>
      <c r="V15" s="50">
        <v>0</v>
      </c>
      <c r="W15" s="51">
        <v>0</v>
      </c>
      <c r="X15" s="50">
        <v>0</v>
      </c>
      <c r="Y15" s="51">
        <v>0</v>
      </c>
      <c r="Z15" s="50">
        <v>0</v>
      </c>
      <c r="AA15" s="51">
        <v>0</v>
      </c>
      <c r="AB15" s="50">
        <v>0</v>
      </c>
      <c r="AC15" s="51">
        <v>0</v>
      </c>
      <c r="AD15" s="50">
        <v>0</v>
      </c>
      <c r="AE15" s="51">
        <v>0</v>
      </c>
      <c r="AF15" s="50">
        <v>9398688</v>
      </c>
      <c r="AG15" s="51">
        <v>5773</v>
      </c>
      <c r="AH15" s="50">
        <v>404580</v>
      </c>
      <c r="AI15" s="51">
        <v>324</v>
      </c>
      <c r="AJ15" s="50">
        <v>11813</v>
      </c>
      <c r="AK15" s="51">
        <v>15</v>
      </c>
      <c r="AL15" s="50">
        <v>628143</v>
      </c>
      <c r="AM15" s="51">
        <v>83</v>
      </c>
      <c r="AN15" s="50">
        <v>5545912</v>
      </c>
      <c r="AO15" s="51">
        <v>3521</v>
      </c>
      <c r="AP15" s="50">
        <v>34918</v>
      </c>
      <c r="AQ15" s="51">
        <v>35</v>
      </c>
      <c r="AR15" s="50">
        <v>0</v>
      </c>
      <c r="AS15" s="51">
        <v>0</v>
      </c>
      <c r="AT15" s="50">
        <v>411190</v>
      </c>
      <c r="AU15" s="51">
        <v>64</v>
      </c>
      <c r="AV15" s="50">
        <v>0</v>
      </c>
      <c r="AW15" s="51">
        <v>0</v>
      </c>
      <c r="AX15" s="50">
        <v>0</v>
      </c>
      <c r="AY15" s="51">
        <v>0</v>
      </c>
      <c r="AZ15" s="50">
        <v>0</v>
      </c>
      <c r="BA15" s="51">
        <v>0</v>
      </c>
      <c r="BB15" s="50">
        <v>15868</v>
      </c>
      <c r="BC15" s="51">
        <v>3</v>
      </c>
      <c r="BD15" s="50">
        <v>10215</v>
      </c>
      <c r="BE15" s="51">
        <v>1</v>
      </c>
      <c r="BF15" s="50">
        <v>169102</v>
      </c>
      <c r="BG15" s="51">
        <v>36</v>
      </c>
      <c r="BH15" s="50">
        <v>23304</v>
      </c>
      <c r="BI15" s="51">
        <v>15</v>
      </c>
    </row>
    <row r="16" spans="1:61" ht="15" customHeight="1" x14ac:dyDescent="0.15">
      <c r="A16" s="78"/>
      <c r="B16" s="72"/>
      <c r="C16" s="37" t="s">
        <v>94</v>
      </c>
      <c r="D16" s="50">
        <v>101016106</v>
      </c>
      <c r="E16" s="51">
        <v>2655</v>
      </c>
      <c r="F16" s="50">
        <v>0</v>
      </c>
      <c r="G16" s="51">
        <v>0</v>
      </c>
      <c r="H16" s="50">
        <v>224</v>
      </c>
      <c r="I16" s="51">
        <v>1</v>
      </c>
      <c r="J16" s="50">
        <v>0</v>
      </c>
      <c r="K16" s="51">
        <v>0</v>
      </c>
      <c r="L16" s="50">
        <v>131548</v>
      </c>
      <c r="M16" s="51">
        <v>8</v>
      </c>
      <c r="N16" s="50">
        <v>100070737</v>
      </c>
      <c r="O16" s="51">
        <v>1920</v>
      </c>
      <c r="P16" s="50">
        <v>0</v>
      </c>
      <c r="Q16" s="51">
        <v>0</v>
      </c>
      <c r="R16" s="50">
        <v>0</v>
      </c>
      <c r="S16" s="51">
        <v>0</v>
      </c>
      <c r="T16" s="50">
        <v>0</v>
      </c>
      <c r="U16" s="51">
        <v>0</v>
      </c>
      <c r="V16" s="50">
        <v>0</v>
      </c>
      <c r="W16" s="51">
        <v>0</v>
      </c>
      <c r="X16" s="50">
        <v>1686</v>
      </c>
      <c r="Y16" s="51">
        <v>1</v>
      </c>
      <c r="Z16" s="50">
        <v>0</v>
      </c>
      <c r="AA16" s="51">
        <v>0</v>
      </c>
      <c r="AB16" s="50">
        <v>0</v>
      </c>
      <c r="AC16" s="51">
        <v>0</v>
      </c>
      <c r="AD16" s="50">
        <v>0</v>
      </c>
      <c r="AE16" s="51">
        <v>0</v>
      </c>
      <c r="AF16" s="50">
        <v>763824</v>
      </c>
      <c r="AG16" s="51">
        <v>680</v>
      </c>
      <c r="AH16" s="50">
        <v>3731</v>
      </c>
      <c r="AI16" s="51">
        <v>8</v>
      </c>
      <c r="AJ16" s="50">
        <v>142</v>
      </c>
      <c r="AK16" s="51">
        <v>1</v>
      </c>
      <c r="AL16" s="50">
        <v>9459</v>
      </c>
      <c r="AM16" s="51">
        <v>11</v>
      </c>
      <c r="AN16" s="50">
        <v>9838</v>
      </c>
      <c r="AO16" s="51">
        <v>19</v>
      </c>
      <c r="AP16" s="50">
        <v>81</v>
      </c>
      <c r="AQ16" s="51">
        <v>1</v>
      </c>
      <c r="AR16" s="50">
        <v>0</v>
      </c>
      <c r="AS16" s="51">
        <v>0</v>
      </c>
      <c r="AT16" s="50">
        <v>397</v>
      </c>
      <c r="AU16" s="51">
        <v>1</v>
      </c>
      <c r="AV16" s="50">
        <v>0</v>
      </c>
      <c r="AW16" s="51">
        <v>0</v>
      </c>
      <c r="AX16" s="50">
        <v>0</v>
      </c>
      <c r="AY16" s="51">
        <v>0</v>
      </c>
      <c r="AZ16" s="50">
        <v>0</v>
      </c>
      <c r="BA16" s="51">
        <v>0</v>
      </c>
      <c r="BB16" s="50">
        <v>0</v>
      </c>
      <c r="BC16" s="51">
        <v>0</v>
      </c>
      <c r="BD16" s="50">
        <v>0</v>
      </c>
      <c r="BE16" s="51">
        <v>0</v>
      </c>
      <c r="BF16" s="50">
        <v>24439</v>
      </c>
      <c r="BG16" s="51">
        <v>4</v>
      </c>
      <c r="BH16" s="50">
        <v>0</v>
      </c>
      <c r="BI16" s="51">
        <v>0</v>
      </c>
    </row>
    <row r="17" spans="1:61" ht="15" customHeight="1" x14ac:dyDescent="0.15">
      <c r="A17" s="78"/>
      <c r="B17" s="72"/>
      <c r="C17" s="37" t="s">
        <v>95</v>
      </c>
      <c r="D17" s="50">
        <v>111673688</v>
      </c>
      <c r="E17" s="51">
        <v>7003</v>
      </c>
      <c r="F17" s="50">
        <v>3747</v>
      </c>
      <c r="G17" s="51">
        <v>1</v>
      </c>
      <c r="H17" s="50">
        <v>4515</v>
      </c>
      <c r="I17" s="51">
        <v>1</v>
      </c>
      <c r="J17" s="50">
        <v>0</v>
      </c>
      <c r="K17" s="51">
        <v>0</v>
      </c>
      <c r="L17" s="50">
        <v>352485</v>
      </c>
      <c r="M17" s="51">
        <v>11</v>
      </c>
      <c r="N17" s="50">
        <v>95145671</v>
      </c>
      <c r="O17" s="51">
        <v>5329</v>
      </c>
      <c r="P17" s="50">
        <v>0</v>
      </c>
      <c r="Q17" s="51">
        <v>0</v>
      </c>
      <c r="R17" s="50">
        <v>0</v>
      </c>
      <c r="S17" s="51">
        <v>0</v>
      </c>
      <c r="T17" s="50">
        <v>992</v>
      </c>
      <c r="U17" s="51">
        <v>1</v>
      </c>
      <c r="V17" s="50">
        <v>0</v>
      </c>
      <c r="W17" s="51">
        <v>0</v>
      </c>
      <c r="X17" s="50">
        <v>0</v>
      </c>
      <c r="Y17" s="51">
        <v>0</v>
      </c>
      <c r="Z17" s="50">
        <v>1129</v>
      </c>
      <c r="AA17" s="51">
        <v>1</v>
      </c>
      <c r="AB17" s="50">
        <v>0</v>
      </c>
      <c r="AC17" s="51">
        <v>0</v>
      </c>
      <c r="AD17" s="50">
        <v>0</v>
      </c>
      <c r="AE17" s="51">
        <v>0</v>
      </c>
      <c r="AF17" s="50">
        <v>494042</v>
      </c>
      <c r="AG17" s="51">
        <v>563</v>
      </c>
      <c r="AH17" s="50">
        <v>79869</v>
      </c>
      <c r="AI17" s="51">
        <v>32</v>
      </c>
      <c r="AJ17" s="50">
        <v>10275</v>
      </c>
      <c r="AK17" s="51">
        <v>21</v>
      </c>
      <c r="AL17" s="50">
        <v>6566</v>
      </c>
      <c r="AM17" s="51">
        <v>7</v>
      </c>
      <c r="AN17" s="50">
        <v>52149</v>
      </c>
      <c r="AO17" s="51">
        <v>80</v>
      </c>
      <c r="AP17" s="50">
        <v>252175</v>
      </c>
      <c r="AQ17" s="51">
        <v>110</v>
      </c>
      <c r="AR17" s="50">
        <v>0</v>
      </c>
      <c r="AS17" s="51">
        <v>0</v>
      </c>
      <c r="AT17" s="50">
        <v>25765</v>
      </c>
      <c r="AU17" s="51">
        <v>26</v>
      </c>
      <c r="AV17" s="50">
        <v>124280</v>
      </c>
      <c r="AW17" s="51">
        <v>12</v>
      </c>
      <c r="AX17" s="50">
        <v>0</v>
      </c>
      <c r="AY17" s="51">
        <v>0</v>
      </c>
      <c r="AZ17" s="50">
        <v>0</v>
      </c>
      <c r="BA17" s="51">
        <v>0</v>
      </c>
      <c r="BB17" s="50">
        <v>0</v>
      </c>
      <c r="BC17" s="51">
        <v>0</v>
      </c>
      <c r="BD17" s="50">
        <v>484623</v>
      </c>
      <c r="BE17" s="51">
        <v>6</v>
      </c>
      <c r="BF17" s="50">
        <v>14582984</v>
      </c>
      <c r="BG17" s="51">
        <v>793</v>
      </c>
      <c r="BH17" s="50">
        <v>52421</v>
      </c>
      <c r="BI17" s="51">
        <v>9</v>
      </c>
    </row>
    <row r="18" spans="1:61" ht="15" customHeight="1" x14ac:dyDescent="0.15">
      <c r="A18" s="78"/>
      <c r="B18" s="72"/>
      <c r="C18" s="37" t="s">
        <v>96</v>
      </c>
      <c r="D18" s="50">
        <v>187244471</v>
      </c>
      <c r="E18" s="51">
        <v>14971</v>
      </c>
      <c r="F18" s="50">
        <v>0</v>
      </c>
      <c r="G18" s="51">
        <v>0</v>
      </c>
      <c r="H18" s="50">
        <v>0</v>
      </c>
      <c r="I18" s="51">
        <v>0</v>
      </c>
      <c r="J18" s="50">
        <v>0</v>
      </c>
      <c r="K18" s="51">
        <v>0</v>
      </c>
      <c r="L18" s="50">
        <v>3837305</v>
      </c>
      <c r="M18" s="51">
        <v>56</v>
      </c>
      <c r="N18" s="50">
        <v>173397817</v>
      </c>
      <c r="O18" s="51">
        <v>8016</v>
      </c>
      <c r="P18" s="50">
        <v>0</v>
      </c>
      <c r="Q18" s="51">
        <v>0</v>
      </c>
      <c r="R18" s="50">
        <v>0</v>
      </c>
      <c r="S18" s="51">
        <v>0</v>
      </c>
      <c r="T18" s="50">
        <v>6333</v>
      </c>
      <c r="U18" s="51">
        <v>3</v>
      </c>
      <c r="V18" s="50">
        <v>0</v>
      </c>
      <c r="W18" s="51">
        <v>0</v>
      </c>
      <c r="X18" s="50">
        <v>0</v>
      </c>
      <c r="Y18" s="51">
        <v>0</v>
      </c>
      <c r="Z18" s="50">
        <v>0</v>
      </c>
      <c r="AA18" s="51">
        <v>0</v>
      </c>
      <c r="AB18" s="50">
        <v>0</v>
      </c>
      <c r="AC18" s="51">
        <v>0</v>
      </c>
      <c r="AD18" s="50">
        <v>0</v>
      </c>
      <c r="AE18" s="51">
        <v>0</v>
      </c>
      <c r="AF18" s="50">
        <v>1244556</v>
      </c>
      <c r="AG18" s="51">
        <v>849</v>
      </c>
      <c r="AH18" s="50">
        <v>50090</v>
      </c>
      <c r="AI18" s="51">
        <v>31</v>
      </c>
      <c r="AJ18" s="50">
        <v>97972</v>
      </c>
      <c r="AK18" s="51">
        <v>78</v>
      </c>
      <c r="AL18" s="50">
        <v>5521</v>
      </c>
      <c r="AM18" s="51">
        <v>6</v>
      </c>
      <c r="AN18" s="50">
        <v>2998163</v>
      </c>
      <c r="AO18" s="51">
        <v>5091</v>
      </c>
      <c r="AP18" s="50">
        <v>2845398</v>
      </c>
      <c r="AQ18" s="51">
        <v>746</v>
      </c>
      <c r="AR18" s="50">
        <v>0</v>
      </c>
      <c r="AS18" s="51">
        <v>0</v>
      </c>
      <c r="AT18" s="50">
        <v>0</v>
      </c>
      <c r="AU18" s="51">
        <v>0</v>
      </c>
      <c r="AV18" s="50">
        <v>0</v>
      </c>
      <c r="AW18" s="51">
        <v>0</v>
      </c>
      <c r="AX18" s="50">
        <v>0</v>
      </c>
      <c r="AY18" s="51">
        <v>0</v>
      </c>
      <c r="AZ18" s="50">
        <v>0</v>
      </c>
      <c r="BA18" s="51">
        <v>0</v>
      </c>
      <c r="BB18" s="50">
        <v>0</v>
      </c>
      <c r="BC18" s="51">
        <v>0</v>
      </c>
      <c r="BD18" s="50">
        <v>1892027</v>
      </c>
      <c r="BE18" s="51">
        <v>39</v>
      </c>
      <c r="BF18" s="50">
        <v>840971</v>
      </c>
      <c r="BG18" s="51">
        <v>39</v>
      </c>
      <c r="BH18" s="50">
        <v>28318</v>
      </c>
      <c r="BI18" s="51">
        <v>17</v>
      </c>
    </row>
    <row r="19" spans="1:61" ht="15" customHeight="1" x14ac:dyDescent="0.15">
      <c r="A19" s="78"/>
      <c r="B19" s="72"/>
      <c r="C19" s="37" t="s">
        <v>97</v>
      </c>
      <c r="D19" s="50">
        <v>571302555</v>
      </c>
      <c r="E19" s="51">
        <v>19456</v>
      </c>
      <c r="F19" s="50">
        <v>0</v>
      </c>
      <c r="G19" s="51">
        <v>0</v>
      </c>
      <c r="H19" s="50">
        <v>0</v>
      </c>
      <c r="I19" s="51">
        <v>0</v>
      </c>
      <c r="J19" s="50">
        <v>0</v>
      </c>
      <c r="K19" s="51">
        <v>0</v>
      </c>
      <c r="L19" s="50">
        <v>415622</v>
      </c>
      <c r="M19" s="51">
        <v>13</v>
      </c>
      <c r="N19" s="50">
        <v>570650777</v>
      </c>
      <c r="O19" s="51">
        <v>19250</v>
      </c>
      <c r="P19" s="50">
        <v>0</v>
      </c>
      <c r="Q19" s="51">
        <v>0</v>
      </c>
      <c r="R19" s="50">
        <v>0</v>
      </c>
      <c r="S19" s="51">
        <v>0</v>
      </c>
      <c r="T19" s="50">
        <v>0</v>
      </c>
      <c r="U19" s="51">
        <v>0</v>
      </c>
      <c r="V19" s="50">
        <v>0</v>
      </c>
      <c r="W19" s="51">
        <v>0</v>
      </c>
      <c r="X19" s="50">
        <v>0</v>
      </c>
      <c r="Y19" s="51">
        <v>0</v>
      </c>
      <c r="Z19" s="50">
        <v>0</v>
      </c>
      <c r="AA19" s="51">
        <v>0</v>
      </c>
      <c r="AB19" s="50">
        <v>0</v>
      </c>
      <c r="AC19" s="51">
        <v>0</v>
      </c>
      <c r="AD19" s="50">
        <v>0</v>
      </c>
      <c r="AE19" s="51">
        <v>0</v>
      </c>
      <c r="AF19" s="50">
        <v>88134</v>
      </c>
      <c r="AG19" s="51">
        <v>121</v>
      </c>
      <c r="AH19" s="50">
        <v>0</v>
      </c>
      <c r="AI19" s="51">
        <v>0</v>
      </c>
      <c r="AJ19" s="50">
        <v>541</v>
      </c>
      <c r="AK19" s="51">
        <v>3</v>
      </c>
      <c r="AL19" s="50">
        <v>0</v>
      </c>
      <c r="AM19" s="51">
        <v>0</v>
      </c>
      <c r="AN19" s="50">
        <v>7970</v>
      </c>
      <c r="AO19" s="51">
        <v>23</v>
      </c>
      <c r="AP19" s="50">
        <v>9055</v>
      </c>
      <c r="AQ19" s="51">
        <v>12</v>
      </c>
      <c r="AR19" s="50">
        <v>0</v>
      </c>
      <c r="AS19" s="51">
        <v>0</v>
      </c>
      <c r="AT19" s="50">
        <v>6149</v>
      </c>
      <c r="AU19" s="51">
        <v>1</v>
      </c>
      <c r="AV19" s="50">
        <v>0</v>
      </c>
      <c r="AW19" s="51">
        <v>0</v>
      </c>
      <c r="AX19" s="50">
        <v>0</v>
      </c>
      <c r="AY19" s="51">
        <v>0</v>
      </c>
      <c r="AZ19" s="50">
        <v>0</v>
      </c>
      <c r="BA19" s="51">
        <v>0</v>
      </c>
      <c r="BB19" s="50">
        <v>0</v>
      </c>
      <c r="BC19" s="51">
        <v>0</v>
      </c>
      <c r="BD19" s="50">
        <v>0</v>
      </c>
      <c r="BE19" s="51">
        <v>0</v>
      </c>
      <c r="BF19" s="50">
        <v>124307</v>
      </c>
      <c r="BG19" s="51">
        <v>33</v>
      </c>
      <c r="BH19" s="50">
        <v>0</v>
      </c>
      <c r="BI19" s="51">
        <v>0</v>
      </c>
    </row>
    <row r="20" spans="1:61" ht="15" customHeight="1" x14ac:dyDescent="0.15">
      <c r="A20" s="78"/>
      <c r="B20" s="72"/>
      <c r="C20" s="37" t="s">
        <v>98</v>
      </c>
      <c r="D20" s="50">
        <v>44807776</v>
      </c>
      <c r="E20" s="51">
        <v>641</v>
      </c>
      <c r="F20" s="50">
        <v>0</v>
      </c>
      <c r="G20" s="51">
        <v>0</v>
      </c>
      <c r="H20" s="50">
        <v>0</v>
      </c>
      <c r="I20" s="51">
        <v>0</v>
      </c>
      <c r="J20" s="50">
        <v>0</v>
      </c>
      <c r="K20" s="51">
        <v>0</v>
      </c>
      <c r="L20" s="50">
        <v>23573</v>
      </c>
      <c r="M20" s="51">
        <v>5</v>
      </c>
      <c r="N20" s="50">
        <v>44753010</v>
      </c>
      <c r="O20" s="51">
        <v>616</v>
      </c>
      <c r="P20" s="50">
        <v>0</v>
      </c>
      <c r="Q20" s="51">
        <v>0</v>
      </c>
      <c r="R20" s="50">
        <v>0</v>
      </c>
      <c r="S20" s="51">
        <v>0</v>
      </c>
      <c r="T20" s="50">
        <v>0</v>
      </c>
      <c r="U20" s="51">
        <v>0</v>
      </c>
      <c r="V20" s="50">
        <v>0</v>
      </c>
      <c r="W20" s="51">
        <v>0</v>
      </c>
      <c r="X20" s="50">
        <v>0</v>
      </c>
      <c r="Y20" s="51">
        <v>0</v>
      </c>
      <c r="Z20" s="50">
        <v>0</v>
      </c>
      <c r="AA20" s="51">
        <v>0</v>
      </c>
      <c r="AB20" s="50">
        <v>0</v>
      </c>
      <c r="AC20" s="51">
        <v>0</v>
      </c>
      <c r="AD20" s="50">
        <v>0</v>
      </c>
      <c r="AE20" s="51">
        <v>0</v>
      </c>
      <c r="AF20" s="50">
        <v>9512</v>
      </c>
      <c r="AG20" s="51">
        <v>9</v>
      </c>
      <c r="AH20" s="50">
        <v>0</v>
      </c>
      <c r="AI20" s="51">
        <v>0</v>
      </c>
      <c r="AJ20" s="50">
        <v>0</v>
      </c>
      <c r="AK20" s="51">
        <v>0</v>
      </c>
      <c r="AL20" s="50">
        <v>0</v>
      </c>
      <c r="AM20" s="51">
        <v>0</v>
      </c>
      <c r="AN20" s="50">
        <v>0</v>
      </c>
      <c r="AO20" s="51">
        <v>0</v>
      </c>
      <c r="AP20" s="50">
        <v>11262</v>
      </c>
      <c r="AQ20" s="51">
        <v>4</v>
      </c>
      <c r="AR20" s="50">
        <v>0</v>
      </c>
      <c r="AS20" s="51">
        <v>0</v>
      </c>
      <c r="AT20" s="50">
        <v>0</v>
      </c>
      <c r="AU20" s="51">
        <v>0</v>
      </c>
      <c r="AV20" s="50">
        <v>0</v>
      </c>
      <c r="AW20" s="51">
        <v>0</v>
      </c>
      <c r="AX20" s="50">
        <v>0</v>
      </c>
      <c r="AY20" s="51">
        <v>0</v>
      </c>
      <c r="AZ20" s="50">
        <v>0</v>
      </c>
      <c r="BA20" s="51">
        <v>0</v>
      </c>
      <c r="BB20" s="50">
        <v>10419</v>
      </c>
      <c r="BC20" s="51">
        <v>7</v>
      </c>
      <c r="BD20" s="50">
        <v>0</v>
      </c>
      <c r="BE20" s="51">
        <v>0</v>
      </c>
      <c r="BF20" s="50">
        <v>0</v>
      </c>
      <c r="BG20" s="51">
        <v>0</v>
      </c>
      <c r="BH20" s="50">
        <v>0</v>
      </c>
      <c r="BI20" s="51">
        <v>0</v>
      </c>
    </row>
    <row r="21" spans="1:61" ht="15" customHeight="1" x14ac:dyDescent="0.15">
      <c r="A21" s="78"/>
      <c r="B21" s="72"/>
      <c r="C21" s="37" t="s">
        <v>99</v>
      </c>
      <c r="D21" s="50">
        <v>32123446</v>
      </c>
      <c r="E21" s="51">
        <v>495</v>
      </c>
      <c r="F21" s="50">
        <v>0</v>
      </c>
      <c r="G21" s="51">
        <v>0</v>
      </c>
      <c r="H21" s="50">
        <v>0</v>
      </c>
      <c r="I21" s="51">
        <v>0</v>
      </c>
      <c r="J21" s="50">
        <v>0</v>
      </c>
      <c r="K21" s="51">
        <v>0</v>
      </c>
      <c r="L21" s="50">
        <v>0</v>
      </c>
      <c r="M21" s="51">
        <v>0</v>
      </c>
      <c r="N21" s="50">
        <v>32120102</v>
      </c>
      <c r="O21" s="51">
        <v>486</v>
      </c>
      <c r="P21" s="50">
        <v>0</v>
      </c>
      <c r="Q21" s="51">
        <v>0</v>
      </c>
      <c r="R21" s="50">
        <v>0</v>
      </c>
      <c r="S21" s="51">
        <v>0</v>
      </c>
      <c r="T21" s="50">
        <v>0</v>
      </c>
      <c r="U21" s="51">
        <v>0</v>
      </c>
      <c r="V21" s="50">
        <v>0</v>
      </c>
      <c r="W21" s="51">
        <v>0</v>
      </c>
      <c r="X21" s="50">
        <v>0</v>
      </c>
      <c r="Y21" s="51">
        <v>0</v>
      </c>
      <c r="Z21" s="50">
        <v>0</v>
      </c>
      <c r="AA21" s="51">
        <v>0</v>
      </c>
      <c r="AB21" s="50">
        <v>0</v>
      </c>
      <c r="AC21" s="51">
        <v>0</v>
      </c>
      <c r="AD21" s="50">
        <v>0</v>
      </c>
      <c r="AE21" s="51">
        <v>0</v>
      </c>
      <c r="AF21" s="50">
        <v>2190</v>
      </c>
      <c r="AG21" s="51">
        <v>7</v>
      </c>
      <c r="AH21" s="50">
        <v>0</v>
      </c>
      <c r="AI21" s="51">
        <v>0</v>
      </c>
      <c r="AJ21" s="50">
        <v>0</v>
      </c>
      <c r="AK21" s="51">
        <v>0</v>
      </c>
      <c r="AL21" s="50">
        <v>0</v>
      </c>
      <c r="AM21" s="51">
        <v>0</v>
      </c>
      <c r="AN21" s="50">
        <v>0</v>
      </c>
      <c r="AO21" s="51">
        <v>0</v>
      </c>
      <c r="AP21" s="50">
        <v>1154</v>
      </c>
      <c r="AQ21" s="51">
        <v>2</v>
      </c>
      <c r="AR21" s="50">
        <v>0</v>
      </c>
      <c r="AS21" s="51">
        <v>0</v>
      </c>
      <c r="AT21" s="50">
        <v>0</v>
      </c>
      <c r="AU21" s="51">
        <v>0</v>
      </c>
      <c r="AV21" s="50">
        <v>0</v>
      </c>
      <c r="AW21" s="51">
        <v>0</v>
      </c>
      <c r="AX21" s="50">
        <v>0</v>
      </c>
      <c r="AY21" s="51">
        <v>0</v>
      </c>
      <c r="AZ21" s="50">
        <v>0</v>
      </c>
      <c r="BA21" s="51">
        <v>0</v>
      </c>
      <c r="BB21" s="50">
        <v>0</v>
      </c>
      <c r="BC21" s="51">
        <v>0</v>
      </c>
      <c r="BD21" s="50">
        <v>0</v>
      </c>
      <c r="BE21" s="51">
        <v>0</v>
      </c>
      <c r="BF21" s="50">
        <v>0</v>
      </c>
      <c r="BG21" s="51">
        <v>0</v>
      </c>
      <c r="BH21" s="50">
        <v>0</v>
      </c>
      <c r="BI21" s="51">
        <v>0</v>
      </c>
    </row>
    <row r="22" spans="1:61" ht="15" customHeight="1" x14ac:dyDescent="0.15">
      <c r="A22" s="78"/>
      <c r="B22" s="72"/>
      <c r="C22" s="41" t="s">
        <v>106</v>
      </c>
      <c r="D22" s="50">
        <v>10943929</v>
      </c>
      <c r="E22" s="51">
        <v>702</v>
      </c>
      <c r="F22" s="50">
        <v>0</v>
      </c>
      <c r="G22" s="51">
        <v>0</v>
      </c>
      <c r="H22" s="50">
        <v>0</v>
      </c>
      <c r="I22" s="51">
        <v>0</v>
      </c>
      <c r="J22" s="50">
        <v>0</v>
      </c>
      <c r="K22" s="51">
        <v>0</v>
      </c>
      <c r="L22" s="50">
        <v>0</v>
      </c>
      <c r="M22" s="51">
        <v>0</v>
      </c>
      <c r="N22" s="50">
        <v>10936659</v>
      </c>
      <c r="O22" s="51">
        <v>687</v>
      </c>
      <c r="P22" s="50">
        <v>0</v>
      </c>
      <c r="Q22" s="51">
        <v>0</v>
      </c>
      <c r="R22" s="50">
        <v>0</v>
      </c>
      <c r="S22" s="51">
        <v>0</v>
      </c>
      <c r="T22" s="50">
        <v>0</v>
      </c>
      <c r="U22" s="51">
        <v>0</v>
      </c>
      <c r="V22" s="50">
        <v>0</v>
      </c>
      <c r="W22" s="51">
        <v>0</v>
      </c>
      <c r="X22" s="50">
        <v>0</v>
      </c>
      <c r="Y22" s="51">
        <v>0</v>
      </c>
      <c r="Z22" s="50">
        <v>0</v>
      </c>
      <c r="AA22" s="51">
        <v>0</v>
      </c>
      <c r="AB22" s="50">
        <v>0</v>
      </c>
      <c r="AC22" s="51">
        <v>0</v>
      </c>
      <c r="AD22" s="50">
        <v>0</v>
      </c>
      <c r="AE22" s="51">
        <v>0</v>
      </c>
      <c r="AF22" s="50">
        <v>5663</v>
      </c>
      <c r="AG22" s="51">
        <v>11</v>
      </c>
      <c r="AH22" s="50">
        <v>0</v>
      </c>
      <c r="AI22" s="51">
        <v>0</v>
      </c>
      <c r="AJ22" s="50">
        <v>0</v>
      </c>
      <c r="AK22" s="51">
        <v>0</v>
      </c>
      <c r="AL22" s="50">
        <v>0</v>
      </c>
      <c r="AM22" s="51">
        <v>0</v>
      </c>
      <c r="AN22" s="50">
        <v>318</v>
      </c>
      <c r="AO22" s="51">
        <v>2</v>
      </c>
      <c r="AP22" s="50">
        <v>1289</v>
      </c>
      <c r="AQ22" s="51">
        <v>2</v>
      </c>
      <c r="AR22" s="50">
        <v>0</v>
      </c>
      <c r="AS22" s="51">
        <v>0</v>
      </c>
      <c r="AT22" s="50">
        <v>0</v>
      </c>
      <c r="AU22" s="51">
        <v>0</v>
      </c>
      <c r="AV22" s="50">
        <v>0</v>
      </c>
      <c r="AW22" s="51">
        <v>0</v>
      </c>
      <c r="AX22" s="50">
        <v>0</v>
      </c>
      <c r="AY22" s="51">
        <v>0</v>
      </c>
      <c r="AZ22" s="50">
        <v>0</v>
      </c>
      <c r="BA22" s="51">
        <v>0</v>
      </c>
      <c r="BB22" s="50">
        <v>0</v>
      </c>
      <c r="BC22" s="51">
        <v>0</v>
      </c>
      <c r="BD22" s="50">
        <v>0</v>
      </c>
      <c r="BE22" s="51">
        <v>0</v>
      </c>
      <c r="BF22" s="50">
        <v>0</v>
      </c>
      <c r="BG22" s="51">
        <v>0</v>
      </c>
      <c r="BH22" s="50">
        <v>0</v>
      </c>
      <c r="BI22" s="51">
        <v>0</v>
      </c>
    </row>
    <row r="23" spans="1:61" ht="15" customHeight="1" x14ac:dyDescent="0.15">
      <c r="A23" s="78"/>
      <c r="B23" s="73"/>
      <c r="C23" s="37" t="s">
        <v>101</v>
      </c>
      <c r="D23" s="38">
        <f t="shared" ref="D23:AI23" si="2">SUM(D14:D22)</f>
        <v>3458473690</v>
      </c>
      <c r="E23" s="32">
        <f t="shared" si="2"/>
        <v>251370</v>
      </c>
      <c r="F23" s="38">
        <f t="shared" si="2"/>
        <v>152232</v>
      </c>
      <c r="G23" s="32">
        <f t="shared" si="2"/>
        <v>93</v>
      </c>
      <c r="H23" s="38">
        <f t="shared" si="2"/>
        <v>19666</v>
      </c>
      <c r="I23" s="32">
        <f t="shared" si="2"/>
        <v>16</v>
      </c>
      <c r="J23" s="38">
        <f t="shared" si="2"/>
        <v>83958</v>
      </c>
      <c r="K23" s="32">
        <f t="shared" si="2"/>
        <v>12</v>
      </c>
      <c r="L23" s="38">
        <f t="shared" si="2"/>
        <v>8598519</v>
      </c>
      <c r="M23" s="32">
        <f t="shared" si="2"/>
        <v>365</v>
      </c>
      <c r="N23" s="38">
        <f t="shared" si="2"/>
        <v>3404146451</v>
      </c>
      <c r="O23" s="32">
        <f t="shared" si="2"/>
        <v>229217</v>
      </c>
      <c r="P23" s="38">
        <f t="shared" si="2"/>
        <v>0</v>
      </c>
      <c r="Q23" s="32">
        <f t="shared" si="2"/>
        <v>0</v>
      </c>
      <c r="R23" s="38">
        <f t="shared" si="2"/>
        <v>20926</v>
      </c>
      <c r="S23" s="32">
        <f t="shared" si="2"/>
        <v>1</v>
      </c>
      <c r="T23" s="38">
        <f t="shared" si="2"/>
        <v>20879</v>
      </c>
      <c r="U23" s="32">
        <f t="shared" si="2"/>
        <v>22</v>
      </c>
      <c r="V23" s="38">
        <f t="shared" si="2"/>
        <v>496</v>
      </c>
      <c r="W23" s="32">
        <f t="shared" si="2"/>
        <v>1</v>
      </c>
      <c r="X23" s="38">
        <f t="shared" si="2"/>
        <v>1686</v>
      </c>
      <c r="Y23" s="32">
        <f t="shared" si="2"/>
        <v>1</v>
      </c>
      <c r="Z23" s="38">
        <f t="shared" si="2"/>
        <v>1129</v>
      </c>
      <c r="AA23" s="32">
        <f t="shared" si="2"/>
        <v>1</v>
      </c>
      <c r="AB23" s="38">
        <f t="shared" si="2"/>
        <v>0</v>
      </c>
      <c r="AC23" s="32">
        <f t="shared" si="2"/>
        <v>0</v>
      </c>
      <c r="AD23" s="38">
        <f t="shared" si="2"/>
        <v>0</v>
      </c>
      <c r="AE23" s="32">
        <f t="shared" si="2"/>
        <v>0</v>
      </c>
      <c r="AF23" s="38">
        <f t="shared" si="2"/>
        <v>12821066</v>
      </c>
      <c r="AG23" s="32">
        <f t="shared" si="2"/>
        <v>9569</v>
      </c>
      <c r="AH23" s="38">
        <f t="shared" si="2"/>
        <v>542286</v>
      </c>
      <c r="AI23" s="32">
        <f t="shared" si="2"/>
        <v>404</v>
      </c>
      <c r="AJ23" s="38">
        <f t="shared" ref="AJ23:BI23" si="3">SUM(AJ14:AJ22)</f>
        <v>130680</v>
      </c>
      <c r="AK23" s="32">
        <f t="shared" si="3"/>
        <v>134</v>
      </c>
      <c r="AL23" s="38">
        <f t="shared" si="3"/>
        <v>655929</v>
      </c>
      <c r="AM23" s="32">
        <f t="shared" si="3"/>
        <v>110</v>
      </c>
      <c r="AN23" s="38">
        <f t="shared" si="3"/>
        <v>8739535</v>
      </c>
      <c r="AO23" s="32">
        <f t="shared" si="3"/>
        <v>9029</v>
      </c>
      <c r="AP23" s="38">
        <f t="shared" si="3"/>
        <v>3339250</v>
      </c>
      <c r="AQ23" s="32">
        <f t="shared" si="3"/>
        <v>1088</v>
      </c>
      <c r="AR23" s="38">
        <f t="shared" si="3"/>
        <v>0</v>
      </c>
      <c r="AS23" s="32">
        <f t="shared" si="3"/>
        <v>0</v>
      </c>
      <c r="AT23" s="38">
        <f t="shared" si="3"/>
        <v>445164</v>
      </c>
      <c r="AU23" s="32">
        <f t="shared" si="3"/>
        <v>95</v>
      </c>
      <c r="AV23" s="38">
        <f t="shared" si="3"/>
        <v>124280</v>
      </c>
      <c r="AW23" s="32">
        <f t="shared" si="3"/>
        <v>12</v>
      </c>
      <c r="AX23" s="38">
        <f t="shared" si="3"/>
        <v>0</v>
      </c>
      <c r="AY23" s="32">
        <f t="shared" si="3"/>
        <v>0</v>
      </c>
      <c r="AZ23" s="38">
        <f t="shared" si="3"/>
        <v>0</v>
      </c>
      <c r="BA23" s="32">
        <f t="shared" si="3"/>
        <v>0</v>
      </c>
      <c r="BB23" s="38">
        <f t="shared" si="3"/>
        <v>26287</v>
      </c>
      <c r="BC23" s="32">
        <f t="shared" si="3"/>
        <v>10</v>
      </c>
      <c r="BD23" s="38">
        <f t="shared" si="3"/>
        <v>2387166</v>
      </c>
      <c r="BE23" s="32">
        <f t="shared" si="3"/>
        <v>47</v>
      </c>
      <c r="BF23" s="38">
        <f t="shared" si="3"/>
        <v>16100032</v>
      </c>
      <c r="BG23" s="32">
        <f t="shared" si="3"/>
        <v>1094</v>
      </c>
      <c r="BH23" s="38">
        <f t="shared" si="3"/>
        <v>116073</v>
      </c>
      <c r="BI23" s="32">
        <f t="shared" si="3"/>
        <v>49</v>
      </c>
    </row>
    <row r="24" spans="1:61" ht="15" customHeight="1" x14ac:dyDescent="0.15">
      <c r="A24" s="78"/>
      <c r="B24" s="77" t="s">
        <v>61</v>
      </c>
      <c r="C24" s="37" t="s">
        <v>92</v>
      </c>
      <c r="D24" s="38">
        <f t="shared" ref="D24:AI24" si="4">SUM(D4,D14)</f>
        <v>4986179026.5</v>
      </c>
      <c r="E24" s="32">
        <f t="shared" si="4"/>
        <v>2470499</v>
      </c>
      <c r="F24" s="38">
        <f t="shared" si="4"/>
        <v>657256421.5</v>
      </c>
      <c r="G24" s="32">
        <f t="shared" si="4"/>
        <v>635458</v>
      </c>
      <c r="H24" s="38">
        <f t="shared" si="4"/>
        <v>1426153649.5</v>
      </c>
      <c r="I24" s="32">
        <f t="shared" si="4"/>
        <v>731119</v>
      </c>
      <c r="J24" s="38">
        <f t="shared" si="4"/>
        <v>44171466</v>
      </c>
      <c r="K24" s="32">
        <f t="shared" si="4"/>
        <v>18525</v>
      </c>
      <c r="L24" s="38">
        <f t="shared" si="4"/>
        <v>31017673.399999999</v>
      </c>
      <c r="M24" s="32">
        <f t="shared" si="4"/>
        <v>16169</v>
      </c>
      <c r="N24" s="38">
        <f t="shared" si="4"/>
        <v>2483247784.4000001</v>
      </c>
      <c r="O24" s="32">
        <f t="shared" si="4"/>
        <v>378965</v>
      </c>
      <c r="P24" s="38">
        <f t="shared" si="4"/>
        <v>155.9</v>
      </c>
      <c r="Q24" s="32">
        <f t="shared" si="4"/>
        <v>9</v>
      </c>
      <c r="R24" s="38">
        <f t="shared" si="4"/>
        <v>8676800.6999999993</v>
      </c>
      <c r="S24" s="32">
        <f t="shared" si="4"/>
        <v>2653</v>
      </c>
      <c r="T24" s="38">
        <f t="shared" si="4"/>
        <v>227921382.30000001</v>
      </c>
      <c r="U24" s="32">
        <f t="shared" si="4"/>
        <v>484217</v>
      </c>
      <c r="V24" s="38">
        <f t="shared" si="4"/>
        <v>16351998.199999999</v>
      </c>
      <c r="W24" s="32">
        <f t="shared" si="4"/>
        <v>7905</v>
      </c>
      <c r="X24" s="38">
        <f t="shared" si="4"/>
        <v>335419.3</v>
      </c>
      <c r="Y24" s="32">
        <f t="shared" si="4"/>
        <v>409</v>
      </c>
      <c r="Z24" s="38">
        <f t="shared" si="4"/>
        <v>1460239.2</v>
      </c>
      <c r="AA24" s="32">
        <f t="shared" si="4"/>
        <v>1407</v>
      </c>
      <c r="AB24" s="38">
        <f t="shared" si="4"/>
        <v>1156005.5</v>
      </c>
      <c r="AC24" s="32">
        <f t="shared" si="4"/>
        <v>1306</v>
      </c>
      <c r="AD24" s="38">
        <f t="shared" si="4"/>
        <v>8808499</v>
      </c>
      <c r="AE24" s="32">
        <f t="shared" si="4"/>
        <v>11106</v>
      </c>
      <c r="AF24" s="38">
        <f t="shared" si="4"/>
        <v>13604496.4</v>
      </c>
      <c r="AG24" s="32">
        <f t="shared" si="4"/>
        <v>111565</v>
      </c>
      <c r="AH24" s="38">
        <f t="shared" si="4"/>
        <v>159584.5</v>
      </c>
      <c r="AI24" s="32">
        <f t="shared" si="4"/>
        <v>333</v>
      </c>
      <c r="AJ24" s="38">
        <f t="shared" ref="AJ24:BI24" si="5">SUM(AJ4,AJ14)</f>
        <v>1171903.8</v>
      </c>
      <c r="AK24" s="32">
        <f t="shared" si="5"/>
        <v>3902</v>
      </c>
      <c r="AL24" s="38">
        <f t="shared" si="5"/>
        <v>7766914.7000000002</v>
      </c>
      <c r="AM24" s="32">
        <f t="shared" si="5"/>
        <v>13794</v>
      </c>
      <c r="AN24" s="38">
        <f t="shared" si="5"/>
        <v>2053079.3</v>
      </c>
      <c r="AO24" s="32">
        <f t="shared" si="5"/>
        <v>7121</v>
      </c>
      <c r="AP24" s="38">
        <f t="shared" si="5"/>
        <v>8008929.2000000002</v>
      </c>
      <c r="AQ24" s="32">
        <f t="shared" si="5"/>
        <v>5981</v>
      </c>
      <c r="AR24" s="38">
        <f t="shared" si="5"/>
        <v>1858490.5</v>
      </c>
      <c r="AS24" s="32">
        <f t="shared" si="5"/>
        <v>924</v>
      </c>
      <c r="AT24" s="38">
        <f t="shared" si="5"/>
        <v>5472.9</v>
      </c>
      <c r="AU24" s="32">
        <f t="shared" si="5"/>
        <v>65</v>
      </c>
      <c r="AV24" s="38">
        <f t="shared" si="5"/>
        <v>60417.7</v>
      </c>
      <c r="AW24" s="32">
        <f t="shared" si="5"/>
        <v>69</v>
      </c>
      <c r="AX24" s="38">
        <f t="shared" si="5"/>
        <v>824602.1</v>
      </c>
      <c r="AY24" s="32">
        <f t="shared" si="5"/>
        <v>235</v>
      </c>
      <c r="AZ24" s="38">
        <f t="shared" si="5"/>
        <v>1195280.1000000001</v>
      </c>
      <c r="BA24" s="32">
        <f t="shared" si="5"/>
        <v>582</v>
      </c>
      <c r="BB24" s="38">
        <f t="shared" si="5"/>
        <v>877797.4</v>
      </c>
      <c r="BC24" s="32">
        <f t="shared" si="5"/>
        <v>1022</v>
      </c>
      <c r="BD24" s="38">
        <f t="shared" si="5"/>
        <v>10235</v>
      </c>
      <c r="BE24" s="32">
        <f t="shared" si="5"/>
        <v>19</v>
      </c>
      <c r="BF24" s="38">
        <f t="shared" si="5"/>
        <v>5583656.9000000004</v>
      </c>
      <c r="BG24" s="32">
        <f t="shared" si="5"/>
        <v>7254</v>
      </c>
      <c r="BH24" s="38">
        <f t="shared" si="5"/>
        <v>36440671.100000001</v>
      </c>
      <c r="BI24" s="32">
        <f t="shared" si="5"/>
        <v>28385</v>
      </c>
    </row>
    <row r="25" spans="1:61" ht="15" customHeight="1" x14ac:dyDescent="0.15">
      <c r="A25" s="78"/>
      <c r="B25" s="72"/>
      <c r="C25" s="37" t="s">
        <v>93</v>
      </c>
      <c r="D25" s="38">
        <f t="shared" ref="D25:AI25" si="6">SUM(D5,D15)</f>
        <v>1257920673.5</v>
      </c>
      <c r="E25" s="32">
        <f t="shared" si="6"/>
        <v>527955</v>
      </c>
      <c r="F25" s="38">
        <f t="shared" si="6"/>
        <v>21774679.199999999</v>
      </c>
      <c r="G25" s="32">
        <f t="shared" si="6"/>
        <v>34372</v>
      </c>
      <c r="H25" s="38">
        <f t="shared" si="6"/>
        <v>42215870.899999999</v>
      </c>
      <c r="I25" s="32">
        <f t="shared" si="6"/>
        <v>54248</v>
      </c>
      <c r="J25" s="38">
        <f t="shared" si="6"/>
        <v>1003594.5</v>
      </c>
      <c r="K25" s="32">
        <f t="shared" si="6"/>
        <v>1029</v>
      </c>
      <c r="L25" s="38">
        <f t="shared" si="6"/>
        <v>5736313.9000000004</v>
      </c>
      <c r="M25" s="32">
        <f t="shared" si="6"/>
        <v>767</v>
      </c>
      <c r="N25" s="38">
        <f t="shared" si="6"/>
        <v>387135706.19999999</v>
      </c>
      <c r="O25" s="32">
        <f t="shared" si="6"/>
        <v>25564</v>
      </c>
      <c r="P25" s="38">
        <f t="shared" si="6"/>
        <v>0</v>
      </c>
      <c r="Q25" s="32">
        <f t="shared" si="6"/>
        <v>0</v>
      </c>
      <c r="R25" s="38">
        <f t="shared" si="6"/>
        <v>108780</v>
      </c>
      <c r="S25" s="32">
        <f t="shared" si="6"/>
        <v>30</v>
      </c>
      <c r="T25" s="38">
        <f t="shared" si="6"/>
        <v>9091530.5</v>
      </c>
      <c r="U25" s="32">
        <f t="shared" si="6"/>
        <v>15284</v>
      </c>
      <c r="V25" s="38">
        <f t="shared" si="6"/>
        <v>1486312.9</v>
      </c>
      <c r="W25" s="32">
        <f t="shared" si="6"/>
        <v>588</v>
      </c>
      <c r="X25" s="38">
        <f t="shared" si="6"/>
        <v>2855804.5</v>
      </c>
      <c r="Y25" s="32">
        <f t="shared" si="6"/>
        <v>349</v>
      </c>
      <c r="Z25" s="38">
        <f t="shared" si="6"/>
        <v>168588.3</v>
      </c>
      <c r="AA25" s="32">
        <f t="shared" si="6"/>
        <v>74</v>
      </c>
      <c r="AB25" s="38">
        <f t="shared" si="6"/>
        <v>18442</v>
      </c>
      <c r="AC25" s="32">
        <f t="shared" si="6"/>
        <v>70</v>
      </c>
      <c r="AD25" s="38">
        <f t="shared" si="6"/>
        <v>74576.5</v>
      </c>
      <c r="AE25" s="32">
        <f t="shared" si="6"/>
        <v>213</v>
      </c>
      <c r="AF25" s="38">
        <f t="shared" si="6"/>
        <v>201088976.59999999</v>
      </c>
      <c r="AG25" s="32">
        <f t="shared" si="6"/>
        <v>202283</v>
      </c>
      <c r="AH25" s="38">
        <f t="shared" si="6"/>
        <v>8374705.4000000004</v>
      </c>
      <c r="AI25" s="32">
        <f t="shared" si="6"/>
        <v>10577</v>
      </c>
      <c r="AJ25" s="38">
        <f t="shared" ref="AJ25:BI25" si="7">SUM(AJ5,AJ15)</f>
        <v>19542294.699999999</v>
      </c>
      <c r="AK25" s="32">
        <f t="shared" si="7"/>
        <v>16855</v>
      </c>
      <c r="AL25" s="38">
        <f t="shared" si="7"/>
        <v>195460232.5</v>
      </c>
      <c r="AM25" s="32">
        <f t="shared" si="7"/>
        <v>40550</v>
      </c>
      <c r="AN25" s="38">
        <f t="shared" si="7"/>
        <v>189878384.90000001</v>
      </c>
      <c r="AO25" s="32">
        <f t="shared" si="7"/>
        <v>107172</v>
      </c>
      <c r="AP25" s="38">
        <f t="shared" si="7"/>
        <v>131738165.5</v>
      </c>
      <c r="AQ25" s="32">
        <f t="shared" si="7"/>
        <v>2893</v>
      </c>
      <c r="AR25" s="38">
        <f t="shared" si="7"/>
        <v>93730</v>
      </c>
      <c r="AS25" s="32">
        <f t="shared" si="7"/>
        <v>47</v>
      </c>
      <c r="AT25" s="38">
        <f t="shared" si="7"/>
        <v>3403477.6</v>
      </c>
      <c r="AU25" s="32">
        <f t="shared" si="7"/>
        <v>5357</v>
      </c>
      <c r="AV25" s="38">
        <f t="shared" si="7"/>
        <v>322963.8</v>
      </c>
      <c r="AW25" s="32">
        <f t="shared" si="7"/>
        <v>117</v>
      </c>
      <c r="AX25" s="38">
        <f t="shared" si="7"/>
        <v>1241383.1000000001</v>
      </c>
      <c r="AY25" s="32">
        <f t="shared" si="7"/>
        <v>358</v>
      </c>
      <c r="AZ25" s="38">
        <f t="shared" si="7"/>
        <v>396593.7</v>
      </c>
      <c r="BA25" s="32">
        <f t="shared" si="7"/>
        <v>23</v>
      </c>
      <c r="BB25" s="38">
        <f t="shared" si="7"/>
        <v>164478.5</v>
      </c>
      <c r="BC25" s="32">
        <f t="shared" si="7"/>
        <v>105</v>
      </c>
      <c r="BD25" s="38">
        <f t="shared" si="7"/>
        <v>592412</v>
      </c>
      <c r="BE25" s="32">
        <f t="shared" si="7"/>
        <v>97</v>
      </c>
      <c r="BF25" s="38">
        <f t="shared" si="7"/>
        <v>671037.5</v>
      </c>
      <c r="BG25" s="32">
        <f t="shared" si="7"/>
        <v>722</v>
      </c>
      <c r="BH25" s="38">
        <f t="shared" si="7"/>
        <v>33281638.300000001</v>
      </c>
      <c r="BI25" s="32">
        <f t="shared" si="7"/>
        <v>8211</v>
      </c>
    </row>
    <row r="26" spans="1:61" ht="15" customHeight="1" x14ac:dyDescent="0.15">
      <c r="A26" s="78"/>
      <c r="B26" s="72"/>
      <c r="C26" s="37" t="s">
        <v>94</v>
      </c>
      <c r="D26" s="38">
        <f t="shared" ref="D26:AI26" si="8">SUM(D6,D16)</f>
        <v>170537908.5</v>
      </c>
      <c r="E26" s="32">
        <f t="shared" si="8"/>
        <v>90500</v>
      </c>
      <c r="F26" s="38">
        <f t="shared" si="8"/>
        <v>7369253.0999999996</v>
      </c>
      <c r="G26" s="32">
        <f t="shared" si="8"/>
        <v>12097</v>
      </c>
      <c r="H26" s="38">
        <f t="shared" si="8"/>
        <v>11825087.300000001</v>
      </c>
      <c r="I26" s="32">
        <f t="shared" si="8"/>
        <v>19886</v>
      </c>
      <c r="J26" s="38">
        <f t="shared" si="8"/>
        <v>224118.1</v>
      </c>
      <c r="K26" s="32">
        <f t="shared" si="8"/>
        <v>202</v>
      </c>
      <c r="L26" s="38">
        <f t="shared" si="8"/>
        <v>347560.8</v>
      </c>
      <c r="M26" s="32">
        <f t="shared" si="8"/>
        <v>158</v>
      </c>
      <c r="N26" s="38">
        <f t="shared" si="8"/>
        <v>107661573.59999999</v>
      </c>
      <c r="O26" s="32">
        <f t="shared" si="8"/>
        <v>6706</v>
      </c>
      <c r="P26" s="38">
        <f t="shared" si="8"/>
        <v>0</v>
      </c>
      <c r="Q26" s="32">
        <f t="shared" si="8"/>
        <v>0</v>
      </c>
      <c r="R26" s="38">
        <f t="shared" si="8"/>
        <v>3302</v>
      </c>
      <c r="S26" s="32">
        <f t="shared" si="8"/>
        <v>3</v>
      </c>
      <c r="T26" s="38">
        <f t="shared" si="8"/>
        <v>2310762.5</v>
      </c>
      <c r="U26" s="32">
        <f t="shared" si="8"/>
        <v>3639</v>
      </c>
      <c r="V26" s="38">
        <f t="shared" si="8"/>
        <v>488682.8</v>
      </c>
      <c r="W26" s="32">
        <f t="shared" si="8"/>
        <v>127</v>
      </c>
      <c r="X26" s="38">
        <f t="shared" si="8"/>
        <v>13036403</v>
      </c>
      <c r="Y26" s="32">
        <f t="shared" si="8"/>
        <v>1478</v>
      </c>
      <c r="Z26" s="38">
        <f t="shared" si="8"/>
        <v>100620.6</v>
      </c>
      <c r="AA26" s="32">
        <f t="shared" si="8"/>
        <v>24</v>
      </c>
      <c r="AB26" s="38">
        <f t="shared" si="8"/>
        <v>2129</v>
      </c>
      <c r="AC26" s="32">
        <f t="shared" si="8"/>
        <v>17</v>
      </c>
      <c r="AD26" s="38">
        <f t="shared" si="8"/>
        <v>18470</v>
      </c>
      <c r="AE26" s="32">
        <f t="shared" si="8"/>
        <v>67</v>
      </c>
      <c r="AF26" s="38">
        <f t="shared" si="8"/>
        <v>18924426.300000001</v>
      </c>
      <c r="AG26" s="32">
        <f t="shared" si="8"/>
        <v>37986</v>
      </c>
      <c r="AH26" s="38">
        <f t="shared" si="8"/>
        <v>10618.5</v>
      </c>
      <c r="AI26" s="32">
        <f t="shared" si="8"/>
        <v>36</v>
      </c>
      <c r="AJ26" s="38">
        <f t="shared" ref="AJ26:BI26" si="9">SUM(AJ6,AJ16)</f>
        <v>387316.6</v>
      </c>
      <c r="AK26" s="32">
        <f t="shared" si="9"/>
        <v>801</v>
      </c>
      <c r="AL26" s="38">
        <f t="shared" si="9"/>
        <v>4520961.3</v>
      </c>
      <c r="AM26" s="32">
        <f t="shared" si="9"/>
        <v>4999</v>
      </c>
      <c r="AN26" s="38">
        <f t="shared" si="9"/>
        <v>1062491.8999999999</v>
      </c>
      <c r="AO26" s="32">
        <f t="shared" si="9"/>
        <v>1061</v>
      </c>
      <c r="AP26" s="38">
        <f t="shared" si="9"/>
        <v>117006.39999999999</v>
      </c>
      <c r="AQ26" s="32">
        <f t="shared" si="9"/>
        <v>139</v>
      </c>
      <c r="AR26" s="38">
        <f t="shared" si="9"/>
        <v>18564</v>
      </c>
      <c r="AS26" s="32">
        <f t="shared" si="9"/>
        <v>7</v>
      </c>
      <c r="AT26" s="38">
        <f t="shared" si="9"/>
        <v>4352</v>
      </c>
      <c r="AU26" s="32">
        <f t="shared" si="9"/>
        <v>4</v>
      </c>
      <c r="AV26" s="38">
        <f t="shared" si="9"/>
        <v>271736.90000000002</v>
      </c>
      <c r="AW26" s="32">
        <f t="shared" si="9"/>
        <v>49</v>
      </c>
      <c r="AX26" s="38">
        <f t="shared" si="9"/>
        <v>20791.7</v>
      </c>
      <c r="AY26" s="32">
        <f t="shared" si="9"/>
        <v>4</v>
      </c>
      <c r="AZ26" s="38">
        <f t="shared" si="9"/>
        <v>362719.7</v>
      </c>
      <c r="BA26" s="32">
        <f t="shared" si="9"/>
        <v>17</v>
      </c>
      <c r="BB26" s="38">
        <f t="shared" si="9"/>
        <v>1743</v>
      </c>
      <c r="BC26" s="32">
        <f t="shared" si="9"/>
        <v>10</v>
      </c>
      <c r="BD26" s="38">
        <f t="shared" si="9"/>
        <v>68456</v>
      </c>
      <c r="BE26" s="32">
        <f t="shared" si="9"/>
        <v>23</v>
      </c>
      <c r="BF26" s="38">
        <f t="shared" si="9"/>
        <v>119652.3</v>
      </c>
      <c r="BG26" s="32">
        <f t="shared" si="9"/>
        <v>124</v>
      </c>
      <c r="BH26" s="38">
        <f t="shared" si="9"/>
        <v>1259109.1000000001</v>
      </c>
      <c r="BI26" s="32">
        <f t="shared" si="9"/>
        <v>836</v>
      </c>
    </row>
    <row r="27" spans="1:61" ht="15" customHeight="1" x14ac:dyDescent="0.15">
      <c r="A27" s="78"/>
      <c r="B27" s="72"/>
      <c r="C27" s="37" t="s">
        <v>95</v>
      </c>
      <c r="D27" s="38">
        <f t="shared" ref="D27:AI27" si="10">SUM(D7,D17)</f>
        <v>293604826.60000002</v>
      </c>
      <c r="E27" s="32">
        <f t="shared" si="10"/>
        <v>304135</v>
      </c>
      <c r="F27" s="38">
        <f t="shared" si="10"/>
        <v>14442467.699999999</v>
      </c>
      <c r="G27" s="32">
        <f t="shared" si="10"/>
        <v>42614</v>
      </c>
      <c r="H27" s="38">
        <f t="shared" si="10"/>
        <v>21280069.699999999</v>
      </c>
      <c r="I27" s="32">
        <f t="shared" si="10"/>
        <v>58151</v>
      </c>
      <c r="J27" s="38">
        <f t="shared" si="10"/>
        <v>796572.5</v>
      </c>
      <c r="K27" s="32">
        <f t="shared" si="10"/>
        <v>1598</v>
      </c>
      <c r="L27" s="38">
        <f t="shared" si="10"/>
        <v>863705.8</v>
      </c>
      <c r="M27" s="32">
        <f t="shared" si="10"/>
        <v>432</v>
      </c>
      <c r="N27" s="38">
        <f t="shared" si="10"/>
        <v>116445407.8</v>
      </c>
      <c r="O27" s="32">
        <f t="shared" si="10"/>
        <v>23022</v>
      </c>
      <c r="P27" s="38">
        <f t="shared" si="10"/>
        <v>110</v>
      </c>
      <c r="Q27" s="32">
        <f t="shared" si="10"/>
        <v>10</v>
      </c>
      <c r="R27" s="38">
        <f t="shared" si="10"/>
        <v>31971</v>
      </c>
      <c r="S27" s="32">
        <f t="shared" si="10"/>
        <v>58</v>
      </c>
      <c r="T27" s="38">
        <f t="shared" si="10"/>
        <v>9884111</v>
      </c>
      <c r="U27" s="32">
        <f t="shared" si="10"/>
        <v>29510</v>
      </c>
      <c r="V27" s="38">
        <f t="shared" si="10"/>
        <v>1549416.7</v>
      </c>
      <c r="W27" s="32">
        <f t="shared" si="10"/>
        <v>962</v>
      </c>
      <c r="X27" s="38">
        <f t="shared" si="10"/>
        <v>652536.9</v>
      </c>
      <c r="Y27" s="32">
        <f t="shared" si="10"/>
        <v>549</v>
      </c>
      <c r="Z27" s="38">
        <f t="shared" si="10"/>
        <v>1128936.7</v>
      </c>
      <c r="AA27" s="32">
        <f t="shared" si="10"/>
        <v>805</v>
      </c>
      <c r="AB27" s="38">
        <f t="shared" si="10"/>
        <v>12803.5</v>
      </c>
      <c r="AC27" s="32">
        <f t="shared" si="10"/>
        <v>44</v>
      </c>
      <c r="AD27" s="38">
        <f t="shared" si="10"/>
        <v>273450</v>
      </c>
      <c r="AE27" s="32">
        <f t="shared" si="10"/>
        <v>368</v>
      </c>
      <c r="AF27" s="38">
        <f t="shared" si="10"/>
        <v>65674400.600000001</v>
      </c>
      <c r="AG27" s="32">
        <f t="shared" si="10"/>
        <v>117379</v>
      </c>
      <c r="AH27" s="38">
        <f t="shared" si="10"/>
        <v>658072.69999999995</v>
      </c>
      <c r="AI27" s="32">
        <f t="shared" si="10"/>
        <v>491</v>
      </c>
      <c r="AJ27" s="38">
        <f t="shared" ref="AJ27:BI27" si="11">SUM(AJ7,AJ17)</f>
        <v>931702.1</v>
      </c>
      <c r="AK27" s="32">
        <f t="shared" si="11"/>
        <v>2259</v>
      </c>
      <c r="AL27" s="38">
        <f t="shared" si="11"/>
        <v>4969974.7</v>
      </c>
      <c r="AM27" s="32">
        <f t="shared" si="11"/>
        <v>8869</v>
      </c>
      <c r="AN27" s="38">
        <f t="shared" si="11"/>
        <v>1325020.8</v>
      </c>
      <c r="AO27" s="32">
        <f t="shared" si="11"/>
        <v>2913</v>
      </c>
      <c r="AP27" s="38">
        <f t="shared" si="11"/>
        <v>4007235.6</v>
      </c>
      <c r="AQ27" s="32">
        <f t="shared" si="11"/>
        <v>2479</v>
      </c>
      <c r="AR27" s="38">
        <f t="shared" si="11"/>
        <v>2800</v>
      </c>
      <c r="AS27" s="32">
        <f t="shared" si="11"/>
        <v>25</v>
      </c>
      <c r="AT27" s="38">
        <f t="shared" si="11"/>
        <v>654870.1</v>
      </c>
      <c r="AU27" s="32">
        <f t="shared" si="11"/>
        <v>494</v>
      </c>
      <c r="AV27" s="38">
        <f t="shared" si="11"/>
        <v>16285981.1</v>
      </c>
      <c r="AW27" s="32">
        <f t="shared" si="11"/>
        <v>3804</v>
      </c>
      <c r="AX27" s="38">
        <f t="shared" si="11"/>
        <v>2944389.3</v>
      </c>
      <c r="AY27" s="32">
        <f t="shared" si="11"/>
        <v>344</v>
      </c>
      <c r="AZ27" s="38">
        <f t="shared" si="11"/>
        <v>825297.3</v>
      </c>
      <c r="BA27" s="32">
        <f t="shared" si="11"/>
        <v>122</v>
      </c>
      <c r="BB27" s="38">
        <f t="shared" si="11"/>
        <v>44052.3</v>
      </c>
      <c r="BC27" s="32">
        <f t="shared" si="11"/>
        <v>161</v>
      </c>
      <c r="BD27" s="38">
        <f t="shared" si="11"/>
        <v>1591891.2</v>
      </c>
      <c r="BE27" s="32">
        <f t="shared" si="11"/>
        <v>582</v>
      </c>
      <c r="BF27" s="38">
        <f t="shared" si="11"/>
        <v>17262178.5</v>
      </c>
      <c r="BG27" s="32">
        <f t="shared" si="11"/>
        <v>1661</v>
      </c>
      <c r="BH27" s="38">
        <f t="shared" si="11"/>
        <v>9065401</v>
      </c>
      <c r="BI27" s="32">
        <f t="shared" si="11"/>
        <v>4429</v>
      </c>
    </row>
    <row r="28" spans="1:61" ht="15" customHeight="1" x14ac:dyDescent="0.15">
      <c r="A28" s="78"/>
      <c r="B28" s="72"/>
      <c r="C28" s="37" t="s">
        <v>96</v>
      </c>
      <c r="D28" s="38">
        <f t="shared" ref="D28:AI28" si="12">SUM(D8,D18)</f>
        <v>728855918.20000005</v>
      </c>
      <c r="E28" s="32">
        <f t="shared" si="12"/>
        <v>222737</v>
      </c>
      <c r="F28" s="38">
        <f t="shared" si="12"/>
        <v>19363428.5</v>
      </c>
      <c r="G28" s="32">
        <f t="shared" si="12"/>
        <v>18805</v>
      </c>
      <c r="H28" s="38">
        <f t="shared" si="12"/>
        <v>131822965.3</v>
      </c>
      <c r="I28" s="32">
        <f t="shared" si="12"/>
        <v>39770</v>
      </c>
      <c r="J28" s="38">
        <f t="shared" si="12"/>
        <v>3903452.8</v>
      </c>
      <c r="K28" s="32">
        <f t="shared" si="12"/>
        <v>1496</v>
      </c>
      <c r="L28" s="38">
        <f t="shared" si="12"/>
        <v>10129351.6</v>
      </c>
      <c r="M28" s="32">
        <f t="shared" si="12"/>
        <v>1528</v>
      </c>
      <c r="N28" s="38">
        <f t="shared" si="12"/>
        <v>235872226.09999999</v>
      </c>
      <c r="O28" s="32">
        <f t="shared" si="12"/>
        <v>26510</v>
      </c>
      <c r="P28" s="38">
        <f t="shared" si="12"/>
        <v>1459.7</v>
      </c>
      <c r="Q28" s="32">
        <f t="shared" si="12"/>
        <v>17</v>
      </c>
      <c r="R28" s="38">
        <f t="shared" si="12"/>
        <v>4838169</v>
      </c>
      <c r="S28" s="32">
        <f t="shared" si="12"/>
        <v>1128</v>
      </c>
      <c r="T28" s="38">
        <f t="shared" si="12"/>
        <v>33777431.399999999</v>
      </c>
      <c r="U28" s="32">
        <f t="shared" si="12"/>
        <v>22364</v>
      </c>
      <c r="V28" s="38">
        <f t="shared" si="12"/>
        <v>111139648.3</v>
      </c>
      <c r="W28" s="32">
        <f t="shared" si="12"/>
        <v>13047</v>
      </c>
      <c r="X28" s="38">
        <f t="shared" si="12"/>
        <v>7716648.2000000002</v>
      </c>
      <c r="Y28" s="32">
        <f t="shared" si="12"/>
        <v>666</v>
      </c>
      <c r="Z28" s="38">
        <f t="shared" si="12"/>
        <v>1216404</v>
      </c>
      <c r="AA28" s="32">
        <f t="shared" si="12"/>
        <v>779</v>
      </c>
      <c r="AB28" s="38">
        <f t="shared" si="12"/>
        <v>1165522.2</v>
      </c>
      <c r="AC28" s="32">
        <f t="shared" si="12"/>
        <v>485</v>
      </c>
      <c r="AD28" s="38">
        <f t="shared" si="12"/>
        <v>5012650.8</v>
      </c>
      <c r="AE28" s="32">
        <f t="shared" si="12"/>
        <v>1893</v>
      </c>
      <c r="AF28" s="38">
        <f t="shared" si="12"/>
        <v>10647279.800000001</v>
      </c>
      <c r="AG28" s="32">
        <f t="shared" si="12"/>
        <v>18511</v>
      </c>
      <c r="AH28" s="38">
        <f t="shared" si="12"/>
        <v>516859.3</v>
      </c>
      <c r="AI28" s="32">
        <f t="shared" si="12"/>
        <v>431</v>
      </c>
      <c r="AJ28" s="38">
        <f t="shared" ref="AJ28:BI28" si="13">SUM(AJ8,AJ18)</f>
        <v>1572571.5</v>
      </c>
      <c r="AK28" s="32">
        <f t="shared" si="13"/>
        <v>1725</v>
      </c>
      <c r="AL28" s="38">
        <f t="shared" si="13"/>
        <v>4991540.3</v>
      </c>
      <c r="AM28" s="32">
        <f t="shared" si="13"/>
        <v>2001</v>
      </c>
      <c r="AN28" s="38">
        <f t="shared" si="13"/>
        <v>23563591.600000001</v>
      </c>
      <c r="AO28" s="32">
        <f t="shared" si="13"/>
        <v>48165</v>
      </c>
      <c r="AP28" s="38">
        <f t="shared" si="13"/>
        <v>65149200.600000001</v>
      </c>
      <c r="AQ28" s="32">
        <f t="shared" si="13"/>
        <v>12770</v>
      </c>
      <c r="AR28" s="38">
        <f t="shared" si="13"/>
        <v>487292.1</v>
      </c>
      <c r="AS28" s="32">
        <f t="shared" si="13"/>
        <v>137</v>
      </c>
      <c r="AT28" s="38">
        <f t="shared" si="13"/>
        <v>118580.1</v>
      </c>
      <c r="AU28" s="32">
        <f t="shared" si="13"/>
        <v>32</v>
      </c>
      <c r="AV28" s="38">
        <f t="shared" si="13"/>
        <v>1121808.8</v>
      </c>
      <c r="AW28" s="32">
        <f t="shared" si="13"/>
        <v>264</v>
      </c>
      <c r="AX28" s="38">
        <f t="shared" si="13"/>
        <v>17800827.199999999</v>
      </c>
      <c r="AY28" s="32">
        <f t="shared" si="13"/>
        <v>679</v>
      </c>
      <c r="AZ28" s="38">
        <f t="shared" si="13"/>
        <v>871583.2</v>
      </c>
      <c r="BA28" s="32">
        <f t="shared" si="13"/>
        <v>154</v>
      </c>
      <c r="BB28" s="38">
        <f t="shared" si="13"/>
        <v>2094506.5</v>
      </c>
      <c r="BC28" s="32">
        <f t="shared" si="13"/>
        <v>2008</v>
      </c>
      <c r="BD28" s="38">
        <f t="shared" si="13"/>
        <v>3358484</v>
      </c>
      <c r="BE28" s="32">
        <f t="shared" si="13"/>
        <v>109</v>
      </c>
      <c r="BF28" s="38">
        <f t="shared" si="13"/>
        <v>1708455.1</v>
      </c>
      <c r="BG28" s="32">
        <f t="shared" si="13"/>
        <v>289</v>
      </c>
      <c r="BH28" s="38">
        <f t="shared" si="13"/>
        <v>28893980.199999999</v>
      </c>
      <c r="BI28" s="32">
        <f t="shared" si="13"/>
        <v>6974</v>
      </c>
    </row>
    <row r="29" spans="1:61" ht="15" customHeight="1" x14ac:dyDescent="0.15">
      <c r="A29" s="78"/>
      <c r="B29" s="72"/>
      <c r="C29" s="37" t="s">
        <v>97</v>
      </c>
      <c r="D29" s="38">
        <f t="shared" ref="D29:AI29" si="14">SUM(D9,D19)</f>
        <v>696559901.5</v>
      </c>
      <c r="E29" s="32">
        <f t="shared" si="14"/>
        <v>75595</v>
      </c>
      <c r="F29" s="38">
        <f t="shared" si="14"/>
        <v>22628356.399999999</v>
      </c>
      <c r="G29" s="32">
        <f t="shared" si="14"/>
        <v>17414</v>
      </c>
      <c r="H29" s="38">
        <f t="shared" si="14"/>
        <v>27421165.399999999</v>
      </c>
      <c r="I29" s="32">
        <f t="shared" si="14"/>
        <v>16097</v>
      </c>
      <c r="J29" s="38">
        <f t="shared" si="14"/>
        <v>331908</v>
      </c>
      <c r="K29" s="32">
        <f t="shared" si="14"/>
        <v>148</v>
      </c>
      <c r="L29" s="38">
        <f t="shared" si="14"/>
        <v>808093</v>
      </c>
      <c r="M29" s="32">
        <f t="shared" si="14"/>
        <v>137</v>
      </c>
      <c r="N29" s="38">
        <f t="shared" si="14"/>
        <v>634962512.39999998</v>
      </c>
      <c r="O29" s="32">
        <f t="shared" si="14"/>
        <v>27779</v>
      </c>
      <c r="P29" s="38">
        <f t="shared" si="14"/>
        <v>0</v>
      </c>
      <c r="Q29" s="32">
        <f t="shared" si="14"/>
        <v>0</v>
      </c>
      <c r="R29" s="38">
        <f t="shared" si="14"/>
        <v>627463</v>
      </c>
      <c r="S29" s="32">
        <f t="shared" si="14"/>
        <v>60</v>
      </c>
      <c r="T29" s="38">
        <f t="shared" si="14"/>
        <v>5656075.2000000002</v>
      </c>
      <c r="U29" s="32">
        <f t="shared" si="14"/>
        <v>9072</v>
      </c>
      <c r="V29" s="38">
        <f t="shared" si="14"/>
        <v>113965</v>
      </c>
      <c r="W29" s="32">
        <f t="shared" si="14"/>
        <v>44</v>
      </c>
      <c r="X29" s="38">
        <f t="shared" si="14"/>
        <v>618.1</v>
      </c>
      <c r="Y29" s="32">
        <f t="shared" si="14"/>
        <v>2</v>
      </c>
      <c r="Z29" s="38">
        <f t="shared" si="14"/>
        <v>26993.200000000001</v>
      </c>
      <c r="AA29" s="32">
        <f t="shared" si="14"/>
        <v>36</v>
      </c>
      <c r="AB29" s="38">
        <f t="shared" si="14"/>
        <v>5882</v>
      </c>
      <c r="AC29" s="32">
        <f t="shared" si="14"/>
        <v>9</v>
      </c>
      <c r="AD29" s="38">
        <f t="shared" si="14"/>
        <v>41120</v>
      </c>
      <c r="AE29" s="32">
        <f t="shared" si="14"/>
        <v>65</v>
      </c>
      <c r="AF29" s="38">
        <f t="shared" si="14"/>
        <v>424306.9</v>
      </c>
      <c r="AG29" s="32">
        <f t="shared" si="14"/>
        <v>2084</v>
      </c>
      <c r="AH29" s="38">
        <f t="shared" si="14"/>
        <v>5006</v>
      </c>
      <c r="AI29" s="32">
        <f t="shared" si="14"/>
        <v>3</v>
      </c>
      <c r="AJ29" s="38">
        <f t="shared" ref="AJ29:BI29" si="15">SUM(AJ9,AJ19)</f>
        <v>18625</v>
      </c>
      <c r="AK29" s="32">
        <f t="shared" si="15"/>
        <v>45</v>
      </c>
      <c r="AL29" s="38">
        <f t="shared" si="15"/>
        <v>132380.4</v>
      </c>
      <c r="AM29" s="32">
        <f t="shared" si="15"/>
        <v>223</v>
      </c>
      <c r="AN29" s="38">
        <f t="shared" si="15"/>
        <v>47772</v>
      </c>
      <c r="AO29" s="32">
        <f t="shared" si="15"/>
        <v>176</v>
      </c>
      <c r="AP29" s="38">
        <f t="shared" si="15"/>
        <v>406194.8</v>
      </c>
      <c r="AQ29" s="32">
        <f t="shared" si="15"/>
        <v>173</v>
      </c>
      <c r="AR29" s="38">
        <f t="shared" si="15"/>
        <v>6791</v>
      </c>
      <c r="AS29" s="32">
        <f t="shared" si="15"/>
        <v>2</v>
      </c>
      <c r="AT29" s="38">
        <f t="shared" si="15"/>
        <v>6787</v>
      </c>
      <c r="AU29" s="32">
        <f t="shared" si="15"/>
        <v>2</v>
      </c>
      <c r="AV29" s="38">
        <f t="shared" si="15"/>
        <v>921</v>
      </c>
      <c r="AW29" s="32">
        <f t="shared" si="15"/>
        <v>1</v>
      </c>
      <c r="AX29" s="38">
        <f t="shared" si="15"/>
        <v>10738</v>
      </c>
      <c r="AY29" s="32">
        <f t="shared" si="15"/>
        <v>6</v>
      </c>
      <c r="AZ29" s="38">
        <f t="shared" si="15"/>
        <v>2136</v>
      </c>
      <c r="BA29" s="32">
        <f t="shared" si="15"/>
        <v>1</v>
      </c>
      <c r="BB29" s="38">
        <f t="shared" si="15"/>
        <v>302683.7</v>
      </c>
      <c r="BC29" s="32">
        <f t="shared" si="15"/>
        <v>450</v>
      </c>
      <c r="BD29" s="38">
        <f t="shared" si="15"/>
        <v>8944</v>
      </c>
      <c r="BE29" s="32">
        <f t="shared" si="15"/>
        <v>8</v>
      </c>
      <c r="BF29" s="38">
        <f t="shared" si="15"/>
        <v>1475851.7</v>
      </c>
      <c r="BG29" s="32">
        <f t="shared" si="15"/>
        <v>1320</v>
      </c>
      <c r="BH29" s="38">
        <f t="shared" si="15"/>
        <v>1086612.3</v>
      </c>
      <c r="BI29" s="32">
        <f t="shared" si="15"/>
        <v>238</v>
      </c>
    </row>
    <row r="30" spans="1:61" ht="15" customHeight="1" x14ac:dyDescent="0.15">
      <c r="A30" s="78"/>
      <c r="B30" s="72"/>
      <c r="C30" s="37" t="s">
        <v>98</v>
      </c>
      <c r="D30" s="38">
        <f t="shared" ref="D30:AI30" si="16">SUM(D10,D20)</f>
        <v>56400504.299999997</v>
      </c>
      <c r="E30" s="32">
        <f t="shared" si="16"/>
        <v>8284</v>
      </c>
      <c r="F30" s="38">
        <f t="shared" si="16"/>
        <v>1250332.3999999999</v>
      </c>
      <c r="G30" s="32">
        <f t="shared" si="16"/>
        <v>1154</v>
      </c>
      <c r="H30" s="38">
        <f t="shared" si="16"/>
        <v>982470.6</v>
      </c>
      <c r="I30" s="32">
        <f t="shared" si="16"/>
        <v>777</v>
      </c>
      <c r="J30" s="38">
        <f t="shared" si="16"/>
        <v>44586.8</v>
      </c>
      <c r="K30" s="32">
        <f t="shared" si="16"/>
        <v>46</v>
      </c>
      <c r="L30" s="38">
        <f t="shared" si="16"/>
        <v>43086</v>
      </c>
      <c r="M30" s="32">
        <f t="shared" si="16"/>
        <v>19</v>
      </c>
      <c r="N30" s="38">
        <f t="shared" si="16"/>
        <v>50098348.299999997</v>
      </c>
      <c r="O30" s="32">
        <f t="shared" si="16"/>
        <v>1673</v>
      </c>
      <c r="P30" s="38">
        <f t="shared" si="16"/>
        <v>0</v>
      </c>
      <c r="Q30" s="32">
        <f t="shared" si="16"/>
        <v>0</v>
      </c>
      <c r="R30" s="38">
        <f t="shared" si="16"/>
        <v>0</v>
      </c>
      <c r="S30" s="32">
        <f t="shared" si="16"/>
        <v>0</v>
      </c>
      <c r="T30" s="38">
        <f t="shared" si="16"/>
        <v>1105149.2</v>
      </c>
      <c r="U30" s="32">
        <f t="shared" si="16"/>
        <v>1975</v>
      </c>
      <c r="V30" s="38">
        <f t="shared" si="16"/>
        <v>4532</v>
      </c>
      <c r="W30" s="32">
        <f t="shared" si="16"/>
        <v>7</v>
      </c>
      <c r="X30" s="38">
        <f t="shared" si="16"/>
        <v>4777</v>
      </c>
      <c r="Y30" s="32">
        <f t="shared" si="16"/>
        <v>13</v>
      </c>
      <c r="Z30" s="38">
        <f t="shared" si="16"/>
        <v>106345.8</v>
      </c>
      <c r="AA30" s="32">
        <f t="shared" si="16"/>
        <v>116</v>
      </c>
      <c r="AB30" s="38">
        <f t="shared" si="16"/>
        <v>258</v>
      </c>
      <c r="AC30" s="32">
        <f t="shared" si="16"/>
        <v>2</v>
      </c>
      <c r="AD30" s="38">
        <f t="shared" si="16"/>
        <v>24018.799999999999</v>
      </c>
      <c r="AE30" s="32">
        <f t="shared" si="16"/>
        <v>35</v>
      </c>
      <c r="AF30" s="38">
        <f t="shared" si="16"/>
        <v>160686</v>
      </c>
      <c r="AG30" s="32">
        <f t="shared" si="16"/>
        <v>667</v>
      </c>
      <c r="AH30" s="38">
        <f t="shared" si="16"/>
        <v>676</v>
      </c>
      <c r="AI30" s="32">
        <f t="shared" si="16"/>
        <v>2</v>
      </c>
      <c r="AJ30" s="38">
        <f t="shared" ref="AJ30:BI30" si="17">SUM(AJ10,AJ20)</f>
        <v>2658</v>
      </c>
      <c r="AK30" s="32">
        <f t="shared" si="17"/>
        <v>7</v>
      </c>
      <c r="AL30" s="38">
        <f t="shared" si="17"/>
        <v>31600.2</v>
      </c>
      <c r="AM30" s="32">
        <f t="shared" si="17"/>
        <v>64</v>
      </c>
      <c r="AN30" s="38">
        <f t="shared" si="17"/>
        <v>12515</v>
      </c>
      <c r="AO30" s="32">
        <f t="shared" si="17"/>
        <v>45</v>
      </c>
      <c r="AP30" s="38">
        <f t="shared" si="17"/>
        <v>285854</v>
      </c>
      <c r="AQ30" s="32">
        <f t="shared" si="17"/>
        <v>34</v>
      </c>
      <c r="AR30" s="38">
        <f t="shared" si="17"/>
        <v>0</v>
      </c>
      <c r="AS30" s="32">
        <f t="shared" si="17"/>
        <v>0</v>
      </c>
      <c r="AT30" s="38">
        <f t="shared" si="17"/>
        <v>564</v>
      </c>
      <c r="AU30" s="32">
        <f t="shared" si="17"/>
        <v>3</v>
      </c>
      <c r="AV30" s="38">
        <f t="shared" si="17"/>
        <v>3755</v>
      </c>
      <c r="AW30" s="32">
        <f t="shared" si="17"/>
        <v>2</v>
      </c>
      <c r="AX30" s="38">
        <f t="shared" si="17"/>
        <v>9433.6</v>
      </c>
      <c r="AY30" s="32">
        <f t="shared" si="17"/>
        <v>11</v>
      </c>
      <c r="AZ30" s="38">
        <f t="shared" si="17"/>
        <v>945</v>
      </c>
      <c r="BA30" s="32">
        <f t="shared" si="17"/>
        <v>2</v>
      </c>
      <c r="BB30" s="38">
        <f t="shared" si="17"/>
        <v>2042497</v>
      </c>
      <c r="BC30" s="32">
        <f t="shared" si="17"/>
        <v>1448</v>
      </c>
      <c r="BD30" s="38">
        <f t="shared" si="17"/>
        <v>1801</v>
      </c>
      <c r="BE30" s="32">
        <f t="shared" si="17"/>
        <v>3</v>
      </c>
      <c r="BF30" s="38">
        <f t="shared" si="17"/>
        <v>20380</v>
      </c>
      <c r="BG30" s="32">
        <f t="shared" si="17"/>
        <v>43</v>
      </c>
      <c r="BH30" s="38">
        <f t="shared" si="17"/>
        <v>163234.6</v>
      </c>
      <c r="BI30" s="32">
        <f t="shared" si="17"/>
        <v>136</v>
      </c>
    </row>
    <row r="31" spans="1:61" ht="15" customHeight="1" x14ac:dyDescent="0.15">
      <c r="A31" s="78"/>
      <c r="B31" s="72"/>
      <c r="C31" s="37" t="s">
        <v>99</v>
      </c>
      <c r="D31" s="38">
        <f t="shared" ref="D31:AI31" si="18">SUM(D11,D21)</f>
        <v>41008064.799999997</v>
      </c>
      <c r="E31" s="32">
        <f t="shared" si="18"/>
        <v>13481</v>
      </c>
      <c r="F31" s="38">
        <f t="shared" si="18"/>
        <v>772333.3</v>
      </c>
      <c r="G31" s="32">
        <f t="shared" si="18"/>
        <v>1131</v>
      </c>
      <c r="H31" s="38">
        <f t="shared" si="18"/>
        <v>1234328.2</v>
      </c>
      <c r="I31" s="32">
        <f t="shared" si="18"/>
        <v>1090</v>
      </c>
      <c r="J31" s="38">
        <f t="shared" si="18"/>
        <v>70290</v>
      </c>
      <c r="K31" s="32">
        <f t="shared" si="18"/>
        <v>64</v>
      </c>
      <c r="L31" s="38">
        <f t="shared" si="18"/>
        <v>17032.400000000001</v>
      </c>
      <c r="M31" s="32">
        <f t="shared" si="18"/>
        <v>12</v>
      </c>
      <c r="N31" s="38">
        <f t="shared" si="18"/>
        <v>34041022</v>
      </c>
      <c r="O31" s="32">
        <f t="shared" si="18"/>
        <v>1316</v>
      </c>
      <c r="P31" s="38">
        <f t="shared" si="18"/>
        <v>0</v>
      </c>
      <c r="Q31" s="32">
        <f t="shared" si="18"/>
        <v>0</v>
      </c>
      <c r="R31" s="38">
        <f t="shared" si="18"/>
        <v>915</v>
      </c>
      <c r="S31" s="32">
        <f t="shared" si="18"/>
        <v>2</v>
      </c>
      <c r="T31" s="38">
        <f t="shared" si="18"/>
        <v>2522932.6</v>
      </c>
      <c r="U31" s="32">
        <f t="shared" si="18"/>
        <v>6828</v>
      </c>
      <c r="V31" s="38">
        <f t="shared" si="18"/>
        <v>33664.300000000003</v>
      </c>
      <c r="W31" s="32">
        <f t="shared" si="18"/>
        <v>32</v>
      </c>
      <c r="X31" s="38">
        <f t="shared" si="18"/>
        <v>20236</v>
      </c>
      <c r="Y31" s="32">
        <f t="shared" si="18"/>
        <v>17</v>
      </c>
      <c r="Z31" s="38">
        <f t="shared" si="18"/>
        <v>46238.6</v>
      </c>
      <c r="AA31" s="32">
        <f t="shared" si="18"/>
        <v>113</v>
      </c>
      <c r="AB31" s="38">
        <f t="shared" si="18"/>
        <v>3469</v>
      </c>
      <c r="AC31" s="32">
        <f t="shared" si="18"/>
        <v>4</v>
      </c>
      <c r="AD31" s="38">
        <f t="shared" si="18"/>
        <v>264194</v>
      </c>
      <c r="AE31" s="32">
        <f t="shared" si="18"/>
        <v>476</v>
      </c>
      <c r="AF31" s="38">
        <f t="shared" si="18"/>
        <v>153827.9</v>
      </c>
      <c r="AG31" s="32">
        <f t="shared" si="18"/>
        <v>933</v>
      </c>
      <c r="AH31" s="38">
        <f t="shared" si="18"/>
        <v>2478</v>
      </c>
      <c r="AI31" s="32">
        <f t="shared" si="18"/>
        <v>2</v>
      </c>
      <c r="AJ31" s="38">
        <f t="shared" ref="AJ31:BI31" si="19">SUM(AJ11,AJ21)</f>
        <v>31213</v>
      </c>
      <c r="AK31" s="32">
        <f t="shared" si="19"/>
        <v>45</v>
      </c>
      <c r="AL31" s="38">
        <f t="shared" si="19"/>
        <v>50090.5</v>
      </c>
      <c r="AM31" s="32">
        <f t="shared" si="19"/>
        <v>92</v>
      </c>
      <c r="AN31" s="38">
        <f t="shared" si="19"/>
        <v>5361.2</v>
      </c>
      <c r="AO31" s="32">
        <f t="shared" si="19"/>
        <v>31</v>
      </c>
      <c r="AP31" s="38">
        <f t="shared" si="19"/>
        <v>1134281.7</v>
      </c>
      <c r="AQ31" s="32">
        <f t="shared" si="19"/>
        <v>288</v>
      </c>
      <c r="AR31" s="38">
        <f t="shared" si="19"/>
        <v>0</v>
      </c>
      <c r="AS31" s="32">
        <f t="shared" si="19"/>
        <v>0</v>
      </c>
      <c r="AT31" s="38">
        <f t="shared" si="19"/>
        <v>1646</v>
      </c>
      <c r="AU31" s="32">
        <f t="shared" si="19"/>
        <v>12</v>
      </c>
      <c r="AV31" s="38">
        <f t="shared" si="19"/>
        <v>3980.8</v>
      </c>
      <c r="AW31" s="32">
        <f t="shared" si="19"/>
        <v>5</v>
      </c>
      <c r="AX31" s="38">
        <f t="shared" si="19"/>
        <v>13173.1</v>
      </c>
      <c r="AY31" s="32">
        <f t="shared" si="19"/>
        <v>23</v>
      </c>
      <c r="AZ31" s="38">
        <f t="shared" si="19"/>
        <v>29629</v>
      </c>
      <c r="BA31" s="32">
        <f t="shared" si="19"/>
        <v>4</v>
      </c>
      <c r="BB31" s="38">
        <f t="shared" si="19"/>
        <v>37052</v>
      </c>
      <c r="BC31" s="32">
        <f t="shared" si="19"/>
        <v>33</v>
      </c>
      <c r="BD31" s="38">
        <f t="shared" si="19"/>
        <v>4985</v>
      </c>
      <c r="BE31" s="32">
        <f t="shared" si="19"/>
        <v>2</v>
      </c>
      <c r="BF31" s="38">
        <f t="shared" si="19"/>
        <v>20348</v>
      </c>
      <c r="BG31" s="32">
        <f t="shared" si="19"/>
        <v>42</v>
      </c>
      <c r="BH31" s="38">
        <f t="shared" si="19"/>
        <v>493343.2</v>
      </c>
      <c r="BI31" s="32">
        <f t="shared" si="19"/>
        <v>884</v>
      </c>
    </row>
    <row r="32" spans="1:61" ht="15" customHeight="1" x14ac:dyDescent="0.15">
      <c r="A32" s="78"/>
      <c r="B32" s="72"/>
      <c r="C32" s="41" t="s">
        <v>106</v>
      </c>
      <c r="D32" s="38">
        <f t="shared" ref="D32:AI32" si="20">SUM(D12,D22)</f>
        <v>16145648.1</v>
      </c>
      <c r="E32" s="32">
        <f t="shared" si="20"/>
        <v>6033</v>
      </c>
      <c r="F32" s="38">
        <f t="shared" si="20"/>
        <v>1260233.6000000001</v>
      </c>
      <c r="G32" s="32">
        <f t="shared" si="20"/>
        <v>1220</v>
      </c>
      <c r="H32" s="38">
        <f t="shared" si="20"/>
        <v>1104304.2</v>
      </c>
      <c r="I32" s="32">
        <f t="shared" si="20"/>
        <v>781</v>
      </c>
      <c r="J32" s="38">
        <f t="shared" si="20"/>
        <v>126959</v>
      </c>
      <c r="K32" s="32">
        <f t="shared" si="20"/>
        <v>39</v>
      </c>
      <c r="L32" s="38">
        <f t="shared" si="20"/>
        <v>20475</v>
      </c>
      <c r="M32" s="32">
        <f t="shared" si="20"/>
        <v>4</v>
      </c>
      <c r="N32" s="38">
        <f t="shared" si="20"/>
        <v>12640292.699999999</v>
      </c>
      <c r="O32" s="32">
        <f t="shared" si="20"/>
        <v>1484</v>
      </c>
      <c r="P32" s="38">
        <f t="shared" si="20"/>
        <v>0</v>
      </c>
      <c r="Q32" s="32">
        <f t="shared" si="20"/>
        <v>0</v>
      </c>
      <c r="R32" s="38">
        <f t="shared" si="20"/>
        <v>17749</v>
      </c>
      <c r="S32" s="32">
        <f t="shared" si="20"/>
        <v>10</v>
      </c>
      <c r="T32" s="38">
        <f t="shared" si="20"/>
        <v>577329.9</v>
      </c>
      <c r="U32" s="32">
        <f t="shared" si="20"/>
        <v>1227</v>
      </c>
      <c r="V32" s="38">
        <f t="shared" si="20"/>
        <v>19857</v>
      </c>
      <c r="W32" s="32">
        <f t="shared" si="20"/>
        <v>12</v>
      </c>
      <c r="X32" s="38">
        <f t="shared" si="20"/>
        <v>0</v>
      </c>
      <c r="Y32" s="32">
        <f t="shared" si="20"/>
        <v>0</v>
      </c>
      <c r="Z32" s="38">
        <f t="shared" si="20"/>
        <v>2758</v>
      </c>
      <c r="AA32" s="32">
        <f t="shared" si="20"/>
        <v>4</v>
      </c>
      <c r="AB32" s="38">
        <f t="shared" si="20"/>
        <v>0</v>
      </c>
      <c r="AC32" s="32">
        <f t="shared" si="20"/>
        <v>0</v>
      </c>
      <c r="AD32" s="38">
        <f t="shared" si="20"/>
        <v>9299</v>
      </c>
      <c r="AE32" s="32">
        <f t="shared" si="20"/>
        <v>10</v>
      </c>
      <c r="AF32" s="38">
        <f t="shared" si="20"/>
        <v>119116.9</v>
      </c>
      <c r="AG32" s="32">
        <f t="shared" si="20"/>
        <v>838</v>
      </c>
      <c r="AH32" s="38">
        <f t="shared" si="20"/>
        <v>1720</v>
      </c>
      <c r="AI32" s="32">
        <f t="shared" si="20"/>
        <v>4</v>
      </c>
      <c r="AJ32" s="38">
        <f t="shared" ref="AJ32:BI32" si="21">SUM(AJ12,AJ22)</f>
        <v>11379</v>
      </c>
      <c r="AK32" s="32">
        <f t="shared" si="21"/>
        <v>40</v>
      </c>
      <c r="AL32" s="38">
        <f t="shared" si="21"/>
        <v>76422.2</v>
      </c>
      <c r="AM32" s="32">
        <f t="shared" si="21"/>
        <v>128</v>
      </c>
      <c r="AN32" s="38">
        <f t="shared" si="21"/>
        <v>15263</v>
      </c>
      <c r="AO32" s="32">
        <f t="shared" si="21"/>
        <v>76</v>
      </c>
      <c r="AP32" s="38">
        <f t="shared" si="21"/>
        <v>59373</v>
      </c>
      <c r="AQ32" s="32">
        <f t="shared" si="21"/>
        <v>74</v>
      </c>
      <c r="AR32" s="38">
        <f t="shared" si="21"/>
        <v>0</v>
      </c>
      <c r="AS32" s="32">
        <f t="shared" si="21"/>
        <v>0</v>
      </c>
      <c r="AT32" s="38">
        <f t="shared" si="21"/>
        <v>0</v>
      </c>
      <c r="AU32" s="32">
        <f t="shared" si="21"/>
        <v>0</v>
      </c>
      <c r="AV32" s="38">
        <f t="shared" si="21"/>
        <v>13</v>
      </c>
      <c r="AW32" s="32">
        <f t="shared" si="21"/>
        <v>1</v>
      </c>
      <c r="AX32" s="38">
        <f t="shared" si="21"/>
        <v>0</v>
      </c>
      <c r="AY32" s="32">
        <f t="shared" si="21"/>
        <v>0</v>
      </c>
      <c r="AZ32" s="38">
        <f t="shared" si="21"/>
        <v>0</v>
      </c>
      <c r="BA32" s="32">
        <f t="shared" si="21"/>
        <v>0</v>
      </c>
      <c r="BB32" s="38">
        <f t="shared" si="21"/>
        <v>5157</v>
      </c>
      <c r="BC32" s="32">
        <f t="shared" si="21"/>
        <v>3</v>
      </c>
      <c r="BD32" s="38">
        <f t="shared" si="21"/>
        <v>0</v>
      </c>
      <c r="BE32" s="32">
        <f t="shared" si="21"/>
        <v>0</v>
      </c>
      <c r="BF32" s="38">
        <f t="shared" si="21"/>
        <v>18033</v>
      </c>
      <c r="BG32" s="32">
        <f t="shared" si="21"/>
        <v>27</v>
      </c>
      <c r="BH32" s="38">
        <f t="shared" si="21"/>
        <v>59913.599999999999</v>
      </c>
      <c r="BI32" s="32">
        <f t="shared" si="21"/>
        <v>51</v>
      </c>
    </row>
    <row r="33" spans="1:61" s="9" customFormat="1" ht="15" customHeight="1" x14ac:dyDescent="0.15">
      <c r="A33" s="74" t="s">
        <v>0</v>
      </c>
      <c r="B33" s="75"/>
      <c r="C33" s="76"/>
      <c r="D33" s="23">
        <f t="shared" ref="D33:AI33" si="22">SUM(D24:D32)</f>
        <v>8247212472.000001</v>
      </c>
      <c r="E33" s="29">
        <f t="shared" si="22"/>
        <v>3719219</v>
      </c>
      <c r="F33" s="23">
        <f t="shared" si="22"/>
        <v>746117505.70000005</v>
      </c>
      <c r="G33" s="29">
        <f t="shared" si="22"/>
        <v>764265</v>
      </c>
      <c r="H33" s="23">
        <f t="shared" si="22"/>
        <v>1664039911.1000001</v>
      </c>
      <c r="I33" s="29">
        <f t="shared" si="22"/>
        <v>921919</v>
      </c>
      <c r="J33" s="23">
        <f t="shared" si="22"/>
        <v>50672947.699999996</v>
      </c>
      <c r="K33" s="29">
        <f t="shared" si="22"/>
        <v>23147</v>
      </c>
      <c r="L33" s="23">
        <f t="shared" si="22"/>
        <v>48983291.899999991</v>
      </c>
      <c r="M33" s="29">
        <f t="shared" si="22"/>
        <v>19226</v>
      </c>
      <c r="N33" s="23">
        <f t="shared" si="22"/>
        <v>4062104873.5</v>
      </c>
      <c r="O33" s="29">
        <f t="shared" si="22"/>
        <v>493019</v>
      </c>
      <c r="P33" s="23">
        <f t="shared" si="22"/>
        <v>1725.6</v>
      </c>
      <c r="Q33" s="29">
        <f t="shared" si="22"/>
        <v>36</v>
      </c>
      <c r="R33" s="23">
        <f t="shared" si="22"/>
        <v>14305149.699999999</v>
      </c>
      <c r="S33" s="29">
        <f t="shared" si="22"/>
        <v>3944</v>
      </c>
      <c r="T33" s="23">
        <f t="shared" si="22"/>
        <v>292846704.59999996</v>
      </c>
      <c r="U33" s="29">
        <f t="shared" si="22"/>
        <v>574116</v>
      </c>
      <c r="V33" s="23">
        <f t="shared" si="22"/>
        <v>131188077.19999999</v>
      </c>
      <c r="W33" s="29">
        <f t="shared" si="22"/>
        <v>22724</v>
      </c>
      <c r="X33" s="23">
        <f t="shared" si="22"/>
        <v>24622443</v>
      </c>
      <c r="Y33" s="29">
        <f t="shared" si="22"/>
        <v>3483</v>
      </c>
      <c r="Z33" s="23">
        <f t="shared" si="22"/>
        <v>4257124.3999999994</v>
      </c>
      <c r="AA33" s="29">
        <f t="shared" si="22"/>
        <v>3358</v>
      </c>
      <c r="AB33" s="23">
        <f t="shared" si="22"/>
        <v>2364511.2000000002</v>
      </c>
      <c r="AC33" s="29">
        <f t="shared" si="22"/>
        <v>1937</v>
      </c>
      <c r="AD33" s="23">
        <f t="shared" si="22"/>
        <v>14526278.100000001</v>
      </c>
      <c r="AE33" s="29">
        <f t="shared" si="22"/>
        <v>14233</v>
      </c>
      <c r="AF33" s="23">
        <f t="shared" si="22"/>
        <v>310797517.39999998</v>
      </c>
      <c r="AG33" s="29">
        <f t="shared" si="22"/>
        <v>492246</v>
      </c>
      <c r="AH33" s="23">
        <f t="shared" si="22"/>
        <v>9729720.4000000004</v>
      </c>
      <c r="AI33" s="29">
        <f t="shared" si="22"/>
        <v>11879</v>
      </c>
      <c r="AJ33" s="23">
        <f t="shared" ref="AJ33:BI33" si="23">SUM(AJ24:AJ32)</f>
        <v>23669663.700000003</v>
      </c>
      <c r="AK33" s="29">
        <f t="shared" si="23"/>
        <v>25679</v>
      </c>
      <c r="AL33" s="23">
        <f t="shared" si="23"/>
        <v>218000116.79999998</v>
      </c>
      <c r="AM33" s="29">
        <f t="shared" si="23"/>
        <v>70720</v>
      </c>
      <c r="AN33" s="23">
        <f t="shared" si="23"/>
        <v>217963479.70000002</v>
      </c>
      <c r="AO33" s="29">
        <f t="shared" si="23"/>
        <v>166760</v>
      </c>
      <c r="AP33" s="23">
        <f t="shared" si="23"/>
        <v>210906240.79999998</v>
      </c>
      <c r="AQ33" s="29">
        <f t="shared" si="23"/>
        <v>24831</v>
      </c>
      <c r="AR33" s="23">
        <f t="shared" si="23"/>
        <v>2467667.6</v>
      </c>
      <c r="AS33" s="29">
        <f t="shared" si="23"/>
        <v>1142</v>
      </c>
      <c r="AT33" s="23">
        <f t="shared" si="23"/>
        <v>4195749.7</v>
      </c>
      <c r="AU33" s="29">
        <f t="shared" si="23"/>
        <v>5969</v>
      </c>
      <c r="AV33" s="23">
        <f t="shared" si="23"/>
        <v>18071578.100000001</v>
      </c>
      <c r="AW33" s="29">
        <f t="shared" si="23"/>
        <v>4312</v>
      </c>
      <c r="AX33" s="23">
        <f t="shared" si="23"/>
        <v>22865338.100000001</v>
      </c>
      <c r="AY33" s="29">
        <f t="shared" si="23"/>
        <v>1660</v>
      </c>
      <c r="AZ33" s="23">
        <f t="shared" si="23"/>
        <v>3684184</v>
      </c>
      <c r="BA33" s="29">
        <f t="shared" si="23"/>
        <v>905</v>
      </c>
      <c r="BB33" s="23">
        <f t="shared" si="23"/>
        <v>5569967.4000000004</v>
      </c>
      <c r="BC33" s="29">
        <f t="shared" si="23"/>
        <v>5240</v>
      </c>
      <c r="BD33" s="23">
        <f t="shared" si="23"/>
        <v>5637208.2000000002</v>
      </c>
      <c r="BE33" s="29">
        <f t="shared" si="23"/>
        <v>843</v>
      </c>
      <c r="BF33" s="23">
        <f t="shared" si="23"/>
        <v>26879593</v>
      </c>
      <c r="BG33" s="29">
        <f t="shared" si="23"/>
        <v>11482</v>
      </c>
      <c r="BH33" s="23">
        <f t="shared" si="23"/>
        <v>110743903.39999999</v>
      </c>
      <c r="BI33" s="29">
        <f t="shared" si="23"/>
        <v>50144</v>
      </c>
    </row>
    <row r="34" spans="1:61" ht="15" customHeight="1" x14ac:dyDescent="0.15">
      <c r="A34" s="66" t="s">
        <v>62</v>
      </c>
      <c r="B34" s="67"/>
      <c r="C34" s="68"/>
      <c r="D34" s="23">
        <v>8246960405.1000013</v>
      </c>
      <c r="E34" s="29">
        <v>3702923</v>
      </c>
      <c r="F34" s="23">
        <v>747415268</v>
      </c>
      <c r="G34" s="29">
        <v>762906</v>
      </c>
      <c r="H34" s="23">
        <v>1671634133.7</v>
      </c>
      <c r="I34" s="29">
        <v>924388</v>
      </c>
      <c r="J34" s="23">
        <v>50880726.799999997</v>
      </c>
      <c r="K34" s="29">
        <v>22919</v>
      </c>
      <c r="L34" s="23">
        <v>48898148.899999999</v>
      </c>
      <c r="M34" s="29">
        <v>19178</v>
      </c>
      <c r="N34" s="23">
        <v>4068022265.5</v>
      </c>
      <c r="O34" s="29">
        <v>489089</v>
      </c>
      <c r="P34" s="23">
        <v>1709.6</v>
      </c>
      <c r="Q34" s="29">
        <v>35</v>
      </c>
      <c r="R34" s="23">
        <v>14539594.699999999</v>
      </c>
      <c r="S34" s="29">
        <v>3966</v>
      </c>
      <c r="T34" s="23">
        <v>286683007.90000004</v>
      </c>
      <c r="U34" s="29">
        <v>568704</v>
      </c>
      <c r="V34" s="23">
        <v>130097129.3</v>
      </c>
      <c r="W34" s="29">
        <v>22320</v>
      </c>
      <c r="X34" s="23">
        <v>24518056.300000001</v>
      </c>
      <c r="Y34" s="29">
        <v>3484</v>
      </c>
      <c r="Z34" s="23">
        <v>4069572.3000000003</v>
      </c>
      <c r="AA34" s="29">
        <v>3158</v>
      </c>
      <c r="AB34" s="23">
        <v>2363031.9000000004</v>
      </c>
      <c r="AC34" s="29">
        <v>1933</v>
      </c>
      <c r="AD34" s="23">
        <v>13832040.800000001</v>
      </c>
      <c r="AE34" s="29">
        <v>13783</v>
      </c>
      <c r="AF34" s="23">
        <v>307528776.10000008</v>
      </c>
      <c r="AG34" s="29">
        <v>490083</v>
      </c>
      <c r="AH34" s="23">
        <v>9809406.1000000015</v>
      </c>
      <c r="AI34" s="29">
        <v>11910</v>
      </c>
      <c r="AJ34" s="23">
        <v>23629713.100000005</v>
      </c>
      <c r="AK34" s="29">
        <v>25471</v>
      </c>
      <c r="AL34" s="23">
        <v>217907609.69999999</v>
      </c>
      <c r="AM34" s="29">
        <v>70076</v>
      </c>
      <c r="AN34" s="23">
        <v>218177535.59999996</v>
      </c>
      <c r="AO34" s="29">
        <v>165610</v>
      </c>
      <c r="AP34" s="23">
        <v>210979051</v>
      </c>
      <c r="AQ34" s="29">
        <v>24777</v>
      </c>
      <c r="AR34" s="23">
        <v>2399379.5</v>
      </c>
      <c r="AS34" s="29">
        <v>1079</v>
      </c>
      <c r="AT34" s="23">
        <v>4170083.5999999996</v>
      </c>
      <c r="AU34" s="29">
        <v>5816</v>
      </c>
      <c r="AV34" s="23">
        <v>17183602.699999999</v>
      </c>
      <c r="AW34" s="29">
        <v>4099</v>
      </c>
      <c r="AX34" s="23">
        <v>22353445.700000003</v>
      </c>
      <c r="AY34" s="29">
        <v>1616</v>
      </c>
      <c r="AZ34" s="23">
        <v>3461436.3</v>
      </c>
      <c r="BA34" s="29">
        <v>786</v>
      </c>
      <c r="BB34" s="23">
        <v>5471041.5</v>
      </c>
      <c r="BC34" s="29">
        <v>5145</v>
      </c>
      <c r="BD34" s="23">
        <v>5380929.2999999998</v>
      </c>
      <c r="BE34" s="29">
        <v>493</v>
      </c>
      <c r="BF34" s="23">
        <v>26764853.300000001</v>
      </c>
      <c r="BG34" s="29">
        <v>11458</v>
      </c>
      <c r="BH34" s="23">
        <v>108788855.90000001</v>
      </c>
      <c r="BI34" s="29">
        <v>48641</v>
      </c>
    </row>
    <row r="35" spans="1:61" ht="15" customHeight="1" x14ac:dyDescent="0.15">
      <c r="A35" s="69" t="s">
        <v>63</v>
      </c>
      <c r="B35" s="70"/>
      <c r="C35" s="71"/>
      <c r="D35" s="25">
        <f>D33-D34</f>
        <v>252066.89999961853</v>
      </c>
      <c r="E35" s="33">
        <f>E33-E34</f>
        <v>16296</v>
      </c>
      <c r="F35" s="25">
        <f t="shared" ref="F35:BI35" si="24">F33-F34</f>
        <v>-1297762.2999999523</v>
      </c>
      <c r="G35" s="39">
        <f t="shared" si="24"/>
        <v>1359</v>
      </c>
      <c r="H35" s="25">
        <f t="shared" si="24"/>
        <v>-7594222.5999999046</v>
      </c>
      <c r="I35" s="39">
        <f t="shared" si="24"/>
        <v>-2469</v>
      </c>
      <c r="J35" s="25">
        <f t="shared" si="24"/>
        <v>-207779.10000000149</v>
      </c>
      <c r="K35" s="39">
        <f t="shared" si="24"/>
        <v>228</v>
      </c>
      <c r="L35" s="25">
        <f t="shared" si="24"/>
        <v>85142.999999992549</v>
      </c>
      <c r="M35" s="39">
        <f t="shared" si="24"/>
        <v>48</v>
      </c>
      <c r="N35" s="25">
        <f t="shared" si="24"/>
        <v>-5917392</v>
      </c>
      <c r="O35" s="33">
        <f t="shared" si="24"/>
        <v>3930</v>
      </c>
      <c r="P35" s="25">
        <f t="shared" si="24"/>
        <v>16</v>
      </c>
      <c r="Q35" s="33">
        <f t="shared" si="24"/>
        <v>1</v>
      </c>
      <c r="R35" s="25">
        <f t="shared" si="24"/>
        <v>-234445</v>
      </c>
      <c r="S35" s="39">
        <f t="shared" si="24"/>
        <v>-22</v>
      </c>
      <c r="T35" s="25">
        <f t="shared" si="24"/>
        <v>6163696.6999999285</v>
      </c>
      <c r="U35" s="33">
        <f t="shared" si="24"/>
        <v>5412</v>
      </c>
      <c r="V35" s="25">
        <f t="shared" si="24"/>
        <v>1090947.8999999911</v>
      </c>
      <c r="W35" s="33">
        <f t="shared" si="24"/>
        <v>404</v>
      </c>
      <c r="X35" s="25">
        <f t="shared" si="24"/>
        <v>104386.69999999925</v>
      </c>
      <c r="Y35" s="39">
        <f t="shared" si="24"/>
        <v>-1</v>
      </c>
      <c r="Z35" s="25">
        <f t="shared" si="24"/>
        <v>187552.09999999916</v>
      </c>
      <c r="AA35" s="33">
        <f t="shared" si="24"/>
        <v>200</v>
      </c>
      <c r="AB35" s="25">
        <f t="shared" si="24"/>
        <v>1479.2999999998137</v>
      </c>
      <c r="AC35" s="33">
        <f t="shared" si="24"/>
        <v>4</v>
      </c>
      <c r="AD35" s="25">
        <f t="shared" si="24"/>
        <v>694237.30000000075</v>
      </c>
      <c r="AE35" s="33">
        <f t="shared" si="24"/>
        <v>450</v>
      </c>
      <c r="AF35" s="25">
        <f t="shared" si="24"/>
        <v>3268741.2999998927</v>
      </c>
      <c r="AG35" s="33">
        <f t="shared" si="24"/>
        <v>2163</v>
      </c>
      <c r="AH35" s="25">
        <f t="shared" si="24"/>
        <v>-79685.700000001118</v>
      </c>
      <c r="AI35" s="33">
        <f t="shared" si="24"/>
        <v>-31</v>
      </c>
      <c r="AJ35" s="25">
        <f t="shared" si="24"/>
        <v>39950.599999997765</v>
      </c>
      <c r="AK35" s="33">
        <f t="shared" si="24"/>
        <v>208</v>
      </c>
      <c r="AL35" s="25">
        <f t="shared" si="24"/>
        <v>92507.09999999404</v>
      </c>
      <c r="AM35" s="39">
        <f t="shared" si="24"/>
        <v>644</v>
      </c>
      <c r="AN35" s="25">
        <f t="shared" si="24"/>
        <v>-214055.89999994636</v>
      </c>
      <c r="AO35" s="33">
        <f t="shared" si="24"/>
        <v>1150</v>
      </c>
      <c r="AP35" s="25">
        <f t="shared" si="24"/>
        <v>-72810.200000017881</v>
      </c>
      <c r="AQ35" s="39">
        <f t="shared" si="24"/>
        <v>54</v>
      </c>
      <c r="AR35" s="25">
        <f t="shared" si="24"/>
        <v>68288.100000000093</v>
      </c>
      <c r="AS35" s="33">
        <f t="shared" si="24"/>
        <v>63</v>
      </c>
      <c r="AT35" s="25">
        <f t="shared" si="24"/>
        <v>25666.100000000559</v>
      </c>
      <c r="AU35" s="33">
        <f t="shared" si="24"/>
        <v>153</v>
      </c>
      <c r="AV35" s="25">
        <f t="shared" si="24"/>
        <v>887975.40000000224</v>
      </c>
      <c r="AW35" s="33">
        <f t="shared" si="24"/>
        <v>213</v>
      </c>
      <c r="AX35" s="25">
        <f t="shared" si="24"/>
        <v>511892.39999999851</v>
      </c>
      <c r="AY35" s="33">
        <f t="shared" si="24"/>
        <v>44</v>
      </c>
      <c r="AZ35" s="25">
        <f t="shared" si="24"/>
        <v>222747.70000000019</v>
      </c>
      <c r="BA35" s="33">
        <f t="shared" si="24"/>
        <v>119</v>
      </c>
      <c r="BB35" s="25">
        <f t="shared" si="24"/>
        <v>98925.900000000373</v>
      </c>
      <c r="BC35" s="33">
        <f t="shared" si="24"/>
        <v>95</v>
      </c>
      <c r="BD35" s="25">
        <f t="shared" si="24"/>
        <v>256278.90000000037</v>
      </c>
      <c r="BE35" s="39">
        <f t="shared" si="24"/>
        <v>350</v>
      </c>
      <c r="BF35" s="25">
        <f t="shared" si="24"/>
        <v>114739.69999999925</v>
      </c>
      <c r="BG35" s="39">
        <f t="shared" si="24"/>
        <v>24</v>
      </c>
      <c r="BH35" s="25">
        <f t="shared" si="24"/>
        <v>1955047.4999999851</v>
      </c>
      <c r="BI35" s="33">
        <f t="shared" si="24"/>
        <v>1503</v>
      </c>
    </row>
  </sheetData>
  <mergeCells count="38">
    <mergeCell ref="A34:C34"/>
    <mergeCell ref="A35:C35"/>
    <mergeCell ref="B4:B13"/>
    <mergeCell ref="B14:B23"/>
    <mergeCell ref="A33:C33"/>
    <mergeCell ref="B24:B32"/>
    <mergeCell ref="A4:A32"/>
    <mergeCell ref="AV2:AW2"/>
    <mergeCell ref="AX2:AY2"/>
    <mergeCell ref="BH2:BI2"/>
    <mergeCell ref="AZ2:BA2"/>
    <mergeCell ref="BB2:BC2"/>
    <mergeCell ref="BD2:BE2"/>
    <mergeCell ref="BF2:BG2"/>
    <mergeCell ref="AN2:AO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P2:Q2"/>
    <mergeCell ref="R2:S2"/>
    <mergeCell ref="T2:U2"/>
    <mergeCell ref="V2:W2"/>
    <mergeCell ref="H2:I2"/>
    <mergeCell ref="J2:K2"/>
    <mergeCell ref="L2:M2"/>
    <mergeCell ref="N2:O2"/>
    <mergeCell ref="A1:F1"/>
    <mergeCell ref="A2:C3"/>
    <mergeCell ref="D2:E2"/>
    <mergeCell ref="F2: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D10" sqref="D10"/>
    </sheetView>
  </sheetViews>
  <sheetFormatPr defaultRowHeight="13.5" x14ac:dyDescent="0.15"/>
  <cols>
    <col min="1" max="1" width="18.77734375" customWidth="1"/>
    <col min="2" max="2" width="19.21875" style="10" bestFit="1" customWidth="1"/>
    <col min="3" max="3" width="12.88671875" style="30" bestFit="1" customWidth="1"/>
    <col min="4" max="4" width="18" style="10" bestFit="1" customWidth="1"/>
    <col min="5" max="5" width="11.6640625" style="30" bestFit="1" customWidth="1"/>
    <col min="6" max="6" width="19.21875" style="10" bestFit="1" customWidth="1"/>
    <col min="7" max="7" width="11.6640625" style="30" bestFit="1" customWidth="1"/>
    <col min="8" max="8" width="16.109375" style="10" bestFit="1" customWidth="1"/>
    <col min="9" max="9" width="9.77734375" style="30" bestFit="1" customWidth="1"/>
    <col min="10" max="10" width="16.109375" style="10" bestFit="1" customWidth="1"/>
    <col min="11" max="11" width="9.77734375" style="30" bestFit="1" customWidth="1"/>
    <col min="12" max="12" width="19.21875" style="10" bestFit="1" customWidth="1"/>
    <col min="13" max="13" width="11.6640625" style="30" bestFit="1" customWidth="1"/>
    <col min="14" max="14" width="9.33203125" style="10" bestFit="1" customWidth="1"/>
    <col min="15" max="15" width="7" style="30" bestFit="1" customWidth="1"/>
    <col min="16" max="16" width="16.109375" style="10" bestFit="1" customWidth="1"/>
    <col min="17" max="17" width="12.33203125" style="30" bestFit="1" customWidth="1"/>
    <col min="18" max="18" width="18" style="10" bestFit="1" customWidth="1"/>
    <col min="19" max="19" width="15.109375" style="30" bestFit="1" customWidth="1"/>
    <col min="20" max="20" width="16.109375" style="10" bestFit="1" customWidth="1"/>
    <col min="21" max="21" width="13.77734375" style="30" bestFit="1" customWidth="1"/>
    <col min="22" max="22" width="16.109375" style="10" bestFit="1" customWidth="1"/>
    <col min="23" max="23" width="12.33203125" style="30" bestFit="1" customWidth="1"/>
    <col min="24" max="24" width="13.6640625" style="10" bestFit="1" customWidth="1"/>
    <col min="25" max="25" width="12.33203125" style="30" bestFit="1" customWidth="1"/>
    <col min="26" max="26" width="14.88671875" style="10" bestFit="1" customWidth="1"/>
    <col min="27" max="27" width="12.33203125" style="30" bestFit="1" customWidth="1"/>
    <col min="28" max="28" width="14.88671875" style="10" bestFit="1" customWidth="1"/>
    <col min="29" max="29" width="13.77734375" style="30" bestFit="1" customWidth="1"/>
    <col min="30" max="30" width="18" style="10" bestFit="1" customWidth="1"/>
    <col min="31" max="31" width="15.109375" style="30" bestFit="1" customWidth="1"/>
    <col min="32" max="32" width="16.109375" style="10" bestFit="1" customWidth="1"/>
    <col min="33" max="33" width="13.77734375" style="30" bestFit="1" customWidth="1"/>
    <col min="34" max="34" width="16.109375" style="10" bestFit="1" customWidth="1"/>
    <col min="35" max="35" width="13.77734375" style="30" bestFit="1" customWidth="1"/>
    <col min="36" max="36" width="18" style="10" bestFit="1" customWidth="1"/>
    <col min="37" max="37" width="13.77734375" style="30" bestFit="1" customWidth="1"/>
    <col min="38" max="38" width="18" style="10" bestFit="1" customWidth="1"/>
    <col min="39" max="39" width="15.109375" style="30" bestFit="1" customWidth="1"/>
    <col min="40" max="40" width="18" style="10" bestFit="1" customWidth="1"/>
    <col min="41" max="41" width="13.77734375" style="30" bestFit="1" customWidth="1"/>
    <col min="42" max="42" width="14.88671875" style="10" bestFit="1" customWidth="1"/>
    <col min="43" max="43" width="10.44140625" style="30" bestFit="1" customWidth="1"/>
    <col min="44" max="44" width="14.88671875" style="10" bestFit="1" customWidth="1"/>
    <col min="45" max="45" width="12.33203125" style="30" bestFit="1" customWidth="1"/>
    <col min="46" max="46" width="14.88671875" style="10" bestFit="1" customWidth="1"/>
    <col min="47" max="47" width="12.33203125" style="30" bestFit="1" customWidth="1"/>
    <col min="48" max="48" width="16.109375" style="10" bestFit="1" customWidth="1"/>
    <col min="49" max="49" width="12.33203125" style="30" bestFit="1" customWidth="1"/>
    <col min="50" max="50" width="14.88671875" style="10" bestFit="1" customWidth="1"/>
    <col min="51" max="51" width="10.109375" style="30" bestFit="1" customWidth="1"/>
    <col min="52" max="52" width="14.88671875" style="10" bestFit="1" customWidth="1"/>
    <col min="53" max="53" width="12.33203125" style="30" bestFit="1" customWidth="1"/>
    <col min="54" max="54" width="14.88671875" style="10" bestFit="1" customWidth="1"/>
    <col min="55" max="55" width="10.109375" style="30" bestFit="1" customWidth="1"/>
    <col min="56" max="56" width="16.109375" style="10" bestFit="1" customWidth="1"/>
    <col min="57" max="57" width="13.77734375" style="30" bestFit="1" customWidth="1"/>
    <col min="58" max="58" width="16.109375" style="10" bestFit="1" customWidth="1"/>
    <col min="59" max="59" width="13.77734375" style="30" bestFit="1" customWidth="1"/>
  </cols>
  <sheetData>
    <row r="1" spans="1:59" ht="42" customHeight="1" x14ac:dyDescent="0.15">
      <c r="A1" s="59" t="s">
        <v>89</v>
      </c>
      <c r="B1" s="79"/>
      <c r="C1" s="59"/>
      <c r="D1" s="79"/>
      <c r="E1" s="59"/>
      <c r="F1" s="79"/>
      <c r="BG1" s="40" t="s">
        <v>105</v>
      </c>
    </row>
    <row r="2" spans="1:59" s="1" customFormat="1" ht="15" customHeight="1" x14ac:dyDescent="0.15">
      <c r="A2" s="54" t="s">
        <v>64</v>
      </c>
      <c r="B2" s="80" t="s">
        <v>30</v>
      </c>
      <c r="C2" s="57"/>
      <c r="D2" s="80" t="s">
        <v>1</v>
      </c>
      <c r="E2" s="57"/>
      <c r="F2" s="80" t="s">
        <v>2</v>
      </c>
      <c r="G2" s="57"/>
      <c r="H2" s="80" t="s">
        <v>4</v>
      </c>
      <c r="I2" s="57"/>
      <c r="J2" s="80" t="s">
        <v>5</v>
      </c>
      <c r="K2" s="58"/>
      <c r="L2" s="80" t="s">
        <v>6</v>
      </c>
      <c r="M2" s="58"/>
      <c r="N2" s="80" t="s">
        <v>7</v>
      </c>
      <c r="O2" s="58"/>
      <c r="P2" s="80" t="s">
        <v>8</v>
      </c>
      <c r="Q2" s="57"/>
      <c r="R2" s="80" t="s">
        <v>9</v>
      </c>
      <c r="S2" s="57"/>
      <c r="T2" s="80" t="s">
        <v>10</v>
      </c>
      <c r="U2" s="57"/>
      <c r="V2" s="80" t="s">
        <v>11</v>
      </c>
      <c r="W2" s="57"/>
      <c r="X2" s="80" t="s">
        <v>12</v>
      </c>
      <c r="Y2" s="57"/>
      <c r="Z2" s="80" t="s">
        <v>13</v>
      </c>
      <c r="AA2" s="57"/>
      <c r="AB2" s="80" t="s">
        <v>14</v>
      </c>
      <c r="AC2" s="57"/>
      <c r="AD2" s="80" t="s">
        <v>15</v>
      </c>
      <c r="AE2" s="57"/>
      <c r="AF2" s="80" t="s">
        <v>16</v>
      </c>
      <c r="AG2" s="57"/>
      <c r="AH2" s="80" t="s">
        <v>17</v>
      </c>
      <c r="AI2" s="57"/>
      <c r="AJ2" s="80" t="s">
        <v>18</v>
      </c>
      <c r="AK2" s="57"/>
      <c r="AL2" s="80" t="s">
        <v>19</v>
      </c>
      <c r="AM2" s="58"/>
      <c r="AN2" s="80" t="s">
        <v>20</v>
      </c>
      <c r="AO2" s="58"/>
      <c r="AP2" s="80" t="s">
        <v>21</v>
      </c>
      <c r="AQ2" s="58"/>
      <c r="AR2" s="80" t="s">
        <v>26</v>
      </c>
      <c r="AS2" s="58"/>
      <c r="AT2" s="80" t="s">
        <v>27</v>
      </c>
      <c r="AU2" s="58"/>
      <c r="AV2" s="80" t="s">
        <v>28</v>
      </c>
      <c r="AW2" s="58"/>
      <c r="AX2" s="80" t="s">
        <v>29</v>
      </c>
      <c r="AY2" s="58"/>
      <c r="AZ2" s="80" t="s">
        <v>22</v>
      </c>
      <c r="BA2" s="58"/>
      <c r="BB2" s="80" t="s">
        <v>23</v>
      </c>
      <c r="BC2" s="58"/>
      <c r="BD2" s="80" t="s">
        <v>24</v>
      </c>
      <c r="BE2" s="58"/>
      <c r="BF2" s="80" t="s">
        <v>25</v>
      </c>
      <c r="BG2" s="58"/>
    </row>
    <row r="3" spans="1:59" s="1" customFormat="1" ht="15" customHeight="1" x14ac:dyDescent="0.15">
      <c r="A3" s="55"/>
      <c r="B3" s="12" t="s">
        <v>3</v>
      </c>
      <c r="C3" s="28" t="s">
        <v>66</v>
      </c>
      <c r="D3" s="12" t="s">
        <v>3</v>
      </c>
      <c r="E3" s="28" t="s">
        <v>66</v>
      </c>
      <c r="F3" s="12" t="s">
        <v>3</v>
      </c>
      <c r="G3" s="28" t="s">
        <v>66</v>
      </c>
      <c r="H3" s="12" t="s">
        <v>3</v>
      </c>
      <c r="I3" s="28" t="s">
        <v>66</v>
      </c>
      <c r="J3" s="12" t="s">
        <v>3</v>
      </c>
      <c r="K3" s="28" t="s">
        <v>66</v>
      </c>
      <c r="L3" s="12" t="s">
        <v>3</v>
      </c>
      <c r="M3" s="28" t="s">
        <v>66</v>
      </c>
      <c r="N3" s="12" t="s">
        <v>3</v>
      </c>
      <c r="O3" s="28" t="s">
        <v>66</v>
      </c>
      <c r="P3" s="12" t="s">
        <v>3</v>
      </c>
      <c r="Q3" s="28" t="s">
        <v>66</v>
      </c>
      <c r="R3" s="12" t="s">
        <v>3</v>
      </c>
      <c r="S3" s="28" t="s">
        <v>66</v>
      </c>
      <c r="T3" s="12" t="s">
        <v>3</v>
      </c>
      <c r="U3" s="28" t="s">
        <v>66</v>
      </c>
      <c r="V3" s="12" t="s">
        <v>3</v>
      </c>
      <c r="W3" s="28" t="s">
        <v>66</v>
      </c>
      <c r="X3" s="12" t="s">
        <v>3</v>
      </c>
      <c r="Y3" s="28" t="s">
        <v>66</v>
      </c>
      <c r="Z3" s="12" t="s">
        <v>3</v>
      </c>
      <c r="AA3" s="28" t="s">
        <v>66</v>
      </c>
      <c r="AB3" s="12" t="s">
        <v>3</v>
      </c>
      <c r="AC3" s="28" t="s">
        <v>66</v>
      </c>
      <c r="AD3" s="12" t="s">
        <v>3</v>
      </c>
      <c r="AE3" s="28" t="s">
        <v>66</v>
      </c>
      <c r="AF3" s="12" t="s">
        <v>3</v>
      </c>
      <c r="AG3" s="28" t="s">
        <v>66</v>
      </c>
      <c r="AH3" s="12" t="s">
        <v>3</v>
      </c>
      <c r="AI3" s="28" t="s">
        <v>66</v>
      </c>
      <c r="AJ3" s="12" t="s">
        <v>3</v>
      </c>
      <c r="AK3" s="28" t="s">
        <v>66</v>
      </c>
      <c r="AL3" s="12" t="s">
        <v>3</v>
      </c>
      <c r="AM3" s="28" t="s">
        <v>66</v>
      </c>
      <c r="AN3" s="12" t="s">
        <v>3</v>
      </c>
      <c r="AO3" s="28" t="s">
        <v>66</v>
      </c>
      <c r="AP3" s="12" t="s">
        <v>3</v>
      </c>
      <c r="AQ3" s="28" t="s">
        <v>66</v>
      </c>
      <c r="AR3" s="12" t="s">
        <v>3</v>
      </c>
      <c r="AS3" s="28" t="s">
        <v>66</v>
      </c>
      <c r="AT3" s="12" t="s">
        <v>3</v>
      </c>
      <c r="AU3" s="28" t="s">
        <v>66</v>
      </c>
      <c r="AV3" s="12" t="s">
        <v>3</v>
      </c>
      <c r="AW3" s="28" t="s">
        <v>66</v>
      </c>
      <c r="AX3" s="12" t="s">
        <v>3</v>
      </c>
      <c r="AY3" s="28" t="s">
        <v>66</v>
      </c>
      <c r="AZ3" s="12" t="s">
        <v>3</v>
      </c>
      <c r="BA3" s="28" t="s">
        <v>66</v>
      </c>
      <c r="BB3" s="12" t="s">
        <v>3</v>
      </c>
      <c r="BC3" s="28" t="s">
        <v>66</v>
      </c>
      <c r="BD3" s="12" t="s">
        <v>3</v>
      </c>
      <c r="BE3" s="28" t="s">
        <v>66</v>
      </c>
      <c r="BF3" s="12" t="s">
        <v>3</v>
      </c>
      <c r="BG3" s="28" t="s">
        <v>66</v>
      </c>
    </row>
    <row r="4" spans="1:59" s="5" customFormat="1" ht="15" customHeight="1" x14ac:dyDescent="0.15">
      <c r="A4" s="3" t="s">
        <v>60</v>
      </c>
      <c r="B4" s="23">
        <f>SUM(B6:B21)</f>
        <v>8247212471.999999</v>
      </c>
      <c r="C4" s="29">
        <f t="shared" ref="C4:BG4" si="0">SUM(C6:C21)</f>
        <v>3719219</v>
      </c>
      <c r="D4" s="23">
        <f t="shared" si="0"/>
        <v>746117505.69999993</v>
      </c>
      <c r="E4" s="29">
        <f t="shared" si="0"/>
        <v>764265</v>
      </c>
      <c r="F4" s="23">
        <f t="shared" si="0"/>
        <v>1664039911.1000001</v>
      </c>
      <c r="G4" s="29">
        <f t="shared" si="0"/>
        <v>921919</v>
      </c>
      <c r="H4" s="23">
        <f t="shared" si="0"/>
        <v>50672947.700000003</v>
      </c>
      <c r="I4" s="29">
        <f t="shared" si="0"/>
        <v>23147</v>
      </c>
      <c r="J4" s="23">
        <f t="shared" si="0"/>
        <v>48983291.900000013</v>
      </c>
      <c r="K4" s="29">
        <f t="shared" si="0"/>
        <v>19226</v>
      </c>
      <c r="L4" s="23">
        <f t="shared" si="0"/>
        <v>4062104873.4999995</v>
      </c>
      <c r="M4" s="29">
        <f t="shared" si="0"/>
        <v>493019</v>
      </c>
      <c r="N4" s="23">
        <f t="shared" si="0"/>
        <v>1725.6000000000001</v>
      </c>
      <c r="O4" s="29">
        <f t="shared" si="0"/>
        <v>36</v>
      </c>
      <c r="P4" s="23">
        <f t="shared" si="0"/>
        <v>14305149.700000001</v>
      </c>
      <c r="Q4" s="29">
        <f t="shared" si="0"/>
        <v>3944</v>
      </c>
      <c r="R4" s="23">
        <f t="shared" si="0"/>
        <v>292846704.60000002</v>
      </c>
      <c r="S4" s="29">
        <f t="shared" si="0"/>
        <v>574116</v>
      </c>
      <c r="T4" s="23">
        <f t="shared" si="0"/>
        <v>131188077.2</v>
      </c>
      <c r="U4" s="29">
        <f t="shared" si="0"/>
        <v>22724</v>
      </c>
      <c r="V4" s="23">
        <f t="shared" si="0"/>
        <v>24622443</v>
      </c>
      <c r="W4" s="29">
        <f t="shared" si="0"/>
        <v>3483</v>
      </c>
      <c r="X4" s="23">
        <f t="shared" si="0"/>
        <v>4257124.4000000004</v>
      </c>
      <c r="Y4" s="29">
        <f t="shared" si="0"/>
        <v>3358</v>
      </c>
      <c r="Z4" s="23">
        <f t="shared" si="0"/>
        <v>2364511.2000000002</v>
      </c>
      <c r="AA4" s="29">
        <f t="shared" si="0"/>
        <v>1937</v>
      </c>
      <c r="AB4" s="23">
        <f t="shared" si="0"/>
        <v>14526278.100000003</v>
      </c>
      <c r="AC4" s="29">
        <f t="shared" si="0"/>
        <v>14233</v>
      </c>
      <c r="AD4" s="23">
        <f t="shared" si="0"/>
        <v>310797517.39999998</v>
      </c>
      <c r="AE4" s="29">
        <f t="shared" si="0"/>
        <v>492246</v>
      </c>
      <c r="AF4" s="23">
        <f t="shared" si="0"/>
        <v>9729720.4000000004</v>
      </c>
      <c r="AG4" s="29">
        <f t="shared" si="0"/>
        <v>11879</v>
      </c>
      <c r="AH4" s="23">
        <f t="shared" si="0"/>
        <v>23669663.699999999</v>
      </c>
      <c r="AI4" s="29">
        <f t="shared" si="0"/>
        <v>25679</v>
      </c>
      <c r="AJ4" s="23">
        <f t="shared" si="0"/>
        <v>218000116.79999998</v>
      </c>
      <c r="AK4" s="29">
        <f t="shared" si="0"/>
        <v>70720</v>
      </c>
      <c r="AL4" s="23">
        <f t="shared" si="0"/>
        <v>217963479.69999999</v>
      </c>
      <c r="AM4" s="29">
        <f t="shared" si="0"/>
        <v>166760</v>
      </c>
      <c r="AN4" s="23">
        <f t="shared" si="0"/>
        <v>210906240.80000001</v>
      </c>
      <c r="AO4" s="29">
        <f t="shared" si="0"/>
        <v>24831</v>
      </c>
      <c r="AP4" s="23">
        <f t="shared" si="0"/>
        <v>2467667.5999999996</v>
      </c>
      <c r="AQ4" s="29">
        <f t="shared" si="0"/>
        <v>1142</v>
      </c>
      <c r="AR4" s="23">
        <f t="shared" si="0"/>
        <v>4195749.7000000011</v>
      </c>
      <c r="AS4" s="29">
        <f t="shared" si="0"/>
        <v>5969</v>
      </c>
      <c r="AT4" s="23">
        <f t="shared" si="0"/>
        <v>18071578.100000001</v>
      </c>
      <c r="AU4" s="29">
        <f t="shared" si="0"/>
        <v>4312</v>
      </c>
      <c r="AV4" s="23">
        <f t="shared" si="0"/>
        <v>22865338.100000001</v>
      </c>
      <c r="AW4" s="29">
        <f t="shared" si="0"/>
        <v>1660</v>
      </c>
      <c r="AX4" s="23">
        <f t="shared" si="0"/>
        <v>3684184</v>
      </c>
      <c r="AY4" s="29">
        <f t="shared" si="0"/>
        <v>905</v>
      </c>
      <c r="AZ4" s="23">
        <f t="shared" si="0"/>
        <v>5569967.4000000013</v>
      </c>
      <c r="BA4" s="29">
        <f t="shared" si="0"/>
        <v>5240</v>
      </c>
      <c r="BB4" s="23">
        <f t="shared" si="0"/>
        <v>5637208.2000000002</v>
      </c>
      <c r="BC4" s="29">
        <f t="shared" si="0"/>
        <v>843</v>
      </c>
      <c r="BD4" s="23">
        <f t="shared" si="0"/>
        <v>26879593</v>
      </c>
      <c r="BE4" s="29">
        <f t="shared" si="0"/>
        <v>11482</v>
      </c>
      <c r="BF4" s="23">
        <f t="shared" si="0"/>
        <v>110743903.39999999</v>
      </c>
      <c r="BG4" s="29">
        <f t="shared" si="0"/>
        <v>50144</v>
      </c>
    </row>
    <row r="5" spans="1:59" ht="15" customHeight="1" x14ac:dyDescent="0.15">
      <c r="A5" s="18" t="s">
        <v>67</v>
      </c>
      <c r="B5" s="23">
        <f>SUM(B6:B7)</f>
        <v>636157345.0999999</v>
      </c>
      <c r="C5" s="29">
        <f t="shared" ref="C5:BG5" si="1">SUM(C6:C7)</f>
        <v>306574</v>
      </c>
      <c r="D5" s="23">
        <f t="shared" si="1"/>
        <v>51605109.299999997</v>
      </c>
      <c r="E5" s="29">
        <f t="shared" si="1"/>
        <v>51092</v>
      </c>
      <c r="F5" s="23">
        <f t="shared" si="1"/>
        <v>92218773.299999997</v>
      </c>
      <c r="G5" s="29">
        <f t="shared" si="1"/>
        <v>63210</v>
      </c>
      <c r="H5" s="23">
        <f t="shared" si="1"/>
        <v>15588045</v>
      </c>
      <c r="I5" s="29">
        <f t="shared" si="1"/>
        <v>7792</v>
      </c>
      <c r="J5" s="23">
        <f t="shared" si="1"/>
        <v>7759340.2999999998</v>
      </c>
      <c r="K5" s="29">
        <f t="shared" si="1"/>
        <v>1986</v>
      </c>
      <c r="L5" s="23">
        <f t="shared" si="1"/>
        <v>308339219.19999999</v>
      </c>
      <c r="M5" s="29">
        <f t="shared" si="1"/>
        <v>28850</v>
      </c>
      <c r="N5" s="23">
        <f t="shared" si="1"/>
        <v>97.8</v>
      </c>
      <c r="O5" s="29">
        <f t="shared" si="1"/>
        <v>1</v>
      </c>
      <c r="P5" s="23">
        <f t="shared" si="1"/>
        <v>0</v>
      </c>
      <c r="Q5" s="29">
        <f t="shared" si="1"/>
        <v>0</v>
      </c>
      <c r="R5" s="23">
        <f t="shared" si="1"/>
        <v>40379133.700000003</v>
      </c>
      <c r="S5" s="29">
        <f t="shared" si="1"/>
        <v>69957</v>
      </c>
      <c r="T5" s="23">
        <f t="shared" si="1"/>
        <v>24453146.399999999</v>
      </c>
      <c r="U5" s="29">
        <f t="shared" si="1"/>
        <v>6448</v>
      </c>
      <c r="V5" s="23">
        <f t="shared" si="1"/>
        <v>5363547.5</v>
      </c>
      <c r="W5" s="29">
        <f t="shared" si="1"/>
        <v>615</v>
      </c>
      <c r="X5" s="23">
        <f t="shared" si="1"/>
        <v>440657.5</v>
      </c>
      <c r="Y5" s="29">
        <f t="shared" si="1"/>
        <v>386</v>
      </c>
      <c r="Z5" s="23">
        <f t="shared" si="1"/>
        <v>252405.4</v>
      </c>
      <c r="AA5" s="29">
        <f t="shared" si="1"/>
        <v>253</v>
      </c>
      <c r="AB5" s="23">
        <f t="shared" si="1"/>
        <v>2509299.4000000004</v>
      </c>
      <c r="AC5" s="29">
        <f t="shared" si="1"/>
        <v>1366</v>
      </c>
      <c r="AD5" s="23">
        <f t="shared" si="1"/>
        <v>27872309.100000001</v>
      </c>
      <c r="AE5" s="29">
        <f t="shared" si="1"/>
        <v>44835</v>
      </c>
      <c r="AF5" s="23">
        <f t="shared" si="1"/>
        <v>1621035.2</v>
      </c>
      <c r="AG5" s="29">
        <f t="shared" si="1"/>
        <v>1758</v>
      </c>
      <c r="AH5" s="23">
        <f t="shared" si="1"/>
        <v>1278521.2000000002</v>
      </c>
      <c r="AI5" s="29">
        <f t="shared" si="1"/>
        <v>2138</v>
      </c>
      <c r="AJ5" s="23">
        <f t="shared" si="1"/>
        <v>15507524.4</v>
      </c>
      <c r="AK5" s="29">
        <f t="shared" si="1"/>
        <v>7239</v>
      </c>
      <c r="AL5" s="23">
        <f t="shared" si="1"/>
        <v>11314749.6</v>
      </c>
      <c r="AM5" s="29">
        <f t="shared" si="1"/>
        <v>8894</v>
      </c>
      <c r="AN5" s="23">
        <f t="shared" si="1"/>
        <v>4235284.0999999996</v>
      </c>
      <c r="AO5" s="29">
        <f t="shared" si="1"/>
        <v>1626</v>
      </c>
      <c r="AP5" s="23">
        <f t="shared" si="1"/>
        <v>26992.3</v>
      </c>
      <c r="AQ5" s="29">
        <f t="shared" si="1"/>
        <v>24</v>
      </c>
      <c r="AR5" s="23">
        <f t="shared" si="1"/>
        <v>662809.1</v>
      </c>
      <c r="AS5" s="29">
        <f t="shared" si="1"/>
        <v>635</v>
      </c>
      <c r="AT5" s="23">
        <f t="shared" si="1"/>
        <v>3307238.9</v>
      </c>
      <c r="AU5" s="29">
        <f t="shared" si="1"/>
        <v>857</v>
      </c>
      <c r="AV5" s="23">
        <f t="shared" si="1"/>
        <v>4629268.8999999994</v>
      </c>
      <c r="AW5" s="29">
        <f t="shared" si="1"/>
        <v>134</v>
      </c>
      <c r="AX5" s="23">
        <f t="shared" si="1"/>
        <v>479247</v>
      </c>
      <c r="AY5" s="29">
        <f t="shared" si="1"/>
        <v>52</v>
      </c>
      <c r="AZ5" s="23">
        <f t="shared" si="1"/>
        <v>768743</v>
      </c>
      <c r="BA5" s="29">
        <f t="shared" si="1"/>
        <v>614</v>
      </c>
      <c r="BB5" s="23">
        <f t="shared" si="1"/>
        <v>3399712</v>
      </c>
      <c r="BC5" s="29">
        <f t="shared" si="1"/>
        <v>103</v>
      </c>
      <c r="BD5" s="23">
        <f t="shared" si="1"/>
        <v>2827585.4</v>
      </c>
      <c r="BE5" s="29">
        <f t="shared" si="1"/>
        <v>691</v>
      </c>
      <c r="BF5" s="23">
        <f t="shared" si="1"/>
        <v>9317550.0999999996</v>
      </c>
      <c r="BG5" s="29">
        <f t="shared" si="1"/>
        <v>5018</v>
      </c>
    </row>
    <row r="6" spans="1:59" ht="15" customHeight="1" x14ac:dyDescent="0.15">
      <c r="A6" s="8" t="s">
        <v>68</v>
      </c>
      <c r="B6" s="45">
        <v>438413002.89999998</v>
      </c>
      <c r="C6" s="46">
        <v>182005</v>
      </c>
      <c r="D6" s="45">
        <v>34380491.399999999</v>
      </c>
      <c r="E6" s="46">
        <v>34315</v>
      </c>
      <c r="F6" s="45">
        <v>53945626</v>
      </c>
      <c r="G6" s="46">
        <v>39703</v>
      </c>
      <c r="H6" s="45">
        <v>1054912.6000000001</v>
      </c>
      <c r="I6" s="46">
        <v>617</v>
      </c>
      <c r="J6" s="45">
        <v>2229049.2999999998</v>
      </c>
      <c r="K6" s="46">
        <v>1093</v>
      </c>
      <c r="L6" s="45">
        <v>258990629.19999999</v>
      </c>
      <c r="M6" s="46">
        <v>19606</v>
      </c>
      <c r="N6" s="45">
        <v>97.8</v>
      </c>
      <c r="O6" s="46">
        <v>1</v>
      </c>
      <c r="P6" s="45">
        <v>0</v>
      </c>
      <c r="Q6" s="46">
        <v>0</v>
      </c>
      <c r="R6" s="45">
        <v>21717707.399999999</v>
      </c>
      <c r="S6" s="46">
        <v>40760</v>
      </c>
      <c r="T6" s="45">
        <v>9827983.0999999996</v>
      </c>
      <c r="U6" s="46">
        <v>2430</v>
      </c>
      <c r="V6" s="45">
        <v>3394742.4</v>
      </c>
      <c r="W6" s="46">
        <v>363</v>
      </c>
      <c r="X6" s="45">
        <v>200145.5</v>
      </c>
      <c r="Y6" s="46">
        <v>199</v>
      </c>
      <c r="Z6" s="45">
        <v>124731.7</v>
      </c>
      <c r="AA6" s="46">
        <v>119</v>
      </c>
      <c r="AB6" s="45">
        <v>1129586.8</v>
      </c>
      <c r="AC6" s="46">
        <v>674</v>
      </c>
      <c r="AD6" s="45">
        <v>14791171</v>
      </c>
      <c r="AE6" s="46">
        <v>26904</v>
      </c>
      <c r="AF6" s="45">
        <v>536293</v>
      </c>
      <c r="AG6" s="46">
        <v>446</v>
      </c>
      <c r="AH6" s="45">
        <v>587560.80000000005</v>
      </c>
      <c r="AI6" s="46">
        <v>829</v>
      </c>
      <c r="AJ6" s="45">
        <v>10702670</v>
      </c>
      <c r="AK6" s="46">
        <v>4503</v>
      </c>
      <c r="AL6" s="45">
        <v>7639035</v>
      </c>
      <c r="AM6" s="46">
        <v>4407</v>
      </c>
      <c r="AN6" s="45">
        <v>1386100.8</v>
      </c>
      <c r="AO6" s="46">
        <v>763</v>
      </c>
      <c r="AP6" s="45">
        <v>20640</v>
      </c>
      <c r="AQ6" s="46">
        <v>18</v>
      </c>
      <c r="AR6" s="45">
        <v>614413.1</v>
      </c>
      <c r="AS6" s="46">
        <v>614</v>
      </c>
      <c r="AT6" s="45">
        <v>1554878.9</v>
      </c>
      <c r="AU6" s="46">
        <v>311</v>
      </c>
      <c r="AV6" s="45">
        <v>3898219.8</v>
      </c>
      <c r="AW6" s="46">
        <v>99</v>
      </c>
      <c r="AX6" s="45">
        <v>474347</v>
      </c>
      <c r="AY6" s="46">
        <v>49</v>
      </c>
      <c r="AZ6" s="45">
        <v>454052.6</v>
      </c>
      <c r="BA6" s="46">
        <v>356</v>
      </c>
      <c r="BB6" s="45">
        <v>3398681</v>
      </c>
      <c r="BC6" s="46">
        <v>101</v>
      </c>
      <c r="BD6" s="45">
        <v>2171180.4</v>
      </c>
      <c r="BE6" s="46">
        <v>436</v>
      </c>
      <c r="BF6" s="45">
        <v>3188056.3</v>
      </c>
      <c r="BG6" s="46">
        <v>2289</v>
      </c>
    </row>
    <row r="7" spans="1:59" ht="15" customHeight="1" x14ac:dyDescent="0.15">
      <c r="A7" s="8" t="s">
        <v>69</v>
      </c>
      <c r="B7" s="45">
        <v>197744342.19999999</v>
      </c>
      <c r="C7" s="46">
        <v>124569</v>
      </c>
      <c r="D7" s="45">
        <v>17224617.899999999</v>
      </c>
      <c r="E7" s="46">
        <v>16777</v>
      </c>
      <c r="F7" s="45">
        <v>38273147.299999997</v>
      </c>
      <c r="G7" s="46">
        <v>23507</v>
      </c>
      <c r="H7" s="45">
        <v>14533132.4</v>
      </c>
      <c r="I7" s="46">
        <v>7175</v>
      </c>
      <c r="J7" s="45">
        <v>5530291</v>
      </c>
      <c r="K7" s="46">
        <v>893</v>
      </c>
      <c r="L7" s="45">
        <v>49348590</v>
      </c>
      <c r="M7" s="46">
        <v>9244</v>
      </c>
      <c r="N7" s="45">
        <v>0</v>
      </c>
      <c r="O7" s="46">
        <v>0</v>
      </c>
      <c r="P7" s="45">
        <v>0</v>
      </c>
      <c r="Q7" s="46">
        <v>0</v>
      </c>
      <c r="R7" s="45">
        <v>18661426.300000001</v>
      </c>
      <c r="S7" s="46">
        <v>29197</v>
      </c>
      <c r="T7" s="45">
        <v>14625163.300000001</v>
      </c>
      <c r="U7" s="46">
        <v>4018</v>
      </c>
      <c r="V7" s="45">
        <v>1968805.1</v>
      </c>
      <c r="W7" s="46">
        <v>252</v>
      </c>
      <c r="X7" s="45">
        <v>240512</v>
      </c>
      <c r="Y7" s="46">
        <v>187</v>
      </c>
      <c r="Z7" s="45">
        <v>127673.7</v>
      </c>
      <c r="AA7" s="46">
        <v>134</v>
      </c>
      <c r="AB7" s="45">
        <v>1379712.6</v>
      </c>
      <c r="AC7" s="46">
        <v>692</v>
      </c>
      <c r="AD7" s="45">
        <v>13081138.1</v>
      </c>
      <c r="AE7" s="46">
        <v>17931</v>
      </c>
      <c r="AF7" s="45">
        <v>1084742.2</v>
      </c>
      <c r="AG7" s="46">
        <v>1312</v>
      </c>
      <c r="AH7" s="45">
        <v>690960.4</v>
      </c>
      <c r="AI7" s="46">
        <v>1309</v>
      </c>
      <c r="AJ7" s="45">
        <v>4804854.4000000004</v>
      </c>
      <c r="AK7" s="46">
        <v>2736</v>
      </c>
      <c r="AL7" s="45">
        <v>3675714.6</v>
      </c>
      <c r="AM7" s="46">
        <v>4487</v>
      </c>
      <c r="AN7" s="45">
        <v>2849183.3</v>
      </c>
      <c r="AO7" s="46">
        <v>863</v>
      </c>
      <c r="AP7" s="45">
        <v>6352.3</v>
      </c>
      <c r="AQ7" s="46">
        <v>6</v>
      </c>
      <c r="AR7" s="45">
        <v>48396</v>
      </c>
      <c r="AS7" s="46">
        <v>21</v>
      </c>
      <c r="AT7" s="45">
        <v>1752360</v>
      </c>
      <c r="AU7" s="46">
        <v>546</v>
      </c>
      <c r="AV7" s="45">
        <v>731049.1</v>
      </c>
      <c r="AW7" s="46">
        <v>35</v>
      </c>
      <c r="AX7" s="45">
        <v>4900</v>
      </c>
      <c r="AY7" s="46">
        <v>3</v>
      </c>
      <c r="AZ7" s="45">
        <v>314690.40000000002</v>
      </c>
      <c r="BA7" s="46">
        <v>258</v>
      </c>
      <c r="BB7" s="45">
        <v>1031</v>
      </c>
      <c r="BC7" s="46">
        <v>2</v>
      </c>
      <c r="BD7" s="45">
        <v>656405</v>
      </c>
      <c r="BE7" s="46">
        <v>255</v>
      </c>
      <c r="BF7" s="45">
        <v>6129493.7999999998</v>
      </c>
      <c r="BG7" s="46">
        <v>2729</v>
      </c>
    </row>
    <row r="8" spans="1:59" ht="15" customHeight="1" x14ac:dyDescent="0.15">
      <c r="A8" s="8" t="s">
        <v>70</v>
      </c>
      <c r="B8" s="45">
        <v>864147418.79999995</v>
      </c>
      <c r="C8" s="46">
        <v>285223</v>
      </c>
      <c r="D8" s="45">
        <v>54093408.5</v>
      </c>
      <c r="E8" s="46">
        <v>59409</v>
      </c>
      <c r="F8" s="45">
        <v>99805932.799999997</v>
      </c>
      <c r="G8" s="46">
        <v>75354</v>
      </c>
      <c r="H8" s="45">
        <v>1639455.4</v>
      </c>
      <c r="I8" s="46">
        <v>938</v>
      </c>
      <c r="J8" s="45">
        <v>2894712.5</v>
      </c>
      <c r="K8" s="46">
        <v>1550</v>
      </c>
      <c r="L8" s="45">
        <v>598607889.70000005</v>
      </c>
      <c r="M8" s="46">
        <v>38373</v>
      </c>
      <c r="N8" s="45">
        <v>232.7</v>
      </c>
      <c r="O8" s="46">
        <v>13</v>
      </c>
      <c r="P8" s="45">
        <v>0</v>
      </c>
      <c r="Q8" s="46">
        <v>0</v>
      </c>
      <c r="R8" s="45">
        <v>21414879.899999999</v>
      </c>
      <c r="S8" s="46">
        <v>42536</v>
      </c>
      <c r="T8" s="45">
        <v>4157221.7</v>
      </c>
      <c r="U8" s="46">
        <v>978</v>
      </c>
      <c r="V8" s="45">
        <v>1733356.3</v>
      </c>
      <c r="W8" s="46">
        <v>327</v>
      </c>
      <c r="X8" s="45">
        <v>337441.2</v>
      </c>
      <c r="Y8" s="46">
        <v>401</v>
      </c>
      <c r="Z8" s="45">
        <v>115402.5</v>
      </c>
      <c r="AA8" s="46">
        <v>158</v>
      </c>
      <c r="AB8" s="45">
        <v>827736.7</v>
      </c>
      <c r="AC8" s="46">
        <v>1072</v>
      </c>
      <c r="AD8" s="45">
        <v>20780302.5</v>
      </c>
      <c r="AE8" s="46">
        <v>35655</v>
      </c>
      <c r="AF8" s="45">
        <v>181851.7</v>
      </c>
      <c r="AG8" s="46">
        <v>247</v>
      </c>
      <c r="AH8" s="45">
        <v>1731801.6</v>
      </c>
      <c r="AI8" s="46">
        <v>2321</v>
      </c>
      <c r="AJ8" s="45">
        <v>31430957.399999999</v>
      </c>
      <c r="AK8" s="46">
        <v>9834</v>
      </c>
      <c r="AL8" s="45">
        <v>13266168.6</v>
      </c>
      <c r="AM8" s="46">
        <v>9640</v>
      </c>
      <c r="AN8" s="45">
        <v>2375857.1</v>
      </c>
      <c r="AO8" s="46">
        <v>1595</v>
      </c>
      <c r="AP8" s="45">
        <v>57788</v>
      </c>
      <c r="AQ8" s="46">
        <v>50</v>
      </c>
      <c r="AR8" s="45">
        <v>265384.90000000002</v>
      </c>
      <c r="AS8" s="46">
        <v>755</v>
      </c>
      <c r="AT8" s="45">
        <v>672238.1</v>
      </c>
      <c r="AU8" s="46">
        <v>171</v>
      </c>
      <c r="AV8" s="45">
        <v>1209416.7</v>
      </c>
      <c r="AW8" s="46">
        <v>100</v>
      </c>
      <c r="AX8" s="45">
        <v>378717.8</v>
      </c>
      <c r="AY8" s="46">
        <v>123</v>
      </c>
      <c r="AZ8" s="45">
        <v>630363</v>
      </c>
      <c r="BA8" s="46">
        <v>513</v>
      </c>
      <c r="BB8" s="45">
        <v>64188.6</v>
      </c>
      <c r="BC8" s="46">
        <v>47</v>
      </c>
      <c r="BD8" s="45">
        <v>2723030.9</v>
      </c>
      <c r="BE8" s="46">
        <v>872</v>
      </c>
      <c r="BF8" s="45">
        <v>2751682</v>
      </c>
      <c r="BG8" s="46">
        <v>2191</v>
      </c>
    </row>
    <row r="9" spans="1:59" ht="15" customHeight="1" x14ac:dyDescent="0.15">
      <c r="A9" s="8" t="s">
        <v>71</v>
      </c>
      <c r="B9" s="45">
        <v>586873806.89999998</v>
      </c>
      <c r="C9" s="46">
        <v>244413</v>
      </c>
      <c r="D9" s="45">
        <v>41157692.5</v>
      </c>
      <c r="E9" s="46">
        <v>47433</v>
      </c>
      <c r="F9" s="45">
        <v>101628297.40000001</v>
      </c>
      <c r="G9" s="46">
        <v>63176</v>
      </c>
      <c r="H9" s="45">
        <v>1215556.3</v>
      </c>
      <c r="I9" s="46">
        <v>319</v>
      </c>
      <c r="J9" s="45">
        <v>3882807.5</v>
      </c>
      <c r="K9" s="46">
        <v>1523</v>
      </c>
      <c r="L9" s="45">
        <v>323021043.69999999</v>
      </c>
      <c r="M9" s="46">
        <v>30812</v>
      </c>
      <c r="N9" s="45">
        <v>0</v>
      </c>
      <c r="O9" s="46">
        <v>0</v>
      </c>
      <c r="P9" s="45">
        <v>631404.6</v>
      </c>
      <c r="Q9" s="46">
        <v>211</v>
      </c>
      <c r="R9" s="45">
        <v>18040960.100000001</v>
      </c>
      <c r="S9" s="46">
        <v>38822</v>
      </c>
      <c r="T9" s="45">
        <v>4775569.4000000004</v>
      </c>
      <c r="U9" s="46">
        <v>743</v>
      </c>
      <c r="V9" s="45">
        <v>969863.1</v>
      </c>
      <c r="W9" s="46">
        <v>150</v>
      </c>
      <c r="X9" s="45">
        <v>226062.6</v>
      </c>
      <c r="Y9" s="46">
        <v>215</v>
      </c>
      <c r="Z9" s="45">
        <v>101948.1</v>
      </c>
      <c r="AA9" s="46">
        <v>103</v>
      </c>
      <c r="AB9" s="45">
        <v>509430.8</v>
      </c>
      <c r="AC9" s="46">
        <v>613</v>
      </c>
      <c r="AD9" s="45">
        <v>22712471.300000001</v>
      </c>
      <c r="AE9" s="46">
        <v>35063</v>
      </c>
      <c r="AF9" s="45">
        <v>1435153.6</v>
      </c>
      <c r="AG9" s="46">
        <v>2124</v>
      </c>
      <c r="AH9" s="45">
        <v>1809631.6</v>
      </c>
      <c r="AI9" s="46">
        <v>1678</v>
      </c>
      <c r="AJ9" s="45">
        <v>7642182</v>
      </c>
      <c r="AK9" s="46">
        <v>3213</v>
      </c>
      <c r="AL9" s="45">
        <v>12732730.199999999</v>
      </c>
      <c r="AM9" s="46">
        <v>9485</v>
      </c>
      <c r="AN9" s="45">
        <v>28638071.399999999</v>
      </c>
      <c r="AO9" s="46">
        <v>1767</v>
      </c>
      <c r="AP9" s="45">
        <v>150697</v>
      </c>
      <c r="AQ9" s="46">
        <v>62</v>
      </c>
      <c r="AR9" s="45">
        <v>472170.8</v>
      </c>
      <c r="AS9" s="46">
        <v>439</v>
      </c>
      <c r="AT9" s="45">
        <v>925908</v>
      </c>
      <c r="AU9" s="46">
        <v>196</v>
      </c>
      <c r="AV9" s="45">
        <v>653984.30000000005</v>
      </c>
      <c r="AW9" s="46">
        <v>113</v>
      </c>
      <c r="AX9" s="45">
        <v>413506.4</v>
      </c>
      <c r="AY9" s="46">
        <v>78</v>
      </c>
      <c r="AZ9" s="45">
        <v>313398.3</v>
      </c>
      <c r="BA9" s="46">
        <v>286</v>
      </c>
      <c r="BB9" s="45">
        <v>231279.8</v>
      </c>
      <c r="BC9" s="46">
        <v>311</v>
      </c>
      <c r="BD9" s="45">
        <v>1756951.6</v>
      </c>
      <c r="BE9" s="46">
        <v>742</v>
      </c>
      <c r="BF9" s="45">
        <v>10825034.5</v>
      </c>
      <c r="BG9" s="46">
        <v>4736</v>
      </c>
    </row>
    <row r="10" spans="1:59" ht="15" customHeight="1" x14ac:dyDescent="0.15">
      <c r="A10" s="8" t="s">
        <v>72</v>
      </c>
      <c r="B10" s="45">
        <v>542777226.79999995</v>
      </c>
      <c r="C10" s="46">
        <v>292215</v>
      </c>
      <c r="D10" s="45">
        <v>53879821.200000003</v>
      </c>
      <c r="E10" s="46">
        <v>56188</v>
      </c>
      <c r="F10" s="45">
        <v>121407419.7</v>
      </c>
      <c r="G10" s="46">
        <v>70719</v>
      </c>
      <c r="H10" s="45">
        <v>8017535.5</v>
      </c>
      <c r="I10" s="46">
        <v>3585</v>
      </c>
      <c r="J10" s="45">
        <v>2556797.1</v>
      </c>
      <c r="K10" s="46">
        <v>1366</v>
      </c>
      <c r="L10" s="45">
        <v>205199601.09999999</v>
      </c>
      <c r="M10" s="46">
        <v>28140</v>
      </c>
      <c r="N10" s="45">
        <v>1224.4000000000001</v>
      </c>
      <c r="O10" s="46">
        <v>2</v>
      </c>
      <c r="P10" s="45">
        <v>0</v>
      </c>
      <c r="Q10" s="46">
        <v>0</v>
      </c>
      <c r="R10" s="45">
        <v>30516225.800000001</v>
      </c>
      <c r="S10" s="46">
        <v>51783</v>
      </c>
      <c r="T10" s="45">
        <v>25002472.699999999</v>
      </c>
      <c r="U10" s="46">
        <v>4460</v>
      </c>
      <c r="V10" s="45">
        <v>3469541.6</v>
      </c>
      <c r="W10" s="46">
        <v>267</v>
      </c>
      <c r="X10" s="45">
        <v>612233.69999999995</v>
      </c>
      <c r="Y10" s="46">
        <v>360</v>
      </c>
      <c r="Z10" s="45">
        <v>169272.7</v>
      </c>
      <c r="AA10" s="46">
        <v>177</v>
      </c>
      <c r="AB10" s="45">
        <v>1932392</v>
      </c>
      <c r="AC10" s="46">
        <v>1325</v>
      </c>
      <c r="AD10" s="45">
        <v>22553440.300000001</v>
      </c>
      <c r="AE10" s="46">
        <v>39412</v>
      </c>
      <c r="AF10" s="45">
        <v>1647344.2</v>
      </c>
      <c r="AG10" s="46">
        <v>2362</v>
      </c>
      <c r="AH10" s="45">
        <v>1597978.4</v>
      </c>
      <c r="AI10" s="46">
        <v>3082</v>
      </c>
      <c r="AJ10" s="45">
        <v>15525440.9</v>
      </c>
      <c r="AK10" s="46">
        <v>6525</v>
      </c>
      <c r="AL10" s="45">
        <v>13647082.699999999</v>
      </c>
      <c r="AM10" s="46">
        <v>14397</v>
      </c>
      <c r="AN10" s="45">
        <v>22491354.800000001</v>
      </c>
      <c r="AO10" s="46">
        <v>2497</v>
      </c>
      <c r="AP10" s="45">
        <v>113044.3</v>
      </c>
      <c r="AQ10" s="46">
        <v>54</v>
      </c>
      <c r="AR10" s="45">
        <v>737663.2</v>
      </c>
      <c r="AS10" s="46">
        <v>768</v>
      </c>
      <c r="AT10" s="45">
        <v>2818638.6</v>
      </c>
      <c r="AU10" s="46">
        <v>656</v>
      </c>
      <c r="AV10" s="45">
        <v>2497056.6</v>
      </c>
      <c r="AW10" s="46">
        <v>249</v>
      </c>
      <c r="AX10" s="45">
        <v>117305</v>
      </c>
      <c r="AY10" s="46">
        <v>35</v>
      </c>
      <c r="AZ10" s="45">
        <v>384711.7</v>
      </c>
      <c r="BA10" s="46">
        <v>429</v>
      </c>
      <c r="BB10" s="45">
        <v>418063</v>
      </c>
      <c r="BC10" s="46">
        <v>61</v>
      </c>
      <c r="BD10" s="45">
        <v>1415080.6</v>
      </c>
      <c r="BE10" s="46">
        <v>809</v>
      </c>
      <c r="BF10" s="45">
        <v>4048485</v>
      </c>
      <c r="BG10" s="46">
        <v>2507</v>
      </c>
    </row>
    <row r="11" spans="1:59" ht="15" customHeight="1" x14ac:dyDescent="0.15">
      <c r="A11" s="8" t="s">
        <v>73</v>
      </c>
      <c r="B11" s="45">
        <v>742284044.89999998</v>
      </c>
      <c r="C11" s="46">
        <v>332849</v>
      </c>
      <c r="D11" s="45">
        <v>78152349.200000003</v>
      </c>
      <c r="E11" s="46">
        <v>72366</v>
      </c>
      <c r="F11" s="45">
        <v>190780567.09999999</v>
      </c>
      <c r="G11" s="46">
        <v>81226</v>
      </c>
      <c r="H11" s="45">
        <v>533882</v>
      </c>
      <c r="I11" s="46">
        <v>226</v>
      </c>
      <c r="J11" s="45">
        <v>3951336.3</v>
      </c>
      <c r="K11" s="46">
        <v>1668</v>
      </c>
      <c r="L11" s="45">
        <v>285924577.30000001</v>
      </c>
      <c r="M11" s="46">
        <v>63262</v>
      </c>
      <c r="N11" s="45">
        <v>0</v>
      </c>
      <c r="O11" s="46">
        <v>0</v>
      </c>
      <c r="P11" s="45">
        <v>4033591.7</v>
      </c>
      <c r="Q11" s="46">
        <v>904</v>
      </c>
      <c r="R11" s="45">
        <v>23661110.199999999</v>
      </c>
      <c r="S11" s="46">
        <v>41394</v>
      </c>
      <c r="T11" s="45">
        <v>19056418.199999999</v>
      </c>
      <c r="U11" s="46">
        <v>943</v>
      </c>
      <c r="V11" s="45">
        <v>1343840</v>
      </c>
      <c r="W11" s="46">
        <v>240</v>
      </c>
      <c r="X11" s="45">
        <v>420832.8</v>
      </c>
      <c r="Y11" s="46">
        <v>310</v>
      </c>
      <c r="Z11" s="45">
        <v>817797.7</v>
      </c>
      <c r="AA11" s="46">
        <v>227</v>
      </c>
      <c r="AB11" s="45">
        <v>1296063.1000000001</v>
      </c>
      <c r="AC11" s="46">
        <v>1670</v>
      </c>
      <c r="AD11" s="45">
        <v>27106818.399999999</v>
      </c>
      <c r="AE11" s="46">
        <v>43151</v>
      </c>
      <c r="AF11" s="45">
        <v>0</v>
      </c>
      <c r="AG11" s="46">
        <v>0</v>
      </c>
      <c r="AH11" s="45">
        <v>2924529.9</v>
      </c>
      <c r="AI11" s="46">
        <v>1442</v>
      </c>
      <c r="AJ11" s="45">
        <v>9278163.5</v>
      </c>
      <c r="AK11" s="46">
        <v>2456</v>
      </c>
      <c r="AL11" s="45">
        <v>19704100.199999999</v>
      </c>
      <c r="AM11" s="46">
        <v>10860</v>
      </c>
      <c r="AN11" s="45">
        <v>42616080.899999999</v>
      </c>
      <c r="AO11" s="46">
        <v>2463</v>
      </c>
      <c r="AP11" s="45">
        <v>680405.2</v>
      </c>
      <c r="AQ11" s="46">
        <v>211</v>
      </c>
      <c r="AR11" s="45">
        <v>405003.2</v>
      </c>
      <c r="AS11" s="46">
        <v>394</v>
      </c>
      <c r="AT11" s="45">
        <v>2157229.7000000002</v>
      </c>
      <c r="AU11" s="46">
        <v>407</v>
      </c>
      <c r="AV11" s="45">
        <v>1187822.1000000001</v>
      </c>
      <c r="AW11" s="46">
        <v>100</v>
      </c>
      <c r="AX11" s="45">
        <v>287538.90000000002</v>
      </c>
      <c r="AY11" s="46">
        <v>21</v>
      </c>
      <c r="AZ11" s="45">
        <v>505240.2</v>
      </c>
      <c r="BA11" s="46">
        <v>450</v>
      </c>
      <c r="BB11" s="45">
        <v>136522</v>
      </c>
      <c r="BC11" s="46">
        <v>34</v>
      </c>
      <c r="BD11" s="45">
        <v>2658387.7999999998</v>
      </c>
      <c r="BE11" s="46">
        <v>831</v>
      </c>
      <c r="BF11" s="45">
        <v>22663837.300000001</v>
      </c>
      <c r="BG11" s="46">
        <v>5593</v>
      </c>
    </row>
    <row r="12" spans="1:59" ht="15" customHeight="1" x14ac:dyDescent="0.15">
      <c r="A12" s="8" t="s">
        <v>74</v>
      </c>
      <c r="B12" s="45">
        <v>556213266.89999998</v>
      </c>
      <c r="C12" s="46">
        <v>306420</v>
      </c>
      <c r="D12" s="45">
        <v>52638584.200000003</v>
      </c>
      <c r="E12" s="46">
        <v>54945</v>
      </c>
      <c r="F12" s="45">
        <v>146237606.59999999</v>
      </c>
      <c r="G12" s="46">
        <v>81718</v>
      </c>
      <c r="H12" s="45">
        <v>3011313</v>
      </c>
      <c r="I12" s="46">
        <v>1646</v>
      </c>
      <c r="J12" s="45">
        <v>1878627.2</v>
      </c>
      <c r="K12" s="46">
        <v>979</v>
      </c>
      <c r="L12" s="45">
        <v>232892352</v>
      </c>
      <c r="M12" s="46">
        <v>28074</v>
      </c>
      <c r="N12" s="45">
        <v>0</v>
      </c>
      <c r="O12" s="46">
        <v>0</v>
      </c>
      <c r="P12" s="45">
        <v>0</v>
      </c>
      <c r="Q12" s="46">
        <v>0</v>
      </c>
      <c r="R12" s="45">
        <v>23938001.199999999</v>
      </c>
      <c r="S12" s="46">
        <v>55115</v>
      </c>
      <c r="T12" s="45">
        <v>5603280</v>
      </c>
      <c r="U12" s="46">
        <v>1538</v>
      </c>
      <c r="V12" s="45">
        <v>2500804.5</v>
      </c>
      <c r="W12" s="46">
        <v>312</v>
      </c>
      <c r="X12" s="45">
        <v>162207.29999999999</v>
      </c>
      <c r="Y12" s="46">
        <v>198</v>
      </c>
      <c r="Z12" s="45">
        <v>132749.5</v>
      </c>
      <c r="AA12" s="46">
        <v>166</v>
      </c>
      <c r="AB12" s="45">
        <v>1264327.3999999999</v>
      </c>
      <c r="AC12" s="46">
        <v>1139</v>
      </c>
      <c r="AD12" s="45">
        <v>22292500.800000001</v>
      </c>
      <c r="AE12" s="46">
        <v>43260</v>
      </c>
      <c r="AF12" s="45">
        <v>1100648.1000000001</v>
      </c>
      <c r="AG12" s="46">
        <v>1279</v>
      </c>
      <c r="AH12" s="45">
        <v>689711.1</v>
      </c>
      <c r="AI12" s="46">
        <v>1206</v>
      </c>
      <c r="AJ12" s="45">
        <v>22821239.699999999</v>
      </c>
      <c r="AK12" s="46">
        <v>6576</v>
      </c>
      <c r="AL12" s="45">
        <v>19278711.300000001</v>
      </c>
      <c r="AM12" s="46">
        <v>18877</v>
      </c>
      <c r="AN12" s="45">
        <v>7050593.2999999998</v>
      </c>
      <c r="AO12" s="46">
        <v>2588</v>
      </c>
      <c r="AP12" s="45">
        <v>161549.29999999999</v>
      </c>
      <c r="AQ12" s="46">
        <v>113</v>
      </c>
      <c r="AR12" s="45">
        <v>449865.6</v>
      </c>
      <c r="AS12" s="46">
        <v>757</v>
      </c>
      <c r="AT12" s="45">
        <v>326315.2</v>
      </c>
      <c r="AU12" s="46">
        <v>163</v>
      </c>
      <c r="AV12" s="45">
        <v>968019.9</v>
      </c>
      <c r="AW12" s="46">
        <v>40</v>
      </c>
      <c r="AX12" s="45">
        <v>109105</v>
      </c>
      <c r="AY12" s="46">
        <v>55</v>
      </c>
      <c r="AZ12" s="45">
        <v>581219.9</v>
      </c>
      <c r="BA12" s="46">
        <v>427</v>
      </c>
      <c r="BB12" s="45">
        <v>49734</v>
      </c>
      <c r="BC12" s="46">
        <v>9</v>
      </c>
      <c r="BD12" s="45">
        <v>1707377.1</v>
      </c>
      <c r="BE12" s="46">
        <v>936</v>
      </c>
      <c r="BF12" s="45">
        <v>8366823.7000000002</v>
      </c>
      <c r="BG12" s="46">
        <v>4304</v>
      </c>
    </row>
    <row r="13" spans="1:59" ht="15" customHeight="1" x14ac:dyDescent="0.15">
      <c r="A13" s="8" t="s">
        <v>75</v>
      </c>
      <c r="B13" s="45">
        <v>60692129.5</v>
      </c>
      <c r="C13" s="46">
        <v>18644</v>
      </c>
      <c r="D13" s="45">
        <v>2537924.2000000002</v>
      </c>
      <c r="E13" s="46">
        <v>2482</v>
      </c>
      <c r="F13" s="45">
        <v>3497112.9</v>
      </c>
      <c r="G13" s="46">
        <v>3135</v>
      </c>
      <c r="H13" s="45">
        <v>95272</v>
      </c>
      <c r="I13" s="46">
        <v>54</v>
      </c>
      <c r="J13" s="45">
        <v>17493.599999999999</v>
      </c>
      <c r="K13" s="46">
        <v>7</v>
      </c>
      <c r="L13" s="45">
        <v>39319274.899999999</v>
      </c>
      <c r="M13" s="46">
        <v>2502</v>
      </c>
      <c r="N13" s="45">
        <v>0</v>
      </c>
      <c r="O13" s="46">
        <v>0</v>
      </c>
      <c r="P13" s="45">
        <v>0</v>
      </c>
      <c r="Q13" s="46">
        <v>0</v>
      </c>
      <c r="R13" s="45">
        <v>2898201.2</v>
      </c>
      <c r="S13" s="46">
        <v>3437</v>
      </c>
      <c r="T13" s="45">
        <v>346579.20000000001</v>
      </c>
      <c r="U13" s="46">
        <v>115</v>
      </c>
      <c r="V13" s="45">
        <v>209805.6</v>
      </c>
      <c r="W13" s="46">
        <v>27</v>
      </c>
      <c r="X13" s="45">
        <v>49642.3</v>
      </c>
      <c r="Y13" s="46">
        <v>36</v>
      </c>
      <c r="Z13" s="45">
        <v>35346</v>
      </c>
      <c r="AA13" s="46">
        <v>25</v>
      </c>
      <c r="AB13" s="45">
        <v>89717.4</v>
      </c>
      <c r="AC13" s="46">
        <v>42</v>
      </c>
      <c r="AD13" s="45">
        <v>2364247.2999999998</v>
      </c>
      <c r="AE13" s="46">
        <v>2929</v>
      </c>
      <c r="AF13" s="45">
        <v>337388.79999999999</v>
      </c>
      <c r="AG13" s="46">
        <v>203</v>
      </c>
      <c r="AH13" s="45">
        <v>98289.4</v>
      </c>
      <c r="AI13" s="46">
        <v>152</v>
      </c>
      <c r="AJ13" s="45">
        <v>1113955.1000000001</v>
      </c>
      <c r="AK13" s="46">
        <v>663</v>
      </c>
      <c r="AL13" s="45">
        <v>636670.1</v>
      </c>
      <c r="AM13" s="46">
        <v>838</v>
      </c>
      <c r="AN13" s="45">
        <v>217858.2</v>
      </c>
      <c r="AO13" s="46">
        <v>106</v>
      </c>
      <c r="AP13" s="45">
        <v>165</v>
      </c>
      <c r="AQ13" s="46">
        <v>1</v>
      </c>
      <c r="AR13" s="45">
        <v>14758</v>
      </c>
      <c r="AS13" s="46">
        <v>10</v>
      </c>
      <c r="AT13" s="45">
        <v>395857.7</v>
      </c>
      <c r="AU13" s="46">
        <v>121</v>
      </c>
      <c r="AV13" s="45">
        <v>1190697</v>
      </c>
      <c r="AW13" s="46">
        <v>303</v>
      </c>
      <c r="AX13" s="45">
        <v>5174.5</v>
      </c>
      <c r="AY13" s="46">
        <v>6</v>
      </c>
      <c r="AZ13" s="45">
        <v>47629.7</v>
      </c>
      <c r="BA13" s="46">
        <v>36</v>
      </c>
      <c r="BB13" s="45">
        <v>0</v>
      </c>
      <c r="BC13" s="46">
        <v>0</v>
      </c>
      <c r="BD13" s="45">
        <v>113715.9</v>
      </c>
      <c r="BE13" s="46">
        <v>40</v>
      </c>
      <c r="BF13" s="45">
        <v>5059353.5</v>
      </c>
      <c r="BG13" s="46">
        <v>1374</v>
      </c>
    </row>
    <row r="14" spans="1:59" ht="15" customHeight="1" x14ac:dyDescent="0.15">
      <c r="A14" s="8" t="s">
        <v>76</v>
      </c>
      <c r="B14" s="45">
        <v>705531629.20000005</v>
      </c>
      <c r="C14" s="46">
        <v>354325</v>
      </c>
      <c r="D14" s="45">
        <v>70006765</v>
      </c>
      <c r="E14" s="46">
        <v>68803</v>
      </c>
      <c r="F14" s="45">
        <v>209386363.69999999</v>
      </c>
      <c r="G14" s="46">
        <v>89332</v>
      </c>
      <c r="H14" s="45">
        <v>1809600.6</v>
      </c>
      <c r="I14" s="46">
        <v>792</v>
      </c>
      <c r="J14" s="45">
        <v>4503752.9000000004</v>
      </c>
      <c r="K14" s="46">
        <v>1905</v>
      </c>
      <c r="L14" s="45">
        <v>225841288.5</v>
      </c>
      <c r="M14" s="46">
        <v>67140</v>
      </c>
      <c r="N14" s="45">
        <v>0</v>
      </c>
      <c r="O14" s="46">
        <v>0</v>
      </c>
      <c r="P14" s="45">
        <v>3416798</v>
      </c>
      <c r="Q14" s="46">
        <v>1877</v>
      </c>
      <c r="R14" s="45">
        <v>24658165.399999999</v>
      </c>
      <c r="S14" s="46">
        <v>46085</v>
      </c>
      <c r="T14" s="45">
        <v>23826943.399999999</v>
      </c>
      <c r="U14" s="46">
        <v>2233</v>
      </c>
      <c r="V14" s="45">
        <v>1729741</v>
      </c>
      <c r="W14" s="46">
        <v>294</v>
      </c>
      <c r="X14" s="45">
        <v>554527</v>
      </c>
      <c r="Y14" s="46">
        <v>374</v>
      </c>
      <c r="Z14" s="45">
        <v>228363.2</v>
      </c>
      <c r="AA14" s="46">
        <v>182</v>
      </c>
      <c r="AB14" s="45">
        <v>1331208.3</v>
      </c>
      <c r="AC14" s="46">
        <v>1286</v>
      </c>
      <c r="AD14" s="45">
        <v>36519110.100000001</v>
      </c>
      <c r="AE14" s="46">
        <v>37904</v>
      </c>
      <c r="AF14" s="45">
        <v>0</v>
      </c>
      <c r="AG14" s="46">
        <v>0</v>
      </c>
      <c r="AH14" s="45">
        <v>2551179.9</v>
      </c>
      <c r="AI14" s="46">
        <v>2023</v>
      </c>
      <c r="AJ14" s="45">
        <v>9432650.0999999996</v>
      </c>
      <c r="AK14" s="46">
        <v>3131</v>
      </c>
      <c r="AL14" s="45">
        <v>28815003.300000001</v>
      </c>
      <c r="AM14" s="46">
        <v>22145</v>
      </c>
      <c r="AN14" s="45">
        <v>39985502.700000003</v>
      </c>
      <c r="AO14" s="46">
        <v>1755</v>
      </c>
      <c r="AP14" s="45">
        <v>213026.4</v>
      </c>
      <c r="AQ14" s="46">
        <v>121</v>
      </c>
      <c r="AR14" s="45">
        <v>443366.1</v>
      </c>
      <c r="AS14" s="46">
        <v>700</v>
      </c>
      <c r="AT14" s="45">
        <v>3191472.9</v>
      </c>
      <c r="AU14" s="46">
        <v>669</v>
      </c>
      <c r="AV14" s="45">
        <v>2231401.4</v>
      </c>
      <c r="AW14" s="46">
        <v>77</v>
      </c>
      <c r="AX14" s="45">
        <v>61060</v>
      </c>
      <c r="AY14" s="46">
        <v>40</v>
      </c>
      <c r="AZ14" s="45">
        <v>429088.6</v>
      </c>
      <c r="BA14" s="46">
        <v>476</v>
      </c>
      <c r="BB14" s="45">
        <v>3465.8</v>
      </c>
      <c r="BC14" s="46">
        <v>3</v>
      </c>
      <c r="BD14" s="45">
        <v>1917872.7</v>
      </c>
      <c r="BE14" s="46">
        <v>876</v>
      </c>
      <c r="BF14" s="45">
        <v>12443912.199999999</v>
      </c>
      <c r="BG14" s="46">
        <v>4102</v>
      </c>
    </row>
    <row r="15" spans="1:59" ht="15" customHeight="1" x14ac:dyDescent="0.15">
      <c r="A15" s="8" t="s">
        <v>78</v>
      </c>
      <c r="B15" s="45">
        <v>577235125</v>
      </c>
      <c r="C15" s="46">
        <v>190832</v>
      </c>
      <c r="D15" s="45">
        <v>50454252.700000003</v>
      </c>
      <c r="E15" s="46">
        <v>46310</v>
      </c>
      <c r="F15" s="45">
        <v>54064650.700000003</v>
      </c>
      <c r="G15" s="46">
        <v>47520</v>
      </c>
      <c r="H15" s="45">
        <v>1811426.8</v>
      </c>
      <c r="I15" s="46">
        <v>1206</v>
      </c>
      <c r="J15" s="45">
        <v>944833.4</v>
      </c>
      <c r="K15" s="46">
        <v>596</v>
      </c>
      <c r="L15" s="45">
        <v>403065731.19999999</v>
      </c>
      <c r="M15" s="46">
        <v>23762</v>
      </c>
      <c r="N15" s="45">
        <v>0</v>
      </c>
      <c r="O15" s="46">
        <v>0</v>
      </c>
      <c r="P15" s="45">
        <v>0</v>
      </c>
      <c r="Q15" s="46">
        <v>0</v>
      </c>
      <c r="R15" s="45">
        <v>11436560.199999999</v>
      </c>
      <c r="S15" s="46">
        <v>26976</v>
      </c>
      <c r="T15" s="45">
        <v>5032464.5</v>
      </c>
      <c r="U15" s="46">
        <v>1757</v>
      </c>
      <c r="V15" s="45">
        <v>735918.9</v>
      </c>
      <c r="W15" s="46">
        <v>119</v>
      </c>
      <c r="X15" s="45">
        <v>326455.3</v>
      </c>
      <c r="Y15" s="46">
        <v>231</v>
      </c>
      <c r="Z15" s="45">
        <v>72483.3</v>
      </c>
      <c r="AA15" s="46">
        <v>101</v>
      </c>
      <c r="AB15" s="45">
        <v>790671</v>
      </c>
      <c r="AC15" s="46">
        <v>813</v>
      </c>
      <c r="AD15" s="45">
        <v>14416231.6</v>
      </c>
      <c r="AE15" s="46">
        <v>26102</v>
      </c>
      <c r="AF15" s="45">
        <v>0</v>
      </c>
      <c r="AG15" s="46">
        <v>0</v>
      </c>
      <c r="AH15" s="45">
        <v>286169.3</v>
      </c>
      <c r="AI15" s="46">
        <v>475</v>
      </c>
      <c r="AJ15" s="45">
        <v>17402458.300000001</v>
      </c>
      <c r="AK15" s="46">
        <v>4801</v>
      </c>
      <c r="AL15" s="45">
        <v>9067527.8000000007</v>
      </c>
      <c r="AM15" s="46">
        <v>5559</v>
      </c>
      <c r="AN15" s="45">
        <v>1354615.9</v>
      </c>
      <c r="AO15" s="46">
        <v>753</v>
      </c>
      <c r="AP15" s="45">
        <v>31005</v>
      </c>
      <c r="AQ15" s="46">
        <v>19</v>
      </c>
      <c r="AR15" s="45">
        <v>53407.199999999997</v>
      </c>
      <c r="AS15" s="46">
        <v>105</v>
      </c>
      <c r="AT15" s="45">
        <v>71394.100000000006</v>
      </c>
      <c r="AU15" s="46">
        <v>22</v>
      </c>
      <c r="AV15" s="45">
        <v>1219540.3</v>
      </c>
      <c r="AW15" s="46">
        <v>70</v>
      </c>
      <c r="AX15" s="45">
        <v>243095</v>
      </c>
      <c r="AY15" s="46">
        <v>61</v>
      </c>
      <c r="AZ15" s="45">
        <v>428589.7</v>
      </c>
      <c r="BA15" s="46">
        <v>421</v>
      </c>
      <c r="BB15" s="45">
        <v>99996</v>
      </c>
      <c r="BC15" s="46">
        <v>23</v>
      </c>
      <c r="BD15" s="45">
        <v>1235720.2</v>
      </c>
      <c r="BE15" s="46">
        <v>809</v>
      </c>
      <c r="BF15" s="45">
        <v>2589926.6</v>
      </c>
      <c r="BG15" s="46">
        <v>2221</v>
      </c>
    </row>
    <row r="16" spans="1:59" ht="15" customHeight="1" x14ac:dyDescent="0.15">
      <c r="A16" s="8" t="s">
        <v>77</v>
      </c>
      <c r="B16" s="45">
        <v>624630717.10000002</v>
      </c>
      <c r="C16" s="46">
        <v>271458</v>
      </c>
      <c r="D16" s="45">
        <v>43341452.399999999</v>
      </c>
      <c r="E16" s="46">
        <v>48519</v>
      </c>
      <c r="F16" s="45">
        <v>145917242.5</v>
      </c>
      <c r="G16" s="46">
        <v>79313</v>
      </c>
      <c r="H16" s="45">
        <v>915059.1</v>
      </c>
      <c r="I16" s="46">
        <v>387</v>
      </c>
      <c r="J16" s="45">
        <v>2835589.3</v>
      </c>
      <c r="K16" s="46">
        <v>1242</v>
      </c>
      <c r="L16" s="45">
        <v>314587880.69999999</v>
      </c>
      <c r="M16" s="46">
        <v>29619</v>
      </c>
      <c r="N16" s="45">
        <v>0</v>
      </c>
      <c r="O16" s="46">
        <v>0</v>
      </c>
      <c r="P16" s="45">
        <v>0</v>
      </c>
      <c r="Q16" s="46">
        <v>0</v>
      </c>
      <c r="R16" s="45">
        <v>18076953.699999999</v>
      </c>
      <c r="S16" s="46">
        <v>39402</v>
      </c>
      <c r="T16" s="45">
        <v>2779220.9</v>
      </c>
      <c r="U16" s="46">
        <v>577</v>
      </c>
      <c r="V16" s="45">
        <v>1196725.8</v>
      </c>
      <c r="W16" s="46">
        <v>154</v>
      </c>
      <c r="X16" s="45">
        <v>251662.5</v>
      </c>
      <c r="Y16" s="46">
        <v>142</v>
      </c>
      <c r="Z16" s="45">
        <v>67616</v>
      </c>
      <c r="AA16" s="46">
        <v>89</v>
      </c>
      <c r="AB16" s="45">
        <v>977944.9</v>
      </c>
      <c r="AC16" s="46">
        <v>1034</v>
      </c>
      <c r="AD16" s="45">
        <v>20256453.800000001</v>
      </c>
      <c r="AE16" s="46">
        <v>38571</v>
      </c>
      <c r="AF16" s="45">
        <v>0</v>
      </c>
      <c r="AG16" s="46">
        <v>0</v>
      </c>
      <c r="AH16" s="45">
        <v>2393088.5</v>
      </c>
      <c r="AI16" s="46">
        <v>3048</v>
      </c>
      <c r="AJ16" s="45">
        <v>34838417.399999999</v>
      </c>
      <c r="AK16" s="46">
        <v>6511</v>
      </c>
      <c r="AL16" s="45">
        <v>21361458.199999999</v>
      </c>
      <c r="AM16" s="46">
        <v>16253</v>
      </c>
      <c r="AN16" s="45">
        <v>4428235.0999999996</v>
      </c>
      <c r="AO16" s="46">
        <v>1393</v>
      </c>
      <c r="AP16" s="45">
        <v>133397.1</v>
      </c>
      <c r="AQ16" s="46">
        <v>81</v>
      </c>
      <c r="AR16" s="45">
        <v>204986.4</v>
      </c>
      <c r="AS16" s="46">
        <v>331</v>
      </c>
      <c r="AT16" s="45">
        <v>171086.8</v>
      </c>
      <c r="AU16" s="46">
        <v>94</v>
      </c>
      <c r="AV16" s="45">
        <v>1940935.4</v>
      </c>
      <c r="AW16" s="46">
        <v>34</v>
      </c>
      <c r="AX16" s="45">
        <v>418267</v>
      </c>
      <c r="AY16" s="46">
        <v>62</v>
      </c>
      <c r="AZ16" s="45">
        <v>343496.1</v>
      </c>
      <c r="BA16" s="46">
        <v>412</v>
      </c>
      <c r="BB16" s="45">
        <v>249639</v>
      </c>
      <c r="BC16" s="46">
        <v>64</v>
      </c>
      <c r="BD16" s="45">
        <v>2760356</v>
      </c>
      <c r="BE16" s="46">
        <v>1344</v>
      </c>
      <c r="BF16" s="45">
        <v>4183552.5</v>
      </c>
      <c r="BG16" s="46">
        <v>2782</v>
      </c>
    </row>
    <row r="17" spans="1:59" ht="15" customHeight="1" x14ac:dyDescent="0.15">
      <c r="A17" s="8" t="s">
        <v>79</v>
      </c>
      <c r="B17" s="45">
        <v>366120490.39999998</v>
      </c>
      <c r="C17" s="46">
        <v>207722</v>
      </c>
      <c r="D17" s="45">
        <v>31447388.300000001</v>
      </c>
      <c r="E17" s="46">
        <v>42468</v>
      </c>
      <c r="F17" s="45">
        <v>106675554.09999999</v>
      </c>
      <c r="G17" s="46">
        <v>54641</v>
      </c>
      <c r="H17" s="45">
        <v>240664.6</v>
      </c>
      <c r="I17" s="46">
        <v>175</v>
      </c>
      <c r="J17" s="45">
        <v>883403.1</v>
      </c>
      <c r="K17" s="46">
        <v>481</v>
      </c>
      <c r="L17" s="45">
        <v>144909823.69999999</v>
      </c>
      <c r="M17" s="46">
        <v>26670</v>
      </c>
      <c r="N17" s="45">
        <v>0</v>
      </c>
      <c r="O17" s="46">
        <v>0</v>
      </c>
      <c r="P17" s="45">
        <v>474395</v>
      </c>
      <c r="Q17" s="46">
        <v>103</v>
      </c>
      <c r="R17" s="45">
        <v>14829459.300000001</v>
      </c>
      <c r="S17" s="46">
        <v>34660</v>
      </c>
      <c r="T17" s="45">
        <v>2625344.1</v>
      </c>
      <c r="U17" s="46">
        <v>643</v>
      </c>
      <c r="V17" s="45">
        <v>784034.4</v>
      </c>
      <c r="W17" s="46">
        <v>231</v>
      </c>
      <c r="X17" s="45">
        <v>226413.1</v>
      </c>
      <c r="Y17" s="46">
        <v>176</v>
      </c>
      <c r="Z17" s="45">
        <v>64037.3</v>
      </c>
      <c r="AA17" s="46">
        <v>82</v>
      </c>
      <c r="AB17" s="45">
        <v>859916.4</v>
      </c>
      <c r="AC17" s="46">
        <v>1134</v>
      </c>
      <c r="AD17" s="45">
        <v>18388339.899999999</v>
      </c>
      <c r="AE17" s="46">
        <v>26082</v>
      </c>
      <c r="AF17" s="45">
        <v>1469684.8</v>
      </c>
      <c r="AG17" s="46">
        <v>1540</v>
      </c>
      <c r="AH17" s="45">
        <v>1310240.6000000001</v>
      </c>
      <c r="AI17" s="46">
        <v>1565</v>
      </c>
      <c r="AJ17" s="45">
        <v>11324865.199999999</v>
      </c>
      <c r="AK17" s="46">
        <v>2043</v>
      </c>
      <c r="AL17" s="45">
        <v>13049075.1</v>
      </c>
      <c r="AM17" s="46">
        <v>9483</v>
      </c>
      <c r="AN17" s="45">
        <v>7748737.7999999998</v>
      </c>
      <c r="AO17" s="46">
        <v>1113</v>
      </c>
      <c r="AP17" s="45">
        <v>132731</v>
      </c>
      <c r="AQ17" s="46">
        <v>65</v>
      </c>
      <c r="AR17" s="45">
        <v>133048.6</v>
      </c>
      <c r="AS17" s="46">
        <v>288</v>
      </c>
      <c r="AT17" s="45">
        <v>801884.1</v>
      </c>
      <c r="AU17" s="46">
        <v>184</v>
      </c>
      <c r="AV17" s="45">
        <v>208605.9</v>
      </c>
      <c r="AW17" s="46">
        <v>27</v>
      </c>
      <c r="AX17" s="45">
        <v>500287.7</v>
      </c>
      <c r="AY17" s="46">
        <v>54</v>
      </c>
      <c r="AZ17" s="45">
        <v>168424.4</v>
      </c>
      <c r="BA17" s="46">
        <v>213</v>
      </c>
      <c r="BB17" s="45">
        <v>5415</v>
      </c>
      <c r="BC17" s="46">
        <v>13</v>
      </c>
      <c r="BD17" s="45">
        <v>1846383.8</v>
      </c>
      <c r="BE17" s="46">
        <v>1013</v>
      </c>
      <c r="BF17" s="45">
        <v>5012333.0999999996</v>
      </c>
      <c r="BG17" s="46">
        <v>2575</v>
      </c>
    </row>
    <row r="18" spans="1:59" ht="15" customHeight="1" x14ac:dyDescent="0.15">
      <c r="A18" s="8" t="s">
        <v>81</v>
      </c>
      <c r="B18" s="45">
        <v>479147363.89999998</v>
      </c>
      <c r="C18" s="46">
        <v>169463</v>
      </c>
      <c r="D18" s="45">
        <v>34708373.799999997</v>
      </c>
      <c r="E18" s="46">
        <v>36591</v>
      </c>
      <c r="F18" s="45">
        <v>69299518.400000006</v>
      </c>
      <c r="G18" s="46">
        <v>46008</v>
      </c>
      <c r="H18" s="45">
        <v>521665.5</v>
      </c>
      <c r="I18" s="46">
        <v>159</v>
      </c>
      <c r="J18" s="45">
        <v>2199629.2999999998</v>
      </c>
      <c r="K18" s="46">
        <v>785</v>
      </c>
      <c r="L18" s="45">
        <v>315029538.60000002</v>
      </c>
      <c r="M18" s="46">
        <v>20311</v>
      </c>
      <c r="N18" s="45">
        <v>0</v>
      </c>
      <c r="O18" s="46">
        <v>0</v>
      </c>
      <c r="P18" s="45">
        <v>0</v>
      </c>
      <c r="Q18" s="46">
        <v>0</v>
      </c>
      <c r="R18" s="45">
        <v>10285960.4</v>
      </c>
      <c r="S18" s="46">
        <v>19824</v>
      </c>
      <c r="T18" s="45">
        <v>1284105.8</v>
      </c>
      <c r="U18" s="46">
        <v>282</v>
      </c>
      <c r="V18" s="45">
        <v>655004.80000000005</v>
      </c>
      <c r="W18" s="46">
        <v>90</v>
      </c>
      <c r="X18" s="45">
        <v>92590.1</v>
      </c>
      <c r="Y18" s="46">
        <v>92</v>
      </c>
      <c r="Z18" s="45">
        <v>42007</v>
      </c>
      <c r="AA18" s="46">
        <v>45</v>
      </c>
      <c r="AB18" s="45">
        <v>325437.09999999998</v>
      </c>
      <c r="AC18" s="46">
        <v>461</v>
      </c>
      <c r="AD18" s="45">
        <v>15635338</v>
      </c>
      <c r="AE18" s="46">
        <v>28820</v>
      </c>
      <c r="AF18" s="45">
        <v>0</v>
      </c>
      <c r="AG18" s="46">
        <v>0</v>
      </c>
      <c r="AH18" s="45">
        <v>1451370.2</v>
      </c>
      <c r="AI18" s="46">
        <v>1202</v>
      </c>
      <c r="AJ18" s="45">
        <v>12336063.300000001</v>
      </c>
      <c r="AK18" s="46">
        <v>4480</v>
      </c>
      <c r="AL18" s="45">
        <v>10437554.800000001</v>
      </c>
      <c r="AM18" s="46">
        <v>7285</v>
      </c>
      <c r="AN18" s="45">
        <v>1427597.7</v>
      </c>
      <c r="AO18" s="46">
        <v>828</v>
      </c>
      <c r="AP18" s="45">
        <v>28523</v>
      </c>
      <c r="AQ18" s="46">
        <v>30</v>
      </c>
      <c r="AR18" s="45">
        <v>66622.7</v>
      </c>
      <c r="AS18" s="46">
        <v>279</v>
      </c>
      <c r="AT18" s="45">
        <v>52974.8</v>
      </c>
      <c r="AU18" s="46">
        <v>36</v>
      </c>
      <c r="AV18" s="45">
        <v>291532.79999999999</v>
      </c>
      <c r="AW18" s="46">
        <v>46</v>
      </c>
      <c r="AX18" s="45">
        <v>102731.1</v>
      </c>
      <c r="AY18" s="46">
        <v>27</v>
      </c>
      <c r="AZ18" s="45">
        <v>157765.4</v>
      </c>
      <c r="BA18" s="46">
        <v>175</v>
      </c>
      <c r="BB18" s="45">
        <v>0</v>
      </c>
      <c r="BC18" s="46">
        <v>0</v>
      </c>
      <c r="BD18" s="45">
        <v>1423727.5</v>
      </c>
      <c r="BE18" s="46">
        <v>483</v>
      </c>
      <c r="BF18" s="45">
        <v>1291731.8</v>
      </c>
      <c r="BG18" s="46">
        <v>1124</v>
      </c>
    </row>
    <row r="19" spans="1:59" ht="15" customHeight="1" x14ac:dyDescent="0.15">
      <c r="A19" s="8" t="s">
        <v>80</v>
      </c>
      <c r="B19" s="45">
        <v>446706425</v>
      </c>
      <c r="C19" s="46">
        <v>248531</v>
      </c>
      <c r="D19" s="45">
        <v>60058088</v>
      </c>
      <c r="E19" s="46">
        <v>59912</v>
      </c>
      <c r="F19" s="45">
        <v>96584223</v>
      </c>
      <c r="G19" s="46">
        <v>54638</v>
      </c>
      <c r="H19" s="45">
        <v>2447963.6</v>
      </c>
      <c r="I19" s="46">
        <v>1110</v>
      </c>
      <c r="J19" s="45">
        <v>5295449.7</v>
      </c>
      <c r="K19" s="46">
        <v>2759</v>
      </c>
      <c r="L19" s="45">
        <v>192017420.69999999</v>
      </c>
      <c r="M19" s="46">
        <v>33018</v>
      </c>
      <c r="N19" s="45">
        <v>0</v>
      </c>
      <c r="O19" s="46">
        <v>0</v>
      </c>
      <c r="P19" s="45">
        <v>121809</v>
      </c>
      <c r="Q19" s="46">
        <v>40</v>
      </c>
      <c r="R19" s="45">
        <v>18837563.100000001</v>
      </c>
      <c r="S19" s="46">
        <v>35682</v>
      </c>
      <c r="T19" s="45">
        <v>3871578.4</v>
      </c>
      <c r="U19" s="46">
        <v>787</v>
      </c>
      <c r="V19" s="45">
        <v>1608852.8</v>
      </c>
      <c r="W19" s="46">
        <v>249</v>
      </c>
      <c r="X19" s="45">
        <v>224163.4</v>
      </c>
      <c r="Y19" s="46">
        <v>160</v>
      </c>
      <c r="Z19" s="45">
        <v>85301</v>
      </c>
      <c r="AA19" s="46">
        <v>106</v>
      </c>
      <c r="AB19" s="45">
        <v>576785.30000000005</v>
      </c>
      <c r="AC19" s="46">
        <v>632</v>
      </c>
      <c r="AD19" s="45">
        <v>19233464.399999999</v>
      </c>
      <c r="AE19" s="46">
        <v>34747</v>
      </c>
      <c r="AF19" s="45">
        <v>1002710.9</v>
      </c>
      <c r="AG19" s="46">
        <v>1423</v>
      </c>
      <c r="AH19" s="45">
        <v>1705580.4</v>
      </c>
      <c r="AI19" s="46">
        <v>2499</v>
      </c>
      <c r="AJ19" s="45">
        <v>8325065.5</v>
      </c>
      <c r="AK19" s="46">
        <v>4383</v>
      </c>
      <c r="AL19" s="45">
        <v>13188101.9</v>
      </c>
      <c r="AM19" s="46">
        <v>9536</v>
      </c>
      <c r="AN19" s="45">
        <v>12879159.9</v>
      </c>
      <c r="AO19" s="46">
        <v>1767</v>
      </c>
      <c r="AP19" s="45">
        <v>30316</v>
      </c>
      <c r="AQ19" s="46">
        <v>23</v>
      </c>
      <c r="AR19" s="45">
        <v>237879.3</v>
      </c>
      <c r="AS19" s="46">
        <v>469</v>
      </c>
      <c r="AT19" s="45">
        <v>1677367.6</v>
      </c>
      <c r="AU19" s="46">
        <v>361</v>
      </c>
      <c r="AV19" s="45">
        <v>340323</v>
      </c>
      <c r="AW19" s="46">
        <v>24</v>
      </c>
      <c r="AX19" s="45">
        <v>43155</v>
      </c>
      <c r="AY19" s="46">
        <v>20</v>
      </c>
      <c r="AZ19" s="45">
        <v>192963.8</v>
      </c>
      <c r="BA19" s="46">
        <v>190</v>
      </c>
      <c r="BB19" s="45">
        <v>10466</v>
      </c>
      <c r="BC19" s="46">
        <v>17</v>
      </c>
      <c r="BD19" s="45">
        <v>2069516.1</v>
      </c>
      <c r="BE19" s="46">
        <v>1003</v>
      </c>
      <c r="BF19" s="45">
        <v>4041157.2</v>
      </c>
      <c r="BG19" s="46">
        <v>2976</v>
      </c>
    </row>
    <row r="20" spans="1:59" ht="15" customHeight="1" x14ac:dyDescent="0.15">
      <c r="A20" s="8" t="s">
        <v>82</v>
      </c>
      <c r="B20" s="45">
        <v>542716962.79999995</v>
      </c>
      <c r="C20" s="46">
        <v>267720</v>
      </c>
      <c r="D20" s="45">
        <v>57527691.399999999</v>
      </c>
      <c r="E20" s="46">
        <v>57273</v>
      </c>
      <c r="F20" s="45">
        <v>117763409.2</v>
      </c>
      <c r="G20" s="46">
        <v>66484</v>
      </c>
      <c r="H20" s="45">
        <v>12565511.300000001</v>
      </c>
      <c r="I20" s="46">
        <v>4607</v>
      </c>
      <c r="J20" s="45">
        <v>3210572.7</v>
      </c>
      <c r="K20" s="46">
        <v>1725</v>
      </c>
      <c r="L20" s="45">
        <v>241988575.90000001</v>
      </c>
      <c r="M20" s="46">
        <v>28020</v>
      </c>
      <c r="N20" s="45">
        <v>170.7</v>
      </c>
      <c r="O20" s="46">
        <v>20</v>
      </c>
      <c r="P20" s="45">
        <v>0</v>
      </c>
      <c r="Q20" s="46">
        <v>0</v>
      </c>
      <c r="R20" s="45">
        <v>18683856.600000001</v>
      </c>
      <c r="S20" s="46">
        <v>38384</v>
      </c>
      <c r="T20" s="45">
        <v>5346345.3</v>
      </c>
      <c r="U20" s="46">
        <v>903</v>
      </c>
      <c r="V20" s="45">
        <v>1466656.9</v>
      </c>
      <c r="W20" s="46">
        <v>239</v>
      </c>
      <c r="X20" s="45">
        <v>132949.20000000001</v>
      </c>
      <c r="Y20" s="46">
        <v>134</v>
      </c>
      <c r="Z20" s="45">
        <v>114033.5</v>
      </c>
      <c r="AA20" s="46">
        <v>145</v>
      </c>
      <c r="AB20" s="45">
        <v>720431</v>
      </c>
      <c r="AC20" s="46">
        <v>891</v>
      </c>
      <c r="AD20" s="45">
        <v>23304226.899999999</v>
      </c>
      <c r="AE20" s="46">
        <v>32683</v>
      </c>
      <c r="AF20" s="45">
        <v>933903.1</v>
      </c>
      <c r="AG20" s="46">
        <v>943</v>
      </c>
      <c r="AH20" s="45">
        <v>2116727.9</v>
      </c>
      <c r="AI20" s="46">
        <v>2068</v>
      </c>
      <c r="AJ20" s="45">
        <v>19399921.600000001</v>
      </c>
      <c r="AK20" s="46">
        <v>8446</v>
      </c>
      <c r="AL20" s="45">
        <v>18689881.300000001</v>
      </c>
      <c r="AM20" s="46">
        <v>17699</v>
      </c>
      <c r="AN20" s="45">
        <v>11820995.1</v>
      </c>
      <c r="AO20" s="46">
        <v>3245</v>
      </c>
      <c r="AP20" s="45">
        <v>93852</v>
      </c>
      <c r="AQ20" s="46">
        <v>81</v>
      </c>
      <c r="AR20" s="45">
        <v>22212.6</v>
      </c>
      <c r="AS20" s="46">
        <v>20</v>
      </c>
      <c r="AT20" s="45">
        <v>1209258.5</v>
      </c>
      <c r="AU20" s="46">
        <v>263</v>
      </c>
      <c r="AV20" s="45">
        <v>215536.8</v>
      </c>
      <c r="AW20" s="46">
        <v>70</v>
      </c>
      <c r="AX20" s="45">
        <v>175211.8</v>
      </c>
      <c r="AY20" s="46">
        <v>67</v>
      </c>
      <c r="AZ20" s="45">
        <v>364434.9</v>
      </c>
      <c r="BA20" s="46">
        <v>348</v>
      </c>
      <c r="BB20" s="45">
        <v>73470</v>
      </c>
      <c r="BC20" s="46">
        <v>18</v>
      </c>
      <c r="BD20" s="45">
        <v>1606726.5</v>
      </c>
      <c r="BE20" s="46">
        <v>600</v>
      </c>
      <c r="BF20" s="45">
        <v>3170400.1</v>
      </c>
      <c r="BG20" s="46">
        <v>2344</v>
      </c>
    </row>
    <row r="21" spans="1:59" ht="15" customHeight="1" x14ac:dyDescent="0.15">
      <c r="A21" s="8" t="s">
        <v>83</v>
      </c>
      <c r="B21" s="45">
        <v>515978519.69999999</v>
      </c>
      <c r="C21" s="46">
        <v>222830</v>
      </c>
      <c r="D21" s="45">
        <v>64508605</v>
      </c>
      <c r="E21" s="46">
        <v>60474</v>
      </c>
      <c r="F21" s="45">
        <v>108773239.7</v>
      </c>
      <c r="G21" s="46">
        <v>45445</v>
      </c>
      <c r="H21" s="45">
        <v>259997</v>
      </c>
      <c r="I21" s="46">
        <v>151</v>
      </c>
      <c r="J21" s="45">
        <v>6168947</v>
      </c>
      <c r="K21" s="46">
        <v>654</v>
      </c>
      <c r="L21" s="45">
        <v>231360656.30000001</v>
      </c>
      <c r="M21" s="46">
        <v>44466</v>
      </c>
      <c r="N21" s="45">
        <v>0</v>
      </c>
      <c r="O21" s="46">
        <v>0</v>
      </c>
      <c r="P21" s="45">
        <v>5627151.4000000004</v>
      </c>
      <c r="Q21" s="46">
        <v>809</v>
      </c>
      <c r="R21" s="45">
        <v>15189673.800000001</v>
      </c>
      <c r="S21" s="46">
        <v>30059</v>
      </c>
      <c r="T21" s="45">
        <v>3027387.2</v>
      </c>
      <c r="U21" s="46">
        <v>317</v>
      </c>
      <c r="V21" s="45">
        <v>854749.8</v>
      </c>
      <c r="W21" s="46">
        <v>169</v>
      </c>
      <c r="X21" s="45">
        <v>199286.39999999999</v>
      </c>
      <c r="Y21" s="46">
        <v>143</v>
      </c>
      <c r="Z21" s="45">
        <v>65748</v>
      </c>
      <c r="AA21" s="46">
        <v>78</v>
      </c>
      <c r="AB21" s="45">
        <v>514917.3</v>
      </c>
      <c r="AC21" s="46">
        <v>755</v>
      </c>
      <c r="AD21" s="45">
        <v>17362263</v>
      </c>
      <c r="AE21" s="46">
        <v>23032</v>
      </c>
      <c r="AF21" s="45">
        <v>0</v>
      </c>
      <c r="AG21" s="46">
        <v>0</v>
      </c>
      <c r="AH21" s="45">
        <v>1724843.7</v>
      </c>
      <c r="AI21" s="46">
        <v>780</v>
      </c>
      <c r="AJ21" s="45">
        <v>1621212.4</v>
      </c>
      <c r="AK21" s="46">
        <v>419</v>
      </c>
      <c r="AL21" s="45">
        <v>12774664.6</v>
      </c>
      <c r="AM21" s="46">
        <v>5809</v>
      </c>
      <c r="AN21" s="45">
        <v>23636296.800000001</v>
      </c>
      <c r="AO21" s="46">
        <v>1335</v>
      </c>
      <c r="AP21" s="45">
        <v>614176</v>
      </c>
      <c r="AQ21" s="46">
        <v>207</v>
      </c>
      <c r="AR21" s="45">
        <v>26572</v>
      </c>
      <c r="AS21" s="46">
        <v>19</v>
      </c>
      <c r="AT21" s="45">
        <v>292713.09999999998</v>
      </c>
      <c r="AU21" s="46">
        <v>112</v>
      </c>
      <c r="AV21" s="45">
        <v>4081197</v>
      </c>
      <c r="AW21" s="46">
        <v>273</v>
      </c>
      <c r="AX21" s="45">
        <v>349781.8</v>
      </c>
      <c r="AY21" s="46">
        <v>204</v>
      </c>
      <c r="AZ21" s="45">
        <v>253898.7</v>
      </c>
      <c r="BA21" s="46">
        <v>250</v>
      </c>
      <c r="BB21" s="45">
        <v>895257</v>
      </c>
      <c r="BC21" s="46">
        <v>140</v>
      </c>
      <c r="BD21" s="45">
        <v>817160.9</v>
      </c>
      <c r="BE21" s="46">
        <v>433</v>
      </c>
      <c r="BF21" s="45">
        <v>14978123.800000001</v>
      </c>
      <c r="BG21" s="46">
        <v>6297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F10" sqref="F10"/>
    </sheetView>
  </sheetViews>
  <sheetFormatPr defaultRowHeight="13.5" x14ac:dyDescent="0.15"/>
  <cols>
    <col min="1" max="1" width="18.77734375" customWidth="1"/>
    <col min="2" max="2" width="19.21875" style="10" bestFit="1" customWidth="1"/>
    <col min="3" max="3" width="12.88671875" style="11" bestFit="1" customWidth="1"/>
    <col min="4" max="4" width="18" style="10" bestFit="1" customWidth="1"/>
    <col min="5" max="5" width="11.6640625" style="11" bestFit="1" customWidth="1"/>
    <col min="6" max="6" width="19.21875" style="10" bestFit="1" customWidth="1"/>
    <col min="7" max="7" width="11.6640625" style="11" bestFit="1" customWidth="1"/>
    <col min="8" max="8" width="16.109375" style="10" bestFit="1" customWidth="1"/>
    <col min="9" max="9" width="9.77734375" style="11" bestFit="1" customWidth="1"/>
    <col min="10" max="10" width="16.109375" style="10" bestFit="1" customWidth="1"/>
    <col min="11" max="11" width="9.77734375" style="11" bestFit="1" customWidth="1"/>
    <col min="12" max="12" width="18" style="10" bestFit="1" customWidth="1"/>
    <col min="13" max="13" width="11.6640625" style="11" bestFit="1" customWidth="1"/>
    <col min="14" max="14" width="9.33203125" style="10" bestFit="1" customWidth="1"/>
    <col min="15" max="15" width="7" style="11" bestFit="1" customWidth="1"/>
    <col min="16" max="16" width="16.109375" style="10" bestFit="1" customWidth="1"/>
    <col min="17" max="17" width="8.6640625" style="11" bestFit="1" customWidth="1"/>
    <col min="18" max="18" width="18" style="10" bestFit="1" customWidth="1"/>
    <col min="19" max="19" width="11.6640625" style="11" bestFit="1" customWidth="1"/>
    <col min="20" max="20" width="16.109375" style="10" bestFit="1" customWidth="1"/>
    <col min="21" max="21" width="9.77734375" style="11" bestFit="1" customWidth="1"/>
    <col min="22" max="22" width="16.109375" style="10" bestFit="1" customWidth="1"/>
    <col min="23" max="23" width="8.6640625" style="11" bestFit="1" customWidth="1"/>
    <col min="24" max="24" width="13.6640625" style="10" bestFit="1" customWidth="1"/>
    <col min="25" max="25" width="8.21875" style="11" bestFit="1" customWidth="1"/>
    <col min="26" max="26" width="14.88671875" style="10" bestFit="1" customWidth="1"/>
    <col min="27" max="27" width="8.6640625" style="11" bestFit="1" customWidth="1"/>
    <col min="28" max="28" width="14.88671875" style="10" bestFit="1" customWidth="1"/>
    <col min="29" max="29" width="8.6640625" style="11" bestFit="1" customWidth="1"/>
    <col min="30" max="30" width="18" style="10" bestFit="1" customWidth="1"/>
    <col min="31" max="31" width="11.6640625" style="11" bestFit="1" customWidth="1"/>
    <col min="32" max="32" width="16.109375" style="10" bestFit="1" customWidth="1"/>
    <col min="33" max="33" width="8.6640625" style="11" bestFit="1" customWidth="1"/>
    <col min="34" max="34" width="16.109375" style="10" bestFit="1" customWidth="1"/>
    <col min="35" max="35" width="9.77734375" style="11" bestFit="1" customWidth="1"/>
    <col min="36" max="36" width="18" style="10" bestFit="1" customWidth="1"/>
    <col min="37" max="37" width="9.77734375" style="11" bestFit="1" customWidth="1"/>
    <col min="38" max="38" width="18" style="10" bestFit="1" customWidth="1"/>
    <col min="39" max="39" width="11.6640625" style="11" bestFit="1" customWidth="1"/>
    <col min="40" max="40" width="16.109375" style="10" bestFit="1" customWidth="1"/>
    <col min="41" max="41" width="9.77734375" style="11" bestFit="1" customWidth="1"/>
    <col min="42" max="42" width="14.88671875" style="10" bestFit="1" customWidth="1"/>
    <col min="43" max="43" width="7.5546875" style="11" bestFit="1" customWidth="1"/>
    <col min="44" max="44" width="14.88671875" style="10" bestFit="1" customWidth="1"/>
    <col min="45" max="45" width="8.6640625" style="11" bestFit="1" customWidth="1"/>
    <col min="46" max="46" width="14.88671875" style="10" bestFit="1" customWidth="1"/>
    <col min="47" max="47" width="8.6640625" style="11" bestFit="1" customWidth="1"/>
    <col min="48" max="48" width="16.109375" style="10" bestFit="1" customWidth="1"/>
    <col min="49" max="49" width="8.6640625" style="11" bestFit="1" customWidth="1"/>
    <col min="50" max="50" width="14.88671875" style="10" bestFit="1" customWidth="1"/>
    <col min="51" max="51" width="7.5546875" style="11" bestFit="1" customWidth="1"/>
    <col min="52" max="52" width="14.88671875" style="10" bestFit="1" customWidth="1"/>
    <col min="53" max="53" width="8.6640625" style="11" bestFit="1" customWidth="1"/>
    <col min="54" max="54" width="13.6640625" style="10" bestFit="1" customWidth="1"/>
    <col min="55" max="55" width="7.5546875" style="11" bestFit="1" customWidth="1"/>
    <col min="56" max="56" width="16.109375" style="10" bestFit="1" customWidth="1"/>
    <col min="57" max="57" width="9.77734375" style="11" bestFit="1" customWidth="1"/>
    <col min="58" max="58" width="16.109375" style="10" bestFit="1" customWidth="1"/>
    <col min="59" max="59" width="9.77734375" style="11" bestFit="1" customWidth="1"/>
  </cols>
  <sheetData>
    <row r="1" spans="1:59" ht="42" customHeight="1" x14ac:dyDescent="0.15">
      <c r="A1" s="59" t="s">
        <v>86</v>
      </c>
      <c r="B1" s="81"/>
      <c r="C1" s="81"/>
      <c r="D1" s="81"/>
      <c r="E1" s="81"/>
      <c r="F1" s="81"/>
      <c r="BG1" s="40" t="s">
        <v>105</v>
      </c>
    </row>
    <row r="2" spans="1:59" s="1" customFormat="1" ht="15" customHeight="1" x14ac:dyDescent="0.15">
      <c r="A2" s="54" t="s">
        <v>64</v>
      </c>
      <c r="B2" s="80" t="s">
        <v>30</v>
      </c>
      <c r="C2" s="57"/>
      <c r="D2" s="80" t="s">
        <v>1</v>
      </c>
      <c r="E2" s="57"/>
      <c r="F2" s="80" t="s">
        <v>2</v>
      </c>
      <c r="G2" s="57"/>
      <c r="H2" s="80" t="s">
        <v>4</v>
      </c>
      <c r="I2" s="57"/>
      <c r="J2" s="80" t="s">
        <v>5</v>
      </c>
      <c r="K2" s="57"/>
      <c r="L2" s="80" t="s">
        <v>6</v>
      </c>
      <c r="M2" s="57"/>
      <c r="N2" s="80" t="s">
        <v>7</v>
      </c>
      <c r="O2" s="57"/>
      <c r="P2" s="80" t="s">
        <v>8</v>
      </c>
      <c r="Q2" s="57"/>
      <c r="R2" s="80" t="s">
        <v>9</v>
      </c>
      <c r="S2" s="57"/>
      <c r="T2" s="80" t="s">
        <v>10</v>
      </c>
      <c r="U2" s="57"/>
      <c r="V2" s="80" t="s">
        <v>11</v>
      </c>
      <c r="W2" s="57"/>
      <c r="X2" s="80" t="s">
        <v>12</v>
      </c>
      <c r="Y2" s="57"/>
      <c r="Z2" s="80" t="s">
        <v>13</v>
      </c>
      <c r="AA2" s="57"/>
      <c r="AB2" s="80" t="s">
        <v>14</v>
      </c>
      <c r="AC2" s="57"/>
      <c r="AD2" s="80" t="s">
        <v>15</v>
      </c>
      <c r="AE2" s="57"/>
      <c r="AF2" s="80" t="s">
        <v>16</v>
      </c>
      <c r="AG2" s="57"/>
      <c r="AH2" s="80" t="s">
        <v>17</v>
      </c>
      <c r="AI2" s="57"/>
      <c r="AJ2" s="80" t="s">
        <v>18</v>
      </c>
      <c r="AK2" s="57"/>
      <c r="AL2" s="80" t="s">
        <v>19</v>
      </c>
      <c r="AM2" s="57"/>
      <c r="AN2" s="80" t="s">
        <v>20</v>
      </c>
      <c r="AO2" s="57"/>
      <c r="AP2" s="80" t="s">
        <v>21</v>
      </c>
      <c r="AQ2" s="57"/>
      <c r="AR2" s="80" t="s">
        <v>26</v>
      </c>
      <c r="AS2" s="57"/>
      <c r="AT2" s="80" t="s">
        <v>27</v>
      </c>
      <c r="AU2" s="57"/>
      <c r="AV2" s="80" t="s">
        <v>28</v>
      </c>
      <c r="AW2" s="57"/>
      <c r="AX2" s="80" t="s">
        <v>29</v>
      </c>
      <c r="AY2" s="57"/>
      <c r="AZ2" s="80" t="s">
        <v>22</v>
      </c>
      <c r="BA2" s="57"/>
      <c r="BB2" s="80" t="s">
        <v>23</v>
      </c>
      <c r="BC2" s="57"/>
      <c r="BD2" s="80" t="s">
        <v>24</v>
      </c>
      <c r="BE2" s="57"/>
      <c r="BF2" s="80" t="s">
        <v>25</v>
      </c>
      <c r="BG2" s="57"/>
    </row>
    <row r="3" spans="1:59" s="1" customFormat="1" ht="15" customHeight="1" x14ac:dyDescent="0.15">
      <c r="A3" s="55"/>
      <c r="B3" s="12" t="s">
        <v>3</v>
      </c>
      <c r="C3" s="14" t="s">
        <v>66</v>
      </c>
      <c r="D3" s="12" t="s">
        <v>3</v>
      </c>
      <c r="E3" s="14" t="s">
        <v>66</v>
      </c>
      <c r="F3" s="12" t="s">
        <v>3</v>
      </c>
      <c r="G3" s="14" t="s">
        <v>66</v>
      </c>
      <c r="H3" s="12" t="s">
        <v>3</v>
      </c>
      <c r="I3" s="14" t="s">
        <v>66</v>
      </c>
      <c r="J3" s="12" t="s">
        <v>3</v>
      </c>
      <c r="K3" s="14" t="s">
        <v>66</v>
      </c>
      <c r="L3" s="12" t="s">
        <v>3</v>
      </c>
      <c r="M3" s="14" t="s">
        <v>66</v>
      </c>
      <c r="N3" s="12" t="s">
        <v>3</v>
      </c>
      <c r="O3" s="14" t="s">
        <v>66</v>
      </c>
      <c r="P3" s="12" t="s">
        <v>3</v>
      </c>
      <c r="Q3" s="14" t="s">
        <v>66</v>
      </c>
      <c r="R3" s="12" t="s">
        <v>3</v>
      </c>
      <c r="S3" s="14" t="s">
        <v>66</v>
      </c>
      <c r="T3" s="12" t="s">
        <v>3</v>
      </c>
      <c r="U3" s="14" t="s">
        <v>66</v>
      </c>
      <c r="V3" s="12" t="s">
        <v>3</v>
      </c>
      <c r="W3" s="14" t="s">
        <v>66</v>
      </c>
      <c r="X3" s="12" t="s">
        <v>3</v>
      </c>
      <c r="Y3" s="14" t="s">
        <v>66</v>
      </c>
      <c r="Z3" s="12" t="s">
        <v>3</v>
      </c>
      <c r="AA3" s="14" t="s">
        <v>66</v>
      </c>
      <c r="AB3" s="12" t="s">
        <v>3</v>
      </c>
      <c r="AC3" s="14" t="s">
        <v>66</v>
      </c>
      <c r="AD3" s="12" t="s">
        <v>3</v>
      </c>
      <c r="AE3" s="14" t="s">
        <v>66</v>
      </c>
      <c r="AF3" s="12" t="s">
        <v>3</v>
      </c>
      <c r="AG3" s="14" t="s">
        <v>66</v>
      </c>
      <c r="AH3" s="12" t="s">
        <v>3</v>
      </c>
      <c r="AI3" s="14" t="s">
        <v>66</v>
      </c>
      <c r="AJ3" s="12" t="s">
        <v>3</v>
      </c>
      <c r="AK3" s="14" t="s">
        <v>66</v>
      </c>
      <c r="AL3" s="12" t="s">
        <v>3</v>
      </c>
      <c r="AM3" s="14" t="s">
        <v>66</v>
      </c>
      <c r="AN3" s="12" t="s">
        <v>3</v>
      </c>
      <c r="AO3" s="14" t="s">
        <v>66</v>
      </c>
      <c r="AP3" s="12" t="s">
        <v>3</v>
      </c>
      <c r="AQ3" s="14" t="s">
        <v>66</v>
      </c>
      <c r="AR3" s="12" t="s">
        <v>3</v>
      </c>
      <c r="AS3" s="14" t="s">
        <v>66</v>
      </c>
      <c r="AT3" s="12" t="s">
        <v>3</v>
      </c>
      <c r="AU3" s="14" t="s">
        <v>66</v>
      </c>
      <c r="AV3" s="12" t="s">
        <v>3</v>
      </c>
      <c r="AW3" s="14" t="s">
        <v>66</v>
      </c>
      <c r="AX3" s="12" t="s">
        <v>3</v>
      </c>
      <c r="AY3" s="14" t="s">
        <v>66</v>
      </c>
      <c r="AZ3" s="12" t="s">
        <v>3</v>
      </c>
      <c r="BA3" s="14" t="s">
        <v>66</v>
      </c>
      <c r="BB3" s="12" t="s">
        <v>3</v>
      </c>
      <c r="BC3" s="14" t="s">
        <v>66</v>
      </c>
      <c r="BD3" s="12" t="s">
        <v>3</v>
      </c>
      <c r="BE3" s="14" t="s">
        <v>66</v>
      </c>
      <c r="BF3" s="12" t="s">
        <v>3</v>
      </c>
      <c r="BG3" s="14" t="s">
        <v>66</v>
      </c>
    </row>
    <row r="4" spans="1:59" s="7" customFormat="1" ht="15" customHeight="1" x14ac:dyDescent="0.15">
      <c r="A4" s="3" t="s">
        <v>60</v>
      </c>
      <c r="B4" s="23">
        <f>SUM(B6:B21)</f>
        <v>4788738782</v>
      </c>
      <c r="C4" s="29">
        <f t="shared" ref="C4:BG4" si="0">SUM(C6:C21)</f>
        <v>3467849</v>
      </c>
      <c r="D4" s="23">
        <f t="shared" si="0"/>
        <v>745965273.69999993</v>
      </c>
      <c r="E4" s="29">
        <f t="shared" si="0"/>
        <v>764172</v>
      </c>
      <c r="F4" s="23">
        <f t="shared" si="0"/>
        <v>1664020245.1000001</v>
      </c>
      <c r="G4" s="29">
        <f t="shared" si="0"/>
        <v>921903</v>
      </c>
      <c r="H4" s="23">
        <f t="shared" si="0"/>
        <v>50588989.700000003</v>
      </c>
      <c r="I4" s="29">
        <f t="shared" si="0"/>
        <v>23135</v>
      </c>
      <c r="J4" s="23">
        <f t="shared" si="0"/>
        <v>40384772.900000006</v>
      </c>
      <c r="K4" s="29">
        <f t="shared" si="0"/>
        <v>18861</v>
      </c>
      <c r="L4" s="23">
        <f t="shared" si="0"/>
        <v>657958422.49999988</v>
      </c>
      <c r="M4" s="29">
        <f t="shared" si="0"/>
        <v>263802</v>
      </c>
      <c r="N4" s="23">
        <f t="shared" si="0"/>
        <v>1725.6000000000001</v>
      </c>
      <c r="O4" s="29">
        <f t="shared" si="0"/>
        <v>36</v>
      </c>
      <c r="P4" s="23">
        <f t="shared" si="0"/>
        <v>14284223.700000001</v>
      </c>
      <c r="Q4" s="29">
        <f t="shared" si="0"/>
        <v>3943</v>
      </c>
      <c r="R4" s="23">
        <f t="shared" si="0"/>
        <v>292825825.60000002</v>
      </c>
      <c r="S4" s="29">
        <f t="shared" si="0"/>
        <v>574094</v>
      </c>
      <c r="T4" s="23">
        <f t="shared" si="0"/>
        <v>131187581.2</v>
      </c>
      <c r="U4" s="29">
        <f t="shared" si="0"/>
        <v>22723</v>
      </c>
      <c r="V4" s="23">
        <f t="shared" si="0"/>
        <v>24620757</v>
      </c>
      <c r="W4" s="29">
        <f t="shared" si="0"/>
        <v>3482</v>
      </c>
      <c r="X4" s="23">
        <f t="shared" si="0"/>
        <v>4255995.4000000004</v>
      </c>
      <c r="Y4" s="29">
        <f t="shared" si="0"/>
        <v>3357</v>
      </c>
      <c r="Z4" s="23">
        <f t="shared" si="0"/>
        <v>2364511.2000000002</v>
      </c>
      <c r="AA4" s="29">
        <f t="shared" si="0"/>
        <v>1937</v>
      </c>
      <c r="AB4" s="23">
        <f t="shared" si="0"/>
        <v>14526278.100000003</v>
      </c>
      <c r="AC4" s="29">
        <f t="shared" si="0"/>
        <v>14233</v>
      </c>
      <c r="AD4" s="23">
        <f t="shared" si="0"/>
        <v>297976451.40000004</v>
      </c>
      <c r="AE4" s="29">
        <f t="shared" si="0"/>
        <v>482677</v>
      </c>
      <c r="AF4" s="23">
        <f t="shared" si="0"/>
        <v>9187434.4000000004</v>
      </c>
      <c r="AG4" s="29">
        <f t="shared" si="0"/>
        <v>11475</v>
      </c>
      <c r="AH4" s="23">
        <f t="shared" si="0"/>
        <v>23538983.699999999</v>
      </c>
      <c r="AI4" s="29">
        <f t="shared" si="0"/>
        <v>25545</v>
      </c>
      <c r="AJ4" s="23">
        <f t="shared" si="0"/>
        <v>217344187.79999998</v>
      </c>
      <c r="AK4" s="29">
        <f t="shared" si="0"/>
        <v>70610</v>
      </c>
      <c r="AL4" s="23">
        <f t="shared" si="0"/>
        <v>209223944.69999999</v>
      </c>
      <c r="AM4" s="29">
        <f t="shared" si="0"/>
        <v>157731</v>
      </c>
      <c r="AN4" s="23">
        <f t="shared" si="0"/>
        <v>207566990.80000001</v>
      </c>
      <c r="AO4" s="29">
        <f t="shared" si="0"/>
        <v>23743</v>
      </c>
      <c r="AP4" s="23">
        <f t="shared" si="0"/>
        <v>2467667.5999999996</v>
      </c>
      <c r="AQ4" s="29">
        <f t="shared" si="0"/>
        <v>1142</v>
      </c>
      <c r="AR4" s="23">
        <f t="shared" si="0"/>
        <v>3750585.7000000007</v>
      </c>
      <c r="AS4" s="29">
        <f t="shared" si="0"/>
        <v>5874</v>
      </c>
      <c r="AT4" s="23">
        <f t="shared" si="0"/>
        <v>17947298.100000001</v>
      </c>
      <c r="AU4" s="29">
        <f t="shared" si="0"/>
        <v>4300</v>
      </c>
      <c r="AV4" s="23">
        <f t="shared" si="0"/>
        <v>22865338.100000001</v>
      </c>
      <c r="AW4" s="29">
        <f t="shared" si="0"/>
        <v>1660</v>
      </c>
      <c r="AX4" s="23">
        <f t="shared" si="0"/>
        <v>3684184</v>
      </c>
      <c r="AY4" s="29">
        <f t="shared" si="0"/>
        <v>905</v>
      </c>
      <c r="AZ4" s="23">
        <f t="shared" si="0"/>
        <v>5543680.4000000013</v>
      </c>
      <c r="BA4" s="29">
        <f t="shared" si="0"/>
        <v>5230</v>
      </c>
      <c r="BB4" s="23">
        <f t="shared" si="0"/>
        <v>3250042.2</v>
      </c>
      <c r="BC4" s="29">
        <f t="shared" si="0"/>
        <v>796</v>
      </c>
      <c r="BD4" s="23">
        <f t="shared" si="0"/>
        <v>10779561</v>
      </c>
      <c r="BE4" s="29">
        <f t="shared" si="0"/>
        <v>10388</v>
      </c>
      <c r="BF4" s="23">
        <f t="shared" si="0"/>
        <v>110627830.39999999</v>
      </c>
      <c r="BG4" s="29">
        <f t="shared" si="0"/>
        <v>50095</v>
      </c>
    </row>
    <row r="5" spans="1:59" ht="15" customHeight="1" x14ac:dyDescent="0.15">
      <c r="A5" s="18" t="s">
        <v>67</v>
      </c>
      <c r="B5" s="23">
        <f>SUM(B6:B7)</f>
        <v>360704722.10000002</v>
      </c>
      <c r="C5" s="29">
        <f t="shared" ref="C5:BG5" si="1">SUM(C6:C7)</f>
        <v>291976</v>
      </c>
      <c r="D5" s="23">
        <f t="shared" si="1"/>
        <v>51602039.299999997</v>
      </c>
      <c r="E5" s="29">
        <f t="shared" si="1"/>
        <v>51090</v>
      </c>
      <c r="F5" s="23">
        <f t="shared" si="1"/>
        <v>92215044.299999997</v>
      </c>
      <c r="G5" s="29">
        <f t="shared" si="1"/>
        <v>63208</v>
      </c>
      <c r="H5" s="23">
        <f t="shared" si="1"/>
        <v>15550445</v>
      </c>
      <c r="I5" s="29">
        <f t="shared" si="1"/>
        <v>7789</v>
      </c>
      <c r="J5" s="23">
        <f t="shared" si="1"/>
        <v>7293865.2999999998</v>
      </c>
      <c r="K5" s="29">
        <f t="shared" si="1"/>
        <v>1953</v>
      </c>
      <c r="L5" s="23">
        <f t="shared" si="1"/>
        <v>39478111.200000003</v>
      </c>
      <c r="M5" s="29">
        <f t="shared" si="1"/>
        <v>15496</v>
      </c>
      <c r="N5" s="23">
        <f t="shared" si="1"/>
        <v>97.8</v>
      </c>
      <c r="O5" s="29">
        <f t="shared" si="1"/>
        <v>1</v>
      </c>
      <c r="P5" s="23">
        <f t="shared" si="1"/>
        <v>0</v>
      </c>
      <c r="Q5" s="29">
        <f t="shared" si="1"/>
        <v>0</v>
      </c>
      <c r="R5" s="23">
        <f t="shared" si="1"/>
        <v>40379133.700000003</v>
      </c>
      <c r="S5" s="29">
        <f t="shared" si="1"/>
        <v>69957</v>
      </c>
      <c r="T5" s="23">
        <f t="shared" si="1"/>
        <v>24453146.399999999</v>
      </c>
      <c r="U5" s="29">
        <f t="shared" si="1"/>
        <v>6448</v>
      </c>
      <c r="V5" s="23">
        <f t="shared" si="1"/>
        <v>5363547.5</v>
      </c>
      <c r="W5" s="29">
        <f t="shared" si="1"/>
        <v>615</v>
      </c>
      <c r="X5" s="23">
        <f t="shared" si="1"/>
        <v>440657.5</v>
      </c>
      <c r="Y5" s="29">
        <f t="shared" si="1"/>
        <v>386</v>
      </c>
      <c r="Z5" s="23">
        <f t="shared" si="1"/>
        <v>252405.4</v>
      </c>
      <c r="AA5" s="29">
        <f t="shared" si="1"/>
        <v>253</v>
      </c>
      <c r="AB5" s="23">
        <f t="shared" si="1"/>
        <v>2509299.4000000004</v>
      </c>
      <c r="AC5" s="29">
        <f t="shared" si="1"/>
        <v>1366</v>
      </c>
      <c r="AD5" s="23">
        <f t="shared" si="1"/>
        <v>26382486.100000001</v>
      </c>
      <c r="AE5" s="29">
        <f t="shared" si="1"/>
        <v>44090</v>
      </c>
      <c r="AF5" s="23">
        <f t="shared" si="1"/>
        <v>1578954.2</v>
      </c>
      <c r="AG5" s="29">
        <f t="shared" si="1"/>
        <v>1705</v>
      </c>
      <c r="AH5" s="23">
        <f t="shared" si="1"/>
        <v>1268961.2000000002</v>
      </c>
      <c r="AI5" s="29">
        <f t="shared" si="1"/>
        <v>2129</v>
      </c>
      <c r="AJ5" s="23">
        <f t="shared" si="1"/>
        <v>15505143.4</v>
      </c>
      <c r="AK5" s="29">
        <f t="shared" si="1"/>
        <v>7237</v>
      </c>
      <c r="AL5" s="23">
        <f t="shared" si="1"/>
        <v>11100060.6</v>
      </c>
      <c r="AM5" s="29">
        <f t="shared" si="1"/>
        <v>8709</v>
      </c>
      <c r="AN5" s="23">
        <f t="shared" si="1"/>
        <v>4097594.0999999996</v>
      </c>
      <c r="AO5" s="29">
        <f t="shared" si="1"/>
        <v>1556</v>
      </c>
      <c r="AP5" s="23">
        <f t="shared" si="1"/>
        <v>26992.3</v>
      </c>
      <c r="AQ5" s="29">
        <f t="shared" si="1"/>
        <v>24</v>
      </c>
      <c r="AR5" s="23">
        <f t="shared" si="1"/>
        <v>662809.1</v>
      </c>
      <c r="AS5" s="29">
        <f t="shared" si="1"/>
        <v>635</v>
      </c>
      <c r="AT5" s="23">
        <f t="shared" si="1"/>
        <v>3307238.9</v>
      </c>
      <c r="AU5" s="29">
        <f t="shared" si="1"/>
        <v>857</v>
      </c>
      <c r="AV5" s="23">
        <f t="shared" si="1"/>
        <v>4629268.8999999994</v>
      </c>
      <c r="AW5" s="29">
        <f t="shared" si="1"/>
        <v>134</v>
      </c>
      <c r="AX5" s="23">
        <f t="shared" si="1"/>
        <v>479247</v>
      </c>
      <c r="AY5" s="29">
        <f t="shared" si="1"/>
        <v>52</v>
      </c>
      <c r="AZ5" s="23">
        <f t="shared" si="1"/>
        <v>767156</v>
      </c>
      <c r="BA5" s="29">
        <f t="shared" si="1"/>
        <v>612</v>
      </c>
      <c r="BB5" s="23">
        <f t="shared" si="1"/>
        <v>1507685</v>
      </c>
      <c r="BC5" s="29">
        <f t="shared" si="1"/>
        <v>64</v>
      </c>
      <c r="BD5" s="23">
        <f t="shared" si="1"/>
        <v>555914.4</v>
      </c>
      <c r="BE5" s="29">
        <f t="shared" si="1"/>
        <v>605</v>
      </c>
      <c r="BF5" s="23">
        <f t="shared" si="1"/>
        <v>9297418.0999999996</v>
      </c>
      <c r="BG5" s="29">
        <f t="shared" si="1"/>
        <v>5005</v>
      </c>
    </row>
    <row r="6" spans="1:59" ht="15" customHeight="1" x14ac:dyDescent="0.15">
      <c r="A6" s="8" t="s">
        <v>68</v>
      </c>
      <c r="B6" s="42">
        <v>199579175.90000001</v>
      </c>
      <c r="C6" s="47">
        <v>170776</v>
      </c>
      <c r="D6" s="42">
        <v>34377421.399999999</v>
      </c>
      <c r="E6" s="47">
        <v>34313</v>
      </c>
      <c r="F6" s="42">
        <v>53941897</v>
      </c>
      <c r="G6" s="47">
        <v>39701</v>
      </c>
      <c r="H6" s="42">
        <v>1025048.6</v>
      </c>
      <c r="I6" s="47">
        <v>615</v>
      </c>
      <c r="J6" s="42">
        <v>1858949.3</v>
      </c>
      <c r="K6" s="47">
        <v>1068</v>
      </c>
      <c r="L6" s="42">
        <v>25752945.199999999</v>
      </c>
      <c r="M6" s="47">
        <v>9214</v>
      </c>
      <c r="N6" s="42">
        <v>97.8</v>
      </c>
      <c r="O6" s="47">
        <v>1</v>
      </c>
      <c r="P6" s="42">
        <v>0</v>
      </c>
      <c r="Q6" s="47">
        <v>0</v>
      </c>
      <c r="R6" s="42">
        <v>21717707.399999999</v>
      </c>
      <c r="S6" s="47">
        <v>40760</v>
      </c>
      <c r="T6" s="42">
        <v>9827983.0999999996</v>
      </c>
      <c r="U6" s="47">
        <v>2430</v>
      </c>
      <c r="V6" s="42">
        <v>3394742.4</v>
      </c>
      <c r="W6" s="47">
        <v>363</v>
      </c>
      <c r="X6" s="42">
        <v>200145.5</v>
      </c>
      <c r="Y6" s="47">
        <v>199</v>
      </c>
      <c r="Z6" s="42">
        <v>124731.7</v>
      </c>
      <c r="AA6" s="47">
        <v>119</v>
      </c>
      <c r="AB6" s="42">
        <v>1129586.8</v>
      </c>
      <c r="AC6" s="47">
        <v>674</v>
      </c>
      <c r="AD6" s="42">
        <v>13643641</v>
      </c>
      <c r="AE6" s="47">
        <v>26366</v>
      </c>
      <c r="AF6" s="42">
        <v>500264</v>
      </c>
      <c r="AG6" s="47">
        <v>409</v>
      </c>
      <c r="AH6" s="42">
        <v>579191.80000000005</v>
      </c>
      <c r="AI6" s="47">
        <v>823</v>
      </c>
      <c r="AJ6" s="42">
        <v>10702670</v>
      </c>
      <c r="AK6" s="47">
        <v>4503</v>
      </c>
      <c r="AL6" s="42">
        <v>7526752</v>
      </c>
      <c r="AM6" s="47">
        <v>4323</v>
      </c>
      <c r="AN6" s="42">
        <v>1331790.8</v>
      </c>
      <c r="AO6" s="47">
        <v>728</v>
      </c>
      <c r="AP6" s="42">
        <v>20640</v>
      </c>
      <c r="AQ6" s="47">
        <v>18</v>
      </c>
      <c r="AR6" s="42">
        <v>614413.1</v>
      </c>
      <c r="AS6" s="47">
        <v>614</v>
      </c>
      <c r="AT6" s="42">
        <v>1554878.9</v>
      </c>
      <c r="AU6" s="47">
        <v>311</v>
      </c>
      <c r="AV6" s="42">
        <v>3898219.8</v>
      </c>
      <c r="AW6" s="47">
        <v>99</v>
      </c>
      <c r="AX6" s="42">
        <v>474347</v>
      </c>
      <c r="AY6" s="47">
        <v>49</v>
      </c>
      <c r="AZ6" s="42">
        <v>453556.6</v>
      </c>
      <c r="BA6" s="47">
        <v>355</v>
      </c>
      <c r="BB6" s="42">
        <v>1506654</v>
      </c>
      <c r="BC6" s="47">
        <v>62</v>
      </c>
      <c r="BD6" s="42">
        <v>252976.4</v>
      </c>
      <c r="BE6" s="47">
        <v>383</v>
      </c>
      <c r="BF6" s="42">
        <v>3167924.3</v>
      </c>
      <c r="BG6" s="47">
        <v>2276</v>
      </c>
    </row>
    <row r="7" spans="1:59" ht="15" customHeight="1" x14ac:dyDescent="0.15">
      <c r="A7" s="8" t="s">
        <v>69</v>
      </c>
      <c r="B7" s="42">
        <v>161125546.19999999</v>
      </c>
      <c r="C7" s="47">
        <v>121200</v>
      </c>
      <c r="D7" s="42">
        <v>17224617.899999999</v>
      </c>
      <c r="E7" s="47">
        <v>16777</v>
      </c>
      <c r="F7" s="42">
        <v>38273147.299999997</v>
      </c>
      <c r="G7" s="47">
        <v>23507</v>
      </c>
      <c r="H7" s="42">
        <v>14525396.4</v>
      </c>
      <c r="I7" s="47">
        <v>7174</v>
      </c>
      <c r="J7" s="42">
        <v>5434916</v>
      </c>
      <c r="K7" s="47">
        <v>885</v>
      </c>
      <c r="L7" s="42">
        <v>13725166</v>
      </c>
      <c r="M7" s="47">
        <v>6282</v>
      </c>
      <c r="N7" s="42">
        <v>0</v>
      </c>
      <c r="O7" s="47">
        <v>0</v>
      </c>
      <c r="P7" s="42">
        <v>0</v>
      </c>
      <c r="Q7" s="47">
        <v>0</v>
      </c>
      <c r="R7" s="42">
        <v>18661426.300000001</v>
      </c>
      <c r="S7" s="47">
        <v>29197</v>
      </c>
      <c r="T7" s="42">
        <v>14625163.300000001</v>
      </c>
      <c r="U7" s="47">
        <v>4018</v>
      </c>
      <c r="V7" s="42">
        <v>1968805.1</v>
      </c>
      <c r="W7" s="47">
        <v>252</v>
      </c>
      <c r="X7" s="42">
        <v>240512</v>
      </c>
      <c r="Y7" s="47">
        <v>187</v>
      </c>
      <c r="Z7" s="42">
        <v>127673.7</v>
      </c>
      <c r="AA7" s="47">
        <v>134</v>
      </c>
      <c r="AB7" s="42">
        <v>1379712.6</v>
      </c>
      <c r="AC7" s="47">
        <v>692</v>
      </c>
      <c r="AD7" s="42">
        <v>12738845.1</v>
      </c>
      <c r="AE7" s="47">
        <v>17724</v>
      </c>
      <c r="AF7" s="42">
        <v>1078690.2</v>
      </c>
      <c r="AG7" s="47">
        <v>1296</v>
      </c>
      <c r="AH7" s="42">
        <v>689769.4</v>
      </c>
      <c r="AI7" s="47">
        <v>1306</v>
      </c>
      <c r="AJ7" s="42">
        <v>4802473.4000000004</v>
      </c>
      <c r="AK7" s="47">
        <v>2734</v>
      </c>
      <c r="AL7" s="42">
        <v>3573308.6</v>
      </c>
      <c r="AM7" s="47">
        <v>4386</v>
      </c>
      <c r="AN7" s="42">
        <v>2765803.3</v>
      </c>
      <c r="AO7" s="47">
        <v>828</v>
      </c>
      <c r="AP7" s="42">
        <v>6352.3</v>
      </c>
      <c r="AQ7" s="47">
        <v>6</v>
      </c>
      <c r="AR7" s="42">
        <v>48396</v>
      </c>
      <c r="AS7" s="47">
        <v>21</v>
      </c>
      <c r="AT7" s="42">
        <v>1752360</v>
      </c>
      <c r="AU7" s="47">
        <v>546</v>
      </c>
      <c r="AV7" s="42">
        <v>731049.1</v>
      </c>
      <c r="AW7" s="47">
        <v>35</v>
      </c>
      <c r="AX7" s="42">
        <v>4900</v>
      </c>
      <c r="AY7" s="47">
        <v>3</v>
      </c>
      <c r="AZ7" s="42">
        <v>313599.40000000002</v>
      </c>
      <c r="BA7" s="47">
        <v>257</v>
      </c>
      <c r="BB7" s="42">
        <v>1031</v>
      </c>
      <c r="BC7" s="47">
        <v>2</v>
      </c>
      <c r="BD7" s="42">
        <v>302938</v>
      </c>
      <c r="BE7" s="47">
        <v>222</v>
      </c>
      <c r="BF7" s="42">
        <v>6129493.7999999998</v>
      </c>
      <c r="BG7" s="47">
        <v>2729</v>
      </c>
    </row>
    <row r="8" spans="1:59" ht="15" customHeight="1" x14ac:dyDescent="0.15">
      <c r="A8" s="8" t="s">
        <v>70</v>
      </c>
      <c r="B8" s="42">
        <v>290568500.80000001</v>
      </c>
      <c r="C8" s="47">
        <v>262309</v>
      </c>
      <c r="D8" s="42">
        <v>54093408.5</v>
      </c>
      <c r="E8" s="47">
        <v>59409</v>
      </c>
      <c r="F8" s="42">
        <v>99805932.799999997</v>
      </c>
      <c r="G8" s="47">
        <v>75354</v>
      </c>
      <c r="H8" s="42">
        <v>1639455.4</v>
      </c>
      <c r="I8" s="47">
        <v>938</v>
      </c>
      <c r="J8" s="42">
        <v>2237216.5</v>
      </c>
      <c r="K8" s="47">
        <v>1523</v>
      </c>
      <c r="L8" s="42">
        <v>29718505.699999999</v>
      </c>
      <c r="M8" s="47">
        <v>16984</v>
      </c>
      <c r="N8" s="42">
        <v>232.7</v>
      </c>
      <c r="O8" s="47">
        <v>13</v>
      </c>
      <c r="P8" s="42">
        <v>0</v>
      </c>
      <c r="Q8" s="47">
        <v>0</v>
      </c>
      <c r="R8" s="42">
        <v>21406496.899999999</v>
      </c>
      <c r="S8" s="47">
        <v>42529</v>
      </c>
      <c r="T8" s="42">
        <v>4156725.7</v>
      </c>
      <c r="U8" s="47">
        <v>977</v>
      </c>
      <c r="V8" s="42">
        <v>1733356.3</v>
      </c>
      <c r="W8" s="47">
        <v>327</v>
      </c>
      <c r="X8" s="42">
        <v>337441.2</v>
      </c>
      <c r="Y8" s="47">
        <v>401</v>
      </c>
      <c r="Z8" s="42">
        <v>115402.5</v>
      </c>
      <c r="AA8" s="47">
        <v>158</v>
      </c>
      <c r="AB8" s="42">
        <v>827736.7</v>
      </c>
      <c r="AC8" s="47">
        <v>1072</v>
      </c>
      <c r="AD8" s="42">
        <v>19637819.5</v>
      </c>
      <c r="AE8" s="47">
        <v>34855</v>
      </c>
      <c r="AF8" s="42">
        <v>169221.7</v>
      </c>
      <c r="AG8" s="47">
        <v>232</v>
      </c>
      <c r="AH8" s="42">
        <v>1719436.6</v>
      </c>
      <c r="AI8" s="47">
        <v>2308</v>
      </c>
      <c r="AJ8" s="42">
        <v>31387408.399999999</v>
      </c>
      <c r="AK8" s="47">
        <v>9798</v>
      </c>
      <c r="AL8" s="42">
        <v>12580946.6</v>
      </c>
      <c r="AM8" s="47">
        <v>9133</v>
      </c>
      <c r="AN8" s="42">
        <v>2313704.1</v>
      </c>
      <c r="AO8" s="47">
        <v>1566</v>
      </c>
      <c r="AP8" s="42">
        <v>57788</v>
      </c>
      <c r="AQ8" s="47">
        <v>50</v>
      </c>
      <c r="AR8" s="42">
        <v>202137.9</v>
      </c>
      <c r="AS8" s="47">
        <v>741</v>
      </c>
      <c r="AT8" s="42">
        <v>672238.1</v>
      </c>
      <c r="AU8" s="47">
        <v>171</v>
      </c>
      <c r="AV8" s="42">
        <v>1209416.7</v>
      </c>
      <c r="AW8" s="47">
        <v>100</v>
      </c>
      <c r="AX8" s="42">
        <v>378717.8</v>
      </c>
      <c r="AY8" s="47">
        <v>123</v>
      </c>
      <c r="AZ8" s="42">
        <v>621930</v>
      </c>
      <c r="BA8" s="47">
        <v>507</v>
      </c>
      <c r="BB8" s="42">
        <v>64188.6</v>
      </c>
      <c r="BC8" s="47">
        <v>47</v>
      </c>
      <c r="BD8" s="42">
        <v>801675.9</v>
      </c>
      <c r="BE8" s="47">
        <v>814</v>
      </c>
      <c r="BF8" s="42">
        <v>2679960</v>
      </c>
      <c r="BG8" s="47">
        <v>2179</v>
      </c>
    </row>
    <row r="9" spans="1:59" ht="15" customHeight="1" x14ac:dyDescent="0.15">
      <c r="A9" s="8" t="s">
        <v>71</v>
      </c>
      <c r="B9" s="42">
        <v>291481201.89999998</v>
      </c>
      <c r="C9" s="47">
        <v>225829</v>
      </c>
      <c r="D9" s="42">
        <v>41133449.5</v>
      </c>
      <c r="E9" s="47">
        <v>47416</v>
      </c>
      <c r="F9" s="42">
        <v>101619288.40000001</v>
      </c>
      <c r="G9" s="47">
        <v>63167</v>
      </c>
      <c r="H9" s="42">
        <v>1215556.3</v>
      </c>
      <c r="I9" s="47">
        <v>319</v>
      </c>
      <c r="J9" s="42">
        <v>3531234.5</v>
      </c>
      <c r="K9" s="47">
        <v>1482</v>
      </c>
      <c r="L9" s="42">
        <v>31280152.699999999</v>
      </c>
      <c r="M9" s="47">
        <v>13860</v>
      </c>
      <c r="N9" s="42">
        <v>0</v>
      </c>
      <c r="O9" s="47">
        <v>0</v>
      </c>
      <c r="P9" s="42">
        <v>631404.6</v>
      </c>
      <c r="Q9" s="47">
        <v>211</v>
      </c>
      <c r="R9" s="42">
        <v>18038390.100000001</v>
      </c>
      <c r="S9" s="47">
        <v>38817</v>
      </c>
      <c r="T9" s="42">
        <v>4775569.4000000004</v>
      </c>
      <c r="U9" s="47">
        <v>743</v>
      </c>
      <c r="V9" s="42">
        <v>969863.1</v>
      </c>
      <c r="W9" s="47">
        <v>150</v>
      </c>
      <c r="X9" s="42">
        <v>226062.6</v>
      </c>
      <c r="Y9" s="47">
        <v>215</v>
      </c>
      <c r="Z9" s="42">
        <v>101948.1</v>
      </c>
      <c r="AA9" s="47">
        <v>103</v>
      </c>
      <c r="AB9" s="42">
        <v>509430.8</v>
      </c>
      <c r="AC9" s="47">
        <v>613</v>
      </c>
      <c r="AD9" s="42">
        <v>21591322.300000001</v>
      </c>
      <c r="AE9" s="47">
        <v>34235</v>
      </c>
      <c r="AF9" s="42">
        <v>1226249.6000000001</v>
      </c>
      <c r="AG9" s="47">
        <v>1986</v>
      </c>
      <c r="AH9" s="42">
        <v>1791635.6</v>
      </c>
      <c r="AI9" s="47">
        <v>1656</v>
      </c>
      <c r="AJ9" s="42">
        <v>7556750</v>
      </c>
      <c r="AK9" s="47">
        <v>3201</v>
      </c>
      <c r="AL9" s="42">
        <v>12245726.199999999</v>
      </c>
      <c r="AM9" s="47">
        <v>9133</v>
      </c>
      <c r="AN9" s="42">
        <v>28478544.399999999</v>
      </c>
      <c r="AO9" s="47">
        <v>1661</v>
      </c>
      <c r="AP9" s="42">
        <v>150697</v>
      </c>
      <c r="AQ9" s="47">
        <v>62</v>
      </c>
      <c r="AR9" s="42">
        <v>469804.79999999999</v>
      </c>
      <c r="AS9" s="47">
        <v>433</v>
      </c>
      <c r="AT9" s="42">
        <v>925908</v>
      </c>
      <c r="AU9" s="47">
        <v>196</v>
      </c>
      <c r="AV9" s="42">
        <v>653984.30000000005</v>
      </c>
      <c r="AW9" s="47">
        <v>113</v>
      </c>
      <c r="AX9" s="42">
        <v>413506.4</v>
      </c>
      <c r="AY9" s="47">
        <v>78</v>
      </c>
      <c r="AZ9" s="42">
        <v>313398.3</v>
      </c>
      <c r="BA9" s="47">
        <v>286</v>
      </c>
      <c r="BB9" s="42">
        <v>230978.8</v>
      </c>
      <c r="BC9" s="47">
        <v>310</v>
      </c>
      <c r="BD9" s="42">
        <v>590773.6</v>
      </c>
      <c r="BE9" s="47">
        <v>664</v>
      </c>
      <c r="BF9" s="42">
        <v>10809572.5</v>
      </c>
      <c r="BG9" s="47">
        <v>4719</v>
      </c>
    </row>
    <row r="10" spans="1:59" ht="15" customHeight="1" x14ac:dyDescent="0.15">
      <c r="A10" s="8" t="s">
        <v>72</v>
      </c>
      <c r="B10" s="42">
        <v>382782390.80000001</v>
      </c>
      <c r="C10" s="47">
        <v>279077</v>
      </c>
      <c r="D10" s="42">
        <v>53879388.200000003</v>
      </c>
      <c r="E10" s="47">
        <v>56187</v>
      </c>
      <c r="F10" s="42">
        <v>121407419.7</v>
      </c>
      <c r="G10" s="47">
        <v>70719</v>
      </c>
      <c r="H10" s="42">
        <v>8011011.5</v>
      </c>
      <c r="I10" s="47">
        <v>3584</v>
      </c>
      <c r="J10" s="42">
        <v>2350545.1</v>
      </c>
      <c r="K10" s="47">
        <v>1361</v>
      </c>
      <c r="L10" s="42">
        <v>47573182.100000001</v>
      </c>
      <c r="M10" s="47">
        <v>16290</v>
      </c>
      <c r="N10" s="42">
        <v>1224.4000000000001</v>
      </c>
      <c r="O10" s="47">
        <v>2</v>
      </c>
      <c r="P10" s="42">
        <v>0</v>
      </c>
      <c r="Q10" s="47">
        <v>0</v>
      </c>
      <c r="R10" s="42">
        <v>30515600.800000001</v>
      </c>
      <c r="S10" s="47">
        <v>51782</v>
      </c>
      <c r="T10" s="42">
        <v>25002472.699999999</v>
      </c>
      <c r="U10" s="47">
        <v>4460</v>
      </c>
      <c r="V10" s="42">
        <v>3469541.6</v>
      </c>
      <c r="W10" s="47">
        <v>267</v>
      </c>
      <c r="X10" s="42">
        <v>611104.69999999995</v>
      </c>
      <c r="Y10" s="47">
        <v>359</v>
      </c>
      <c r="Z10" s="42">
        <v>169272.7</v>
      </c>
      <c r="AA10" s="47">
        <v>177</v>
      </c>
      <c r="AB10" s="42">
        <v>1932392</v>
      </c>
      <c r="AC10" s="47">
        <v>1325</v>
      </c>
      <c r="AD10" s="42">
        <v>22230878.300000001</v>
      </c>
      <c r="AE10" s="47">
        <v>39043</v>
      </c>
      <c r="AF10" s="42">
        <v>1592333.2</v>
      </c>
      <c r="AG10" s="47">
        <v>2322</v>
      </c>
      <c r="AH10" s="42">
        <v>1590996.4</v>
      </c>
      <c r="AI10" s="47">
        <v>3071</v>
      </c>
      <c r="AJ10" s="42">
        <v>15513536.9</v>
      </c>
      <c r="AK10" s="47">
        <v>6524</v>
      </c>
      <c r="AL10" s="42">
        <v>13095082.699999999</v>
      </c>
      <c r="AM10" s="47">
        <v>13662</v>
      </c>
      <c r="AN10" s="42">
        <v>22296696.800000001</v>
      </c>
      <c r="AO10" s="47">
        <v>2429</v>
      </c>
      <c r="AP10" s="42">
        <v>113044.3</v>
      </c>
      <c r="AQ10" s="47">
        <v>54</v>
      </c>
      <c r="AR10" s="42">
        <v>526824.19999999995</v>
      </c>
      <c r="AS10" s="47">
        <v>760</v>
      </c>
      <c r="AT10" s="42">
        <v>2818638.6</v>
      </c>
      <c r="AU10" s="47">
        <v>656</v>
      </c>
      <c r="AV10" s="42">
        <v>2497056.6</v>
      </c>
      <c r="AW10" s="47">
        <v>249</v>
      </c>
      <c r="AX10" s="42">
        <v>117305</v>
      </c>
      <c r="AY10" s="47">
        <v>35</v>
      </c>
      <c r="AZ10" s="42">
        <v>384711.7</v>
      </c>
      <c r="BA10" s="47">
        <v>429</v>
      </c>
      <c r="BB10" s="42">
        <v>407848</v>
      </c>
      <c r="BC10" s="47">
        <v>60</v>
      </c>
      <c r="BD10" s="42">
        <v>625797.6</v>
      </c>
      <c r="BE10" s="47">
        <v>763</v>
      </c>
      <c r="BF10" s="42">
        <v>4048485</v>
      </c>
      <c r="BG10" s="47">
        <v>2507</v>
      </c>
    </row>
    <row r="11" spans="1:59" ht="15" customHeight="1" x14ac:dyDescent="0.15">
      <c r="A11" s="8" t="s">
        <v>73</v>
      </c>
      <c r="B11" s="42">
        <v>542285012.89999998</v>
      </c>
      <c r="C11" s="47">
        <v>309130</v>
      </c>
      <c r="D11" s="42">
        <v>78137719.200000003</v>
      </c>
      <c r="E11" s="47">
        <v>72358</v>
      </c>
      <c r="F11" s="42">
        <v>190775930.09999999</v>
      </c>
      <c r="G11" s="47">
        <v>81225</v>
      </c>
      <c r="H11" s="42">
        <v>533882</v>
      </c>
      <c r="I11" s="47">
        <v>226</v>
      </c>
      <c r="J11" s="42">
        <v>3133232.3</v>
      </c>
      <c r="K11" s="47">
        <v>1643</v>
      </c>
      <c r="L11" s="42">
        <v>91544608.299999997</v>
      </c>
      <c r="M11" s="47">
        <v>41579</v>
      </c>
      <c r="N11" s="42">
        <v>0</v>
      </c>
      <c r="O11" s="47">
        <v>0</v>
      </c>
      <c r="P11" s="42">
        <v>4033591.7</v>
      </c>
      <c r="Q11" s="47">
        <v>904</v>
      </c>
      <c r="R11" s="42">
        <v>23659909.199999999</v>
      </c>
      <c r="S11" s="47">
        <v>41392</v>
      </c>
      <c r="T11" s="42">
        <v>19056418.199999999</v>
      </c>
      <c r="U11" s="47">
        <v>943</v>
      </c>
      <c r="V11" s="42">
        <v>1343840</v>
      </c>
      <c r="W11" s="47">
        <v>240</v>
      </c>
      <c r="X11" s="42">
        <v>420832.8</v>
      </c>
      <c r="Y11" s="47">
        <v>310</v>
      </c>
      <c r="Z11" s="42">
        <v>817797.7</v>
      </c>
      <c r="AA11" s="47">
        <v>227</v>
      </c>
      <c r="AB11" s="42">
        <v>1296063.1000000001</v>
      </c>
      <c r="AC11" s="47">
        <v>1670</v>
      </c>
      <c r="AD11" s="42">
        <v>25060597.399999999</v>
      </c>
      <c r="AE11" s="47">
        <v>41871</v>
      </c>
      <c r="AF11" s="42">
        <v>0</v>
      </c>
      <c r="AG11" s="47">
        <v>0</v>
      </c>
      <c r="AH11" s="42">
        <v>2906186.9</v>
      </c>
      <c r="AI11" s="47">
        <v>1424</v>
      </c>
      <c r="AJ11" s="42">
        <v>9171724.5</v>
      </c>
      <c r="AK11" s="47">
        <v>2449</v>
      </c>
      <c r="AL11" s="42">
        <v>19362398.199999999</v>
      </c>
      <c r="AM11" s="47">
        <v>10415</v>
      </c>
      <c r="AN11" s="42">
        <v>42036317.899999999</v>
      </c>
      <c r="AO11" s="47">
        <v>2323</v>
      </c>
      <c r="AP11" s="42">
        <v>680405.2</v>
      </c>
      <c r="AQ11" s="47">
        <v>211</v>
      </c>
      <c r="AR11" s="42">
        <v>385593.2</v>
      </c>
      <c r="AS11" s="47">
        <v>368</v>
      </c>
      <c r="AT11" s="42">
        <v>2157229.7000000002</v>
      </c>
      <c r="AU11" s="47">
        <v>407</v>
      </c>
      <c r="AV11" s="42">
        <v>1187822.1000000001</v>
      </c>
      <c r="AW11" s="47">
        <v>100</v>
      </c>
      <c r="AX11" s="42">
        <v>287538.90000000002</v>
      </c>
      <c r="AY11" s="47">
        <v>21</v>
      </c>
      <c r="AZ11" s="42">
        <v>503254.2</v>
      </c>
      <c r="BA11" s="47">
        <v>449</v>
      </c>
      <c r="BB11" s="42">
        <v>136522</v>
      </c>
      <c r="BC11" s="47">
        <v>34</v>
      </c>
      <c r="BD11" s="42">
        <v>993244.8</v>
      </c>
      <c r="BE11" s="47">
        <v>750</v>
      </c>
      <c r="BF11" s="42">
        <v>22662353.300000001</v>
      </c>
      <c r="BG11" s="47">
        <v>5591</v>
      </c>
    </row>
    <row r="12" spans="1:59" ht="15" customHeight="1" x14ac:dyDescent="0.15">
      <c r="A12" s="8" t="s">
        <v>74</v>
      </c>
      <c r="B12" s="42">
        <v>355760365.89999998</v>
      </c>
      <c r="C12" s="47">
        <v>290880</v>
      </c>
      <c r="D12" s="42">
        <v>52637268.200000003</v>
      </c>
      <c r="E12" s="47">
        <v>54943</v>
      </c>
      <c r="F12" s="42">
        <v>146237159.59999999</v>
      </c>
      <c r="G12" s="47">
        <v>81716</v>
      </c>
      <c r="H12" s="42">
        <v>3011313</v>
      </c>
      <c r="I12" s="47">
        <v>1646</v>
      </c>
      <c r="J12" s="42">
        <v>1813001.2</v>
      </c>
      <c r="K12" s="47">
        <v>972</v>
      </c>
      <c r="L12" s="42">
        <v>36115036</v>
      </c>
      <c r="M12" s="47">
        <v>15019</v>
      </c>
      <c r="N12" s="42">
        <v>0</v>
      </c>
      <c r="O12" s="47">
        <v>0</v>
      </c>
      <c r="P12" s="42">
        <v>0</v>
      </c>
      <c r="Q12" s="47">
        <v>0</v>
      </c>
      <c r="R12" s="42">
        <v>23938001.199999999</v>
      </c>
      <c r="S12" s="47">
        <v>55115</v>
      </c>
      <c r="T12" s="42">
        <v>5603280</v>
      </c>
      <c r="U12" s="47">
        <v>1538</v>
      </c>
      <c r="V12" s="42">
        <v>2500804.5</v>
      </c>
      <c r="W12" s="47">
        <v>312</v>
      </c>
      <c r="X12" s="42">
        <v>162207.29999999999</v>
      </c>
      <c r="Y12" s="47">
        <v>198</v>
      </c>
      <c r="Z12" s="42">
        <v>132749.5</v>
      </c>
      <c r="AA12" s="47">
        <v>166</v>
      </c>
      <c r="AB12" s="42">
        <v>1264327.3999999999</v>
      </c>
      <c r="AC12" s="47">
        <v>1139</v>
      </c>
      <c r="AD12" s="42">
        <v>21400619.800000001</v>
      </c>
      <c r="AE12" s="47">
        <v>42587</v>
      </c>
      <c r="AF12" s="42">
        <v>1088649.1000000001</v>
      </c>
      <c r="AG12" s="47">
        <v>1267</v>
      </c>
      <c r="AH12" s="42">
        <v>681254.1</v>
      </c>
      <c r="AI12" s="47">
        <v>1197</v>
      </c>
      <c r="AJ12" s="42">
        <v>22792135.699999999</v>
      </c>
      <c r="AK12" s="47">
        <v>6560</v>
      </c>
      <c r="AL12" s="42">
        <v>17985668.300000001</v>
      </c>
      <c r="AM12" s="47">
        <v>17351</v>
      </c>
      <c r="AN12" s="42">
        <v>6835548.2999999998</v>
      </c>
      <c r="AO12" s="47">
        <v>2473</v>
      </c>
      <c r="AP12" s="42">
        <v>161549.29999999999</v>
      </c>
      <c r="AQ12" s="47">
        <v>113</v>
      </c>
      <c r="AR12" s="42">
        <v>309190.59999999998</v>
      </c>
      <c r="AS12" s="47">
        <v>733</v>
      </c>
      <c r="AT12" s="42">
        <v>326315.2</v>
      </c>
      <c r="AU12" s="47">
        <v>163</v>
      </c>
      <c r="AV12" s="42">
        <v>968019.9</v>
      </c>
      <c r="AW12" s="47">
        <v>40</v>
      </c>
      <c r="AX12" s="42">
        <v>109105</v>
      </c>
      <c r="AY12" s="47">
        <v>55</v>
      </c>
      <c r="AZ12" s="42">
        <v>566938.9</v>
      </c>
      <c r="BA12" s="47">
        <v>426</v>
      </c>
      <c r="BB12" s="42">
        <v>49734</v>
      </c>
      <c r="BC12" s="47">
        <v>9</v>
      </c>
      <c r="BD12" s="42">
        <v>704941.1</v>
      </c>
      <c r="BE12" s="47">
        <v>840</v>
      </c>
      <c r="BF12" s="42">
        <v>8365548.7000000002</v>
      </c>
      <c r="BG12" s="47">
        <v>4302</v>
      </c>
    </row>
    <row r="13" spans="1:59" ht="15" customHeight="1" x14ac:dyDescent="0.15">
      <c r="A13" s="8" t="s">
        <v>75</v>
      </c>
      <c r="B13" s="42">
        <v>31166389.5</v>
      </c>
      <c r="C13" s="47">
        <v>17321</v>
      </c>
      <c r="D13" s="42">
        <v>2537924.2000000002</v>
      </c>
      <c r="E13" s="47">
        <v>2482</v>
      </c>
      <c r="F13" s="42">
        <v>3497112.9</v>
      </c>
      <c r="G13" s="47">
        <v>3135</v>
      </c>
      <c r="H13" s="42">
        <v>95272</v>
      </c>
      <c r="I13" s="47">
        <v>54</v>
      </c>
      <c r="J13" s="42">
        <v>17493.599999999999</v>
      </c>
      <c r="K13" s="47">
        <v>7</v>
      </c>
      <c r="L13" s="42">
        <v>9998797.9000000004</v>
      </c>
      <c r="M13" s="47">
        <v>1233</v>
      </c>
      <c r="N13" s="42">
        <v>0</v>
      </c>
      <c r="O13" s="47">
        <v>0</v>
      </c>
      <c r="P13" s="42">
        <v>0</v>
      </c>
      <c r="Q13" s="47">
        <v>0</v>
      </c>
      <c r="R13" s="42">
        <v>2898201.2</v>
      </c>
      <c r="S13" s="47">
        <v>3437</v>
      </c>
      <c r="T13" s="42">
        <v>346579.20000000001</v>
      </c>
      <c r="U13" s="47">
        <v>115</v>
      </c>
      <c r="V13" s="42">
        <v>209805.6</v>
      </c>
      <c r="W13" s="47">
        <v>27</v>
      </c>
      <c r="X13" s="42">
        <v>49642.3</v>
      </c>
      <c r="Y13" s="47">
        <v>36</v>
      </c>
      <c r="Z13" s="42">
        <v>35346</v>
      </c>
      <c r="AA13" s="47">
        <v>25</v>
      </c>
      <c r="AB13" s="42">
        <v>89717.4</v>
      </c>
      <c r="AC13" s="47">
        <v>42</v>
      </c>
      <c r="AD13" s="42">
        <v>2341705.2999999998</v>
      </c>
      <c r="AE13" s="47">
        <v>2917</v>
      </c>
      <c r="AF13" s="42">
        <v>337388.79999999999</v>
      </c>
      <c r="AG13" s="47">
        <v>203</v>
      </c>
      <c r="AH13" s="42">
        <v>98289.4</v>
      </c>
      <c r="AI13" s="47">
        <v>152</v>
      </c>
      <c r="AJ13" s="42">
        <v>1113955.1000000001</v>
      </c>
      <c r="AK13" s="47">
        <v>663</v>
      </c>
      <c r="AL13" s="42">
        <v>482148.1</v>
      </c>
      <c r="AM13" s="47">
        <v>809</v>
      </c>
      <c r="AN13" s="42">
        <v>217470.2</v>
      </c>
      <c r="AO13" s="47">
        <v>104</v>
      </c>
      <c r="AP13" s="42">
        <v>165</v>
      </c>
      <c r="AQ13" s="47">
        <v>1</v>
      </c>
      <c r="AR13" s="42">
        <v>14758</v>
      </c>
      <c r="AS13" s="47">
        <v>10</v>
      </c>
      <c r="AT13" s="42">
        <v>395857.7</v>
      </c>
      <c r="AU13" s="47">
        <v>121</v>
      </c>
      <c r="AV13" s="42">
        <v>1190697</v>
      </c>
      <c r="AW13" s="47">
        <v>303</v>
      </c>
      <c r="AX13" s="42">
        <v>5174.5</v>
      </c>
      <c r="AY13" s="47">
        <v>6</v>
      </c>
      <c r="AZ13" s="42">
        <v>47629.7</v>
      </c>
      <c r="BA13" s="47">
        <v>36</v>
      </c>
      <c r="BB13" s="42">
        <v>0</v>
      </c>
      <c r="BC13" s="47">
        <v>0</v>
      </c>
      <c r="BD13" s="42">
        <v>85904.9</v>
      </c>
      <c r="BE13" s="47">
        <v>29</v>
      </c>
      <c r="BF13" s="42">
        <v>5059353.5</v>
      </c>
      <c r="BG13" s="47">
        <v>1374</v>
      </c>
    </row>
    <row r="14" spans="1:59" ht="15" customHeight="1" x14ac:dyDescent="0.15">
      <c r="A14" s="8" t="s">
        <v>76</v>
      </c>
      <c r="B14" s="42">
        <v>560280827.20000005</v>
      </c>
      <c r="C14" s="47">
        <v>330469</v>
      </c>
      <c r="D14" s="42">
        <v>69971606</v>
      </c>
      <c r="E14" s="47">
        <v>68787</v>
      </c>
      <c r="F14" s="42">
        <v>209386363.69999999</v>
      </c>
      <c r="G14" s="47">
        <v>89332</v>
      </c>
      <c r="H14" s="42">
        <v>1809600.6</v>
      </c>
      <c r="I14" s="47">
        <v>792</v>
      </c>
      <c r="J14" s="42">
        <v>3775376.9</v>
      </c>
      <c r="K14" s="47">
        <v>1846</v>
      </c>
      <c r="L14" s="42">
        <v>84412076.5</v>
      </c>
      <c r="M14" s="47">
        <v>45810</v>
      </c>
      <c r="N14" s="42">
        <v>0</v>
      </c>
      <c r="O14" s="47">
        <v>0</v>
      </c>
      <c r="P14" s="42">
        <v>3395872</v>
      </c>
      <c r="Q14" s="47">
        <v>1876</v>
      </c>
      <c r="R14" s="42">
        <v>24657173.399999999</v>
      </c>
      <c r="S14" s="47">
        <v>46084</v>
      </c>
      <c r="T14" s="42">
        <v>23826943.399999999</v>
      </c>
      <c r="U14" s="47">
        <v>2233</v>
      </c>
      <c r="V14" s="42">
        <v>1729741</v>
      </c>
      <c r="W14" s="47">
        <v>294</v>
      </c>
      <c r="X14" s="42">
        <v>554527</v>
      </c>
      <c r="Y14" s="47">
        <v>374</v>
      </c>
      <c r="Z14" s="42">
        <v>228363.2</v>
      </c>
      <c r="AA14" s="47">
        <v>182</v>
      </c>
      <c r="AB14" s="42">
        <v>1331208.3</v>
      </c>
      <c r="AC14" s="47">
        <v>1286</v>
      </c>
      <c r="AD14" s="42">
        <v>35544298.100000001</v>
      </c>
      <c r="AE14" s="47">
        <v>37160</v>
      </c>
      <c r="AF14" s="42">
        <v>0</v>
      </c>
      <c r="AG14" s="47">
        <v>0</v>
      </c>
      <c r="AH14" s="42">
        <v>2545676.9</v>
      </c>
      <c r="AI14" s="47">
        <v>2015</v>
      </c>
      <c r="AJ14" s="42">
        <v>9432650.0999999996</v>
      </c>
      <c r="AK14" s="47">
        <v>3131</v>
      </c>
      <c r="AL14" s="42">
        <v>27890834.300000001</v>
      </c>
      <c r="AM14" s="47">
        <v>20574</v>
      </c>
      <c r="AN14" s="42">
        <v>39935817.700000003</v>
      </c>
      <c r="AO14" s="47">
        <v>1713</v>
      </c>
      <c r="AP14" s="42">
        <v>213026.4</v>
      </c>
      <c r="AQ14" s="47">
        <v>121</v>
      </c>
      <c r="AR14" s="42">
        <v>443286.1</v>
      </c>
      <c r="AS14" s="47">
        <v>699</v>
      </c>
      <c r="AT14" s="42">
        <v>3185288.9</v>
      </c>
      <c r="AU14" s="47">
        <v>668</v>
      </c>
      <c r="AV14" s="42">
        <v>2231401.4</v>
      </c>
      <c r="AW14" s="47">
        <v>77</v>
      </c>
      <c r="AX14" s="42">
        <v>61060</v>
      </c>
      <c r="AY14" s="47">
        <v>40</v>
      </c>
      <c r="AZ14" s="42">
        <v>429088.6</v>
      </c>
      <c r="BA14" s="47">
        <v>476</v>
      </c>
      <c r="BB14" s="42">
        <v>3465.8</v>
      </c>
      <c r="BC14" s="47">
        <v>3</v>
      </c>
      <c r="BD14" s="42">
        <v>846928.7</v>
      </c>
      <c r="BE14" s="47">
        <v>795</v>
      </c>
      <c r="BF14" s="42">
        <v>12439152.199999999</v>
      </c>
      <c r="BG14" s="47">
        <v>4101</v>
      </c>
    </row>
    <row r="15" spans="1:59" ht="15" customHeight="1" x14ac:dyDescent="0.15">
      <c r="A15" s="8" t="s">
        <v>78</v>
      </c>
      <c r="B15" s="42">
        <v>238680374</v>
      </c>
      <c r="C15" s="47">
        <v>176906</v>
      </c>
      <c r="D15" s="42">
        <v>50454252.700000003</v>
      </c>
      <c r="E15" s="47">
        <v>46310</v>
      </c>
      <c r="F15" s="42">
        <v>54064650.700000003</v>
      </c>
      <c r="G15" s="47">
        <v>47520</v>
      </c>
      <c r="H15" s="42">
        <v>1811426.8</v>
      </c>
      <c r="I15" s="47">
        <v>1206</v>
      </c>
      <c r="J15" s="42">
        <v>944833.4</v>
      </c>
      <c r="K15" s="47">
        <v>596</v>
      </c>
      <c r="L15" s="42">
        <v>66964018.200000003</v>
      </c>
      <c r="M15" s="47">
        <v>10948</v>
      </c>
      <c r="N15" s="42">
        <v>0</v>
      </c>
      <c r="O15" s="47">
        <v>0</v>
      </c>
      <c r="P15" s="42">
        <v>0</v>
      </c>
      <c r="Q15" s="47">
        <v>0</v>
      </c>
      <c r="R15" s="42">
        <v>11436560.199999999</v>
      </c>
      <c r="S15" s="47">
        <v>26976</v>
      </c>
      <c r="T15" s="42">
        <v>5032464.5</v>
      </c>
      <c r="U15" s="47">
        <v>1757</v>
      </c>
      <c r="V15" s="42">
        <v>735918.9</v>
      </c>
      <c r="W15" s="47">
        <v>119</v>
      </c>
      <c r="X15" s="42">
        <v>326455.3</v>
      </c>
      <c r="Y15" s="47">
        <v>231</v>
      </c>
      <c r="Z15" s="42">
        <v>72483.3</v>
      </c>
      <c r="AA15" s="47">
        <v>101</v>
      </c>
      <c r="AB15" s="42">
        <v>790671</v>
      </c>
      <c r="AC15" s="47">
        <v>813</v>
      </c>
      <c r="AD15" s="42">
        <v>13625587.6</v>
      </c>
      <c r="AE15" s="47">
        <v>25416</v>
      </c>
      <c r="AF15" s="42">
        <v>0</v>
      </c>
      <c r="AG15" s="47">
        <v>0</v>
      </c>
      <c r="AH15" s="42">
        <v>286169.3</v>
      </c>
      <c r="AI15" s="47">
        <v>475</v>
      </c>
      <c r="AJ15" s="42">
        <v>17066669.300000001</v>
      </c>
      <c r="AK15" s="47">
        <v>4797</v>
      </c>
      <c r="AL15" s="42">
        <v>8503239.8000000007</v>
      </c>
      <c r="AM15" s="47">
        <v>5330</v>
      </c>
      <c r="AN15" s="42">
        <v>1261297.8999999999</v>
      </c>
      <c r="AO15" s="47">
        <v>697</v>
      </c>
      <c r="AP15" s="42">
        <v>31005</v>
      </c>
      <c r="AQ15" s="47">
        <v>19</v>
      </c>
      <c r="AR15" s="42">
        <v>53407.199999999997</v>
      </c>
      <c r="AS15" s="47">
        <v>105</v>
      </c>
      <c r="AT15" s="42">
        <v>71394.100000000006</v>
      </c>
      <c r="AU15" s="47">
        <v>22</v>
      </c>
      <c r="AV15" s="42">
        <v>1219540.3</v>
      </c>
      <c r="AW15" s="47">
        <v>70</v>
      </c>
      <c r="AX15" s="42">
        <v>243095</v>
      </c>
      <c r="AY15" s="47">
        <v>61</v>
      </c>
      <c r="AZ15" s="42">
        <v>428589.7</v>
      </c>
      <c r="BA15" s="47">
        <v>421</v>
      </c>
      <c r="BB15" s="42">
        <v>99996</v>
      </c>
      <c r="BC15" s="47">
        <v>23</v>
      </c>
      <c r="BD15" s="42">
        <v>567448.19999999995</v>
      </c>
      <c r="BE15" s="47">
        <v>673</v>
      </c>
      <c r="BF15" s="42">
        <v>2589199.6</v>
      </c>
      <c r="BG15" s="47">
        <v>2220</v>
      </c>
    </row>
    <row r="16" spans="1:59" ht="15" customHeight="1" x14ac:dyDescent="0.15">
      <c r="A16" s="8" t="s">
        <v>77</v>
      </c>
      <c r="B16" s="42">
        <v>326134275.10000002</v>
      </c>
      <c r="C16" s="47">
        <v>250574</v>
      </c>
      <c r="D16" s="42">
        <v>43335610.399999999</v>
      </c>
      <c r="E16" s="47">
        <v>48516</v>
      </c>
      <c r="F16" s="42">
        <v>145917242.5</v>
      </c>
      <c r="G16" s="47">
        <v>79313</v>
      </c>
      <c r="H16" s="42">
        <v>898846.1</v>
      </c>
      <c r="I16" s="47">
        <v>382</v>
      </c>
      <c r="J16" s="42">
        <v>2470948.2999999998</v>
      </c>
      <c r="K16" s="47">
        <v>1217</v>
      </c>
      <c r="L16" s="42">
        <v>19206837.699999999</v>
      </c>
      <c r="M16" s="47">
        <v>9717</v>
      </c>
      <c r="N16" s="42">
        <v>0</v>
      </c>
      <c r="O16" s="47">
        <v>0</v>
      </c>
      <c r="P16" s="42">
        <v>0</v>
      </c>
      <c r="Q16" s="47">
        <v>0</v>
      </c>
      <c r="R16" s="42">
        <v>18076953.699999999</v>
      </c>
      <c r="S16" s="47">
        <v>39402</v>
      </c>
      <c r="T16" s="42">
        <v>2779220.9</v>
      </c>
      <c r="U16" s="47">
        <v>577</v>
      </c>
      <c r="V16" s="42">
        <v>1196725.8</v>
      </c>
      <c r="W16" s="47">
        <v>154</v>
      </c>
      <c r="X16" s="42">
        <v>251662.5</v>
      </c>
      <c r="Y16" s="47">
        <v>142</v>
      </c>
      <c r="Z16" s="42">
        <v>67616</v>
      </c>
      <c r="AA16" s="47">
        <v>89</v>
      </c>
      <c r="AB16" s="42">
        <v>977944.9</v>
      </c>
      <c r="AC16" s="47">
        <v>1034</v>
      </c>
      <c r="AD16" s="42">
        <v>19680311.800000001</v>
      </c>
      <c r="AE16" s="47">
        <v>38160</v>
      </c>
      <c r="AF16" s="42">
        <v>0</v>
      </c>
      <c r="AG16" s="47">
        <v>0</v>
      </c>
      <c r="AH16" s="42">
        <v>2386946.5</v>
      </c>
      <c r="AI16" s="47">
        <v>3041</v>
      </c>
      <c r="AJ16" s="42">
        <v>34827157.399999999</v>
      </c>
      <c r="AK16" s="47">
        <v>6503</v>
      </c>
      <c r="AL16" s="42">
        <v>21003909.199999999</v>
      </c>
      <c r="AM16" s="47">
        <v>15952</v>
      </c>
      <c r="AN16" s="42">
        <v>4359179.0999999996</v>
      </c>
      <c r="AO16" s="47">
        <v>1336</v>
      </c>
      <c r="AP16" s="42">
        <v>133397.1</v>
      </c>
      <c r="AQ16" s="47">
        <v>81</v>
      </c>
      <c r="AR16" s="42">
        <v>197530.4</v>
      </c>
      <c r="AS16" s="47">
        <v>317</v>
      </c>
      <c r="AT16" s="42">
        <v>171086.8</v>
      </c>
      <c r="AU16" s="47">
        <v>94</v>
      </c>
      <c r="AV16" s="42">
        <v>1940935.4</v>
      </c>
      <c r="AW16" s="47">
        <v>34</v>
      </c>
      <c r="AX16" s="42">
        <v>418267</v>
      </c>
      <c r="AY16" s="47">
        <v>62</v>
      </c>
      <c r="AZ16" s="42">
        <v>343496.1</v>
      </c>
      <c r="BA16" s="47">
        <v>412</v>
      </c>
      <c r="BB16" s="42">
        <v>249639</v>
      </c>
      <c r="BC16" s="47">
        <v>64</v>
      </c>
      <c r="BD16" s="42">
        <v>1059258</v>
      </c>
      <c r="BE16" s="47">
        <v>1193</v>
      </c>
      <c r="BF16" s="42">
        <v>4183552.5</v>
      </c>
      <c r="BG16" s="47">
        <v>2782</v>
      </c>
    </row>
    <row r="17" spans="1:59" ht="15" customHeight="1" x14ac:dyDescent="0.15">
      <c r="A17" s="8" t="s">
        <v>79</v>
      </c>
      <c r="B17" s="42">
        <v>235756387.40000001</v>
      </c>
      <c r="C17" s="47">
        <v>191221</v>
      </c>
      <c r="D17" s="42">
        <v>31447388.300000001</v>
      </c>
      <c r="E17" s="47">
        <v>42468</v>
      </c>
      <c r="F17" s="42">
        <v>106675554.09999999</v>
      </c>
      <c r="G17" s="47">
        <v>54641</v>
      </c>
      <c r="H17" s="42">
        <v>240664.6</v>
      </c>
      <c r="I17" s="47">
        <v>175</v>
      </c>
      <c r="J17" s="42">
        <v>771460.1</v>
      </c>
      <c r="K17" s="47">
        <v>467</v>
      </c>
      <c r="L17" s="42">
        <v>16379292.699999999</v>
      </c>
      <c r="M17" s="47">
        <v>10747</v>
      </c>
      <c r="N17" s="42">
        <v>0</v>
      </c>
      <c r="O17" s="47">
        <v>0</v>
      </c>
      <c r="P17" s="42">
        <v>474395</v>
      </c>
      <c r="Q17" s="47">
        <v>103</v>
      </c>
      <c r="R17" s="42">
        <v>14829459.300000001</v>
      </c>
      <c r="S17" s="47">
        <v>34660</v>
      </c>
      <c r="T17" s="42">
        <v>2625344.1</v>
      </c>
      <c r="U17" s="47">
        <v>643</v>
      </c>
      <c r="V17" s="42">
        <v>782348.4</v>
      </c>
      <c r="W17" s="47">
        <v>230</v>
      </c>
      <c r="X17" s="42">
        <v>226413.1</v>
      </c>
      <c r="Y17" s="47">
        <v>176</v>
      </c>
      <c r="Z17" s="42">
        <v>64037.3</v>
      </c>
      <c r="AA17" s="47">
        <v>82</v>
      </c>
      <c r="AB17" s="42">
        <v>859916.4</v>
      </c>
      <c r="AC17" s="47">
        <v>1134</v>
      </c>
      <c r="AD17" s="42">
        <v>18240657.899999999</v>
      </c>
      <c r="AE17" s="47">
        <v>25886</v>
      </c>
      <c r="AF17" s="42">
        <v>1347726.8</v>
      </c>
      <c r="AG17" s="47">
        <v>1473</v>
      </c>
      <c r="AH17" s="42">
        <v>1308842.6000000001</v>
      </c>
      <c r="AI17" s="47">
        <v>1561</v>
      </c>
      <c r="AJ17" s="42">
        <v>11315786.199999999</v>
      </c>
      <c r="AK17" s="47">
        <v>2027</v>
      </c>
      <c r="AL17" s="42">
        <v>13004046.1</v>
      </c>
      <c r="AM17" s="47">
        <v>9401</v>
      </c>
      <c r="AN17" s="42">
        <v>7518088.7999999998</v>
      </c>
      <c r="AO17" s="47">
        <v>1007</v>
      </c>
      <c r="AP17" s="42">
        <v>132731</v>
      </c>
      <c r="AQ17" s="47">
        <v>65</v>
      </c>
      <c r="AR17" s="42">
        <v>131957.6</v>
      </c>
      <c r="AS17" s="47">
        <v>286</v>
      </c>
      <c r="AT17" s="42">
        <v>683788.1</v>
      </c>
      <c r="AU17" s="47">
        <v>173</v>
      </c>
      <c r="AV17" s="42">
        <v>208605.9</v>
      </c>
      <c r="AW17" s="47">
        <v>27</v>
      </c>
      <c r="AX17" s="42">
        <v>500287.7</v>
      </c>
      <c r="AY17" s="47">
        <v>54</v>
      </c>
      <c r="AZ17" s="42">
        <v>168424.4</v>
      </c>
      <c r="BA17" s="47">
        <v>213</v>
      </c>
      <c r="BB17" s="42">
        <v>5415</v>
      </c>
      <c r="BC17" s="47">
        <v>13</v>
      </c>
      <c r="BD17" s="42">
        <v>801422.8</v>
      </c>
      <c r="BE17" s="47">
        <v>934</v>
      </c>
      <c r="BF17" s="42">
        <v>5012333.0999999996</v>
      </c>
      <c r="BG17" s="47">
        <v>2575</v>
      </c>
    </row>
    <row r="18" spans="1:59" ht="15" customHeight="1" x14ac:dyDescent="0.15">
      <c r="A18" s="8" t="s">
        <v>81</v>
      </c>
      <c r="B18" s="42">
        <v>192463404.90000001</v>
      </c>
      <c r="C18" s="47">
        <v>154504</v>
      </c>
      <c r="D18" s="42">
        <v>34702183.799999997</v>
      </c>
      <c r="E18" s="47">
        <v>36583</v>
      </c>
      <c r="F18" s="42">
        <v>69297674.400000006</v>
      </c>
      <c r="G18" s="47">
        <v>46006</v>
      </c>
      <c r="H18" s="42">
        <v>498044.5</v>
      </c>
      <c r="I18" s="47">
        <v>156</v>
      </c>
      <c r="J18" s="42">
        <v>1425270.3</v>
      </c>
      <c r="K18" s="47">
        <v>731</v>
      </c>
      <c r="L18" s="42">
        <v>31714134.600000001</v>
      </c>
      <c r="M18" s="47">
        <v>6791</v>
      </c>
      <c r="N18" s="42">
        <v>0</v>
      </c>
      <c r="O18" s="47">
        <v>0</v>
      </c>
      <c r="P18" s="42">
        <v>0</v>
      </c>
      <c r="Q18" s="47">
        <v>0</v>
      </c>
      <c r="R18" s="42">
        <v>10285960.4</v>
      </c>
      <c r="S18" s="47">
        <v>19824</v>
      </c>
      <c r="T18" s="42">
        <v>1284105.8</v>
      </c>
      <c r="U18" s="47">
        <v>282</v>
      </c>
      <c r="V18" s="42">
        <v>655004.80000000005</v>
      </c>
      <c r="W18" s="47">
        <v>90</v>
      </c>
      <c r="X18" s="42">
        <v>92590.1</v>
      </c>
      <c r="Y18" s="47">
        <v>92</v>
      </c>
      <c r="Z18" s="42">
        <v>42007</v>
      </c>
      <c r="AA18" s="47">
        <v>45</v>
      </c>
      <c r="AB18" s="42">
        <v>325437.09999999998</v>
      </c>
      <c r="AC18" s="47">
        <v>461</v>
      </c>
      <c r="AD18" s="42">
        <v>14721726</v>
      </c>
      <c r="AE18" s="47">
        <v>28092</v>
      </c>
      <c r="AF18" s="42">
        <v>0</v>
      </c>
      <c r="AG18" s="47">
        <v>0</v>
      </c>
      <c r="AH18" s="42">
        <v>1445263.2</v>
      </c>
      <c r="AI18" s="47">
        <v>1198</v>
      </c>
      <c r="AJ18" s="42">
        <v>12328656.300000001</v>
      </c>
      <c r="AK18" s="47">
        <v>4478</v>
      </c>
      <c r="AL18" s="42">
        <v>9867390.8000000007</v>
      </c>
      <c r="AM18" s="47">
        <v>6751</v>
      </c>
      <c r="AN18" s="42">
        <v>1255476.7</v>
      </c>
      <c r="AO18" s="47">
        <v>779</v>
      </c>
      <c r="AP18" s="42">
        <v>28523</v>
      </c>
      <c r="AQ18" s="47">
        <v>30</v>
      </c>
      <c r="AR18" s="42">
        <v>66622.7</v>
      </c>
      <c r="AS18" s="47">
        <v>279</v>
      </c>
      <c r="AT18" s="42">
        <v>52974.8</v>
      </c>
      <c r="AU18" s="47">
        <v>36</v>
      </c>
      <c r="AV18" s="42">
        <v>291532.79999999999</v>
      </c>
      <c r="AW18" s="47">
        <v>46</v>
      </c>
      <c r="AX18" s="42">
        <v>102731.1</v>
      </c>
      <c r="AY18" s="47">
        <v>27</v>
      </c>
      <c r="AZ18" s="42">
        <v>157765.4</v>
      </c>
      <c r="BA18" s="47">
        <v>175</v>
      </c>
      <c r="BB18" s="42">
        <v>0</v>
      </c>
      <c r="BC18" s="47">
        <v>0</v>
      </c>
      <c r="BD18" s="42">
        <v>530597.5</v>
      </c>
      <c r="BE18" s="47">
        <v>428</v>
      </c>
      <c r="BF18" s="42">
        <v>1291731.8</v>
      </c>
      <c r="BG18" s="47">
        <v>1124</v>
      </c>
    </row>
    <row r="19" spans="1:59" ht="15" customHeight="1" x14ac:dyDescent="0.15">
      <c r="A19" s="8" t="s">
        <v>80</v>
      </c>
      <c r="B19" s="42">
        <v>299326240</v>
      </c>
      <c r="C19" s="47">
        <v>229915</v>
      </c>
      <c r="D19" s="42">
        <v>60058088</v>
      </c>
      <c r="E19" s="47">
        <v>59912</v>
      </c>
      <c r="F19" s="42">
        <v>96584223</v>
      </c>
      <c r="G19" s="47">
        <v>54638</v>
      </c>
      <c r="H19" s="42">
        <v>2447963.6</v>
      </c>
      <c r="I19" s="47">
        <v>1110</v>
      </c>
      <c r="J19" s="42">
        <v>5156037.7</v>
      </c>
      <c r="K19" s="47">
        <v>2756</v>
      </c>
      <c r="L19" s="42">
        <v>47482776.700000003</v>
      </c>
      <c r="M19" s="47">
        <v>16567</v>
      </c>
      <c r="N19" s="42">
        <v>0</v>
      </c>
      <c r="O19" s="47">
        <v>0</v>
      </c>
      <c r="P19" s="42">
        <v>121809</v>
      </c>
      <c r="Q19" s="47">
        <v>40</v>
      </c>
      <c r="R19" s="42">
        <v>18837563.100000001</v>
      </c>
      <c r="S19" s="47">
        <v>35682</v>
      </c>
      <c r="T19" s="42">
        <v>3871578.4</v>
      </c>
      <c r="U19" s="47">
        <v>787</v>
      </c>
      <c r="V19" s="42">
        <v>1608852.8</v>
      </c>
      <c r="W19" s="47">
        <v>249</v>
      </c>
      <c r="X19" s="42">
        <v>224163.4</v>
      </c>
      <c r="Y19" s="47">
        <v>160</v>
      </c>
      <c r="Z19" s="42">
        <v>85301</v>
      </c>
      <c r="AA19" s="47">
        <v>106</v>
      </c>
      <c r="AB19" s="42">
        <v>576785.30000000005</v>
      </c>
      <c r="AC19" s="47">
        <v>632</v>
      </c>
      <c r="AD19" s="42">
        <v>18486875.399999999</v>
      </c>
      <c r="AE19" s="47">
        <v>33866</v>
      </c>
      <c r="AF19" s="42">
        <v>933392.9</v>
      </c>
      <c r="AG19" s="47">
        <v>1355</v>
      </c>
      <c r="AH19" s="42">
        <v>1687941.4</v>
      </c>
      <c r="AI19" s="47">
        <v>2486</v>
      </c>
      <c r="AJ19" s="42">
        <v>8317131.5</v>
      </c>
      <c r="AK19" s="47">
        <v>4380</v>
      </c>
      <c r="AL19" s="42">
        <v>12329184.9</v>
      </c>
      <c r="AM19" s="47">
        <v>8473</v>
      </c>
      <c r="AN19" s="42">
        <v>12716150.9</v>
      </c>
      <c r="AO19" s="47">
        <v>1702</v>
      </c>
      <c r="AP19" s="42">
        <v>30316</v>
      </c>
      <c r="AQ19" s="47">
        <v>23</v>
      </c>
      <c r="AR19" s="42">
        <v>237879.3</v>
      </c>
      <c r="AS19" s="47">
        <v>469</v>
      </c>
      <c r="AT19" s="42">
        <v>1677367.6</v>
      </c>
      <c r="AU19" s="47">
        <v>361</v>
      </c>
      <c r="AV19" s="42">
        <v>340323</v>
      </c>
      <c r="AW19" s="47">
        <v>24</v>
      </c>
      <c r="AX19" s="42">
        <v>43155</v>
      </c>
      <c r="AY19" s="47">
        <v>20</v>
      </c>
      <c r="AZ19" s="42">
        <v>192963.8</v>
      </c>
      <c r="BA19" s="47">
        <v>190</v>
      </c>
      <c r="BB19" s="42">
        <v>10466</v>
      </c>
      <c r="BC19" s="47">
        <v>17</v>
      </c>
      <c r="BD19" s="42">
        <v>1226793.1000000001</v>
      </c>
      <c r="BE19" s="47">
        <v>934</v>
      </c>
      <c r="BF19" s="42">
        <v>4041157.2</v>
      </c>
      <c r="BG19" s="47">
        <v>2976</v>
      </c>
    </row>
    <row r="20" spans="1:59" ht="15" customHeight="1" x14ac:dyDescent="0.15">
      <c r="A20" s="8" t="s">
        <v>82</v>
      </c>
      <c r="B20" s="42">
        <v>331359958.80000001</v>
      </c>
      <c r="C20" s="47">
        <v>250107</v>
      </c>
      <c r="D20" s="42">
        <v>57527691.399999999</v>
      </c>
      <c r="E20" s="47">
        <v>57273</v>
      </c>
      <c r="F20" s="42">
        <v>117763409.2</v>
      </c>
      <c r="G20" s="47">
        <v>66484</v>
      </c>
      <c r="H20" s="42">
        <v>12565511.300000001</v>
      </c>
      <c r="I20" s="47">
        <v>4607</v>
      </c>
      <c r="J20" s="42">
        <v>3036691.7</v>
      </c>
      <c r="K20" s="47">
        <v>1712</v>
      </c>
      <c r="L20" s="42">
        <v>34784894.899999999</v>
      </c>
      <c r="M20" s="47">
        <v>12986</v>
      </c>
      <c r="N20" s="42">
        <v>170.7</v>
      </c>
      <c r="O20" s="47">
        <v>20</v>
      </c>
      <c r="P20" s="42">
        <v>0</v>
      </c>
      <c r="Q20" s="47">
        <v>0</v>
      </c>
      <c r="R20" s="42">
        <v>18683856.600000001</v>
      </c>
      <c r="S20" s="47">
        <v>38384</v>
      </c>
      <c r="T20" s="42">
        <v>5346345.3</v>
      </c>
      <c r="U20" s="47">
        <v>903</v>
      </c>
      <c r="V20" s="42">
        <v>1466656.9</v>
      </c>
      <c r="W20" s="47">
        <v>239</v>
      </c>
      <c r="X20" s="42">
        <v>132949.20000000001</v>
      </c>
      <c r="Y20" s="47">
        <v>134</v>
      </c>
      <c r="Z20" s="42">
        <v>114033.5</v>
      </c>
      <c r="AA20" s="47">
        <v>145</v>
      </c>
      <c r="AB20" s="42">
        <v>720431</v>
      </c>
      <c r="AC20" s="47">
        <v>891</v>
      </c>
      <c r="AD20" s="42">
        <v>22056335.899999999</v>
      </c>
      <c r="AE20" s="47">
        <v>31810</v>
      </c>
      <c r="AF20" s="42">
        <v>913518.1</v>
      </c>
      <c r="AG20" s="47">
        <v>932</v>
      </c>
      <c r="AH20" s="42">
        <v>2099224.9</v>
      </c>
      <c r="AI20" s="47">
        <v>2056</v>
      </c>
      <c r="AJ20" s="42">
        <v>19394270.600000001</v>
      </c>
      <c r="AK20" s="47">
        <v>8443</v>
      </c>
      <c r="AL20" s="42">
        <v>17012300.300000001</v>
      </c>
      <c r="AM20" s="47">
        <v>16236</v>
      </c>
      <c r="AN20" s="42">
        <v>11467826.1</v>
      </c>
      <c r="AO20" s="47">
        <v>3084</v>
      </c>
      <c r="AP20" s="42">
        <v>93852</v>
      </c>
      <c r="AQ20" s="47">
        <v>81</v>
      </c>
      <c r="AR20" s="42">
        <v>22212.6</v>
      </c>
      <c r="AS20" s="47">
        <v>20</v>
      </c>
      <c r="AT20" s="42">
        <v>1209258.5</v>
      </c>
      <c r="AU20" s="47">
        <v>263</v>
      </c>
      <c r="AV20" s="42">
        <v>215536.8</v>
      </c>
      <c r="AW20" s="47">
        <v>70</v>
      </c>
      <c r="AX20" s="42">
        <v>175211.8</v>
      </c>
      <c r="AY20" s="47">
        <v>67</v>
      </c>
      <c r="AZ20" s="42">
        <v>364434.9</v>
      </c>
      <c r="BA20" s="47">
        <v>348</v>
      </c>
      <c r="BB20" s="42">
        <v>73470</v>
      </c>
      <c r="BC20" s="47">
        <v>18</v>
      </c>
      <c r="BD20" s="42">
        <v>949975.5</v>
      </c>
      <c r="BE20" s="47">
        <v>558</v>
      </c>
      <c r="BF20" s="42">
        <v>3169889.1</v>
      </c>
      <c r="BG20" s="47">
        <v>2343</v>
      </c>
    </row>
    <row r="21" spans="1:59" ht="15" customHeight="1" x14ac:dyDescent="0.15">
      <c r="A21" s="8" t="s">
        <v>83</v>
      </c>
      <c r="B21" s="42">
        <v>349988730.69999999</v>
      </c>
      <c r="C21" s="47">
        <v>207631</v>
      </c>
      <c r="D21" s="42">
        <v>64447256</v>
      </c>
      <c r="E21" s="47">
        <v>60438</v>
      </c>
      <c r="F21" s="42">
        <v>108773239.7</v>
      </c>
      <c r="G21" s="47">
        <v>45445</v>
      </c>
      <c r="H21" s="42">
        <v>259997</v>
      </c>
      <c r="I21" s="47">
        <v>151</v>
      </c>
      <c r="J21" s="42">
        <v>2427566</v>
      </c>
      <c r="K21" s="47">
        <v>595</v>
      </c>
      <c r="L21" s="42">
        <v>71305997.299999997</v>
      </c>
      <c r="M21" s="47">
        <v>29775</v>
      </c>
      <c r="N21" s="42">
        <v>0</v>
      </c>
      <c r="O21" s="47">
        <v>0</v>
      </c>
      <c r="P21" s="42">
        <v>5627151.4000000004</v>
      </c>
      <c r="Q21" s="47">
        <v>809</v>
      </c>
      <c r="R21" s="42">
        <v>15182565.800000001</v>
      </c>
      <c r="S21" s="47">
        <v>30053</v>
      </c>
      <c r="T21" s="42">
        <v>3027387.2</v>
      </c>
      <c r="U21" s="47">
        <v>317</v>
      </c>
      <c r="V21" s="42">
        <v>854749.8</v>
      </c>
      <c r="W21" s="47">
        <v>169</v>
      </c>
      <c r="X21" s="42">
        <v>199286.39999999999</v>
      </c>
      <c r="Y21" s="47">
        <v>143</v>
      </c>
      <c r="Z21" s="42">
        <v>65748</v>
      </c>
      <c r="AA21" s="47">
        <v>78</v>
      </c>
      <c r="AB21" s="42">
        <v>514917.3</v>
      </c>
      <c r="AC21" s="47">
        <v>755</v>
      </c>
      <c r="AD21" s="42">
        <v>16975230</v>
      </c>
      <c r="AE21" s="47">
        <v>22689</v>
      </c>
      <c r="AF21" s="42">
        <v>0</v>
      </c>
      <c r="AG21" s="47">
        <v>0</v>
      </c>
      <c r="AH21" s="42">
        <v>1722158.7</v>
      </c>
      <c r="AI21" s="47">
        <v>776</v>
      </c>
      <c r="AJ21" s="42">
        <v>1621212.4</v>
      </c>
      <c r="AK21" s="47">
        <v>419</v>
      </c>
      <c r="AL21" s="42">
        <v>12761008.6</v>
      </c>
      <c r="AM21" s="47">
        <v>5802</v>
      </c>
      <c r="AN21" s="42">
        <v>22777277.800000001</v>
      </c>
      <c r="AO21" s="47">
        <v>1313</v>
      </c>
      <c r="AP21" s="42">
        <v>614176</v>
      </c>
      <c r="AQ21" s="47">
        <v>207</v>
      </c>
      <c r="AR21" s="42">
        <v>26572</v>
      </c>
      <c r="AS21" s="47">
        <v>19</v>
      </c>
      <c r="AT21" s="42">
        <v>292713.09999999998</v>
      </c>
      <c r="AU21" s="47">
        <v>112</v>
      </c>
      <c r="AV21" s="42">
        <v>4081197</v>
      </c>
      <c r="AW21" s="47">
        <v>273</v>
      </c>
      <c r="AX21" s="42">
        <v>349781.8</v>
      </c>
      <c r="AY21" s="47">
        <v>204</v>
      </c>
      <c r="AZ21" s="42">
        <v>253898.7</v>
      </c>
      <c r="BA21" s="47">
        <v>250</v>
      </c>
      <c r="BB21" s="42">
        <v>410634</v>
      </c>
      <c r="BC21" s="47">
        <v>134</v>
      </c>
      <c r="BD21" s="42">
        <v>438884.9</v>
      </c>
      <c r="BE21" s="47">
        <v>408</v>
      </c>
      <c r="BF21" s="42">
        <v>14978123.800000001</v>
      </c>
      <c r="BG21" s="47">
        <v>6297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zoomScaleNormal="100" workbookViewId="0">
      <selection activeCell="C10" sqref="C10"/>
    </sheetView>
  </sheetViews>
  <sheetFormatPr defaultRowHeight="13.5" x14ac:dyDescent="0.15"/>
  <cols>
    <col min="1" max="1" width="18.77734375" customWidth="1"/>
    <col min="2" max="2" width="18.33203125" style="10" bestFit="1" customWidth="1"/>
    <col min="3" max="3" width="13.6640625" style="11" bestFit="1" customWidth="1"/>
    <col min="4" max="4" width="17.33203125" style="10" bestFit="1" customWidth="1"/>
    <col min="5" max="5" width="13.6640625" style="11" bestFit="1" customWidth="1"/>
    <col min="6" max="6" width="17.33203125" style="10" bestFit="1" customWidth="1"/>
    <col min="7" max="7" width="15.88671875" style="11" bestFit="1" customWidth="1"/>
    <col min="8" max="8" width="15.88671875" style="10" bestFit="1" customWidth="1"/>
    <col min="9" max="9" width="11.109375" style="11" bestFit="1" customWidth="1"/>
    <col min="10" max="10" width="15.77734375" style="10" bestFit="1" customWidth="1"/>
    <col min="11" max="11" width="11.109375" style="11" bestFit="1" customWidth="1"/>
    <col min="12" max="12" width="18.33203125" style="10" bestFit="1" customWidth="1"/>
    <col min="13" max="13" width="12.109375" style="11" bestFit="1" customWidth="1"/>
    <col min="14" max="14" width="10.21875" style="10" bestFit="1" customWidth="1"/>
    <col min="15" max="15" width="9" style="11" bestFit="1" customWidth="1"/>
    <col min="16" max="16" width="14.77734375" style="10" bestFit="1" customWidth="1"/>
    <col min="17" max="17" width="10.21875" style="11" bestFit="1" customWidth="1"/>
    <col min="18" max="18" width="15.77734375" style="10" bestFit="1" customWidth="1"/>
    <col min="19" max="19" width="12.109375" style="11" bestFit="1" customWidth="1"/>
    <col min="20" max="20" width="15.6640625" style="10" bestFit="1" customWidth="1"/>
    <col min="21" max="21" width="11.109375" style="11" bestFit="1" customWidth="1"/>
    <col min="22" max="22" width="14.6640625" style="10" bestFit="1" customWidth="1"/>
    <col min="23" max="23" width="10.109375" style="11" bestFit="1" customWidth="1"/>
    <col min="24" max="24" width="13.6640625" style="10" bestFit="1" customWidth="1"/>
    <col min="25" max="25" width="9" style="11" bestFit="1" customWidth="1"/>
    <col min="26" max="26" width="13.6640625" style="10" bestFit="1" customWidth="1"/>
    <col min="27" max="27" width="10.109375" style="11" bestFit="1" customWidth="1"/>
    <col min="28" max="28" width="13.6640625" style="10" bestFit="1" customWidth="1"/>
    <col min="29" max="29" width="10.109375" style="11" bestFit="1" customWidth="1"/>
    <col min="30" max="30" width="15.6640625" style="10" bestFit="1" customWidth="1"/>
    <col min="31" max="31" width="12.109375" style="11" bestFit="1" customWidth="1"/>
    <col min="32" max="32" width="14.6640625" style="10" bestFit="1" customWidth="1"/>
    <col min="33" max="33" width="11.109375" style="11" bestFit="1" customWidth="1"/>
    <col min="34" max="34" width="14.6640625" style="10" bestFit="1" customWidth="1"/>
    <col min="35" max="35" width="11.109375" style="11" bestFit="1" customWidth="1"/>
    <col min="36" max="36" width="15.6640625" style="10" bestFit="1" customWidth="1"/>
    <col min="37" max="37" width="12.109375" style="11" bestFit="1" customWidth="1"/>
    <col min="38" max="38" width="15.6640625" style="10" bestFit="1" customWidth="1"/>
    <col min="39" max="39" width="12.109375" style="11" bestFit="1" customWidth="1"/>
    <col min="40" max="40" width="15.6640625" style="10" bestFit="1" customWidth="1"/>
    <col min="41" max="41" width="11.109375" style="11" bestFit="1" customWidth="1"/>
    <col min="42" max="42" width="13.6640625" style="10" bestFit="1" customWidth="1"/>
    <col min="43" max="43" width="10.109375" style="11" bestFit="1" customWidth="1"/>
    <col min="44" max="44" width="13.6640625" style="10" bestFit="1" customWidth="1"/>
    <col min="45" max="45" width="10.109375" style="11" bestFit="1" customWidth="1"/>
    <col min="46" max="46" width="14.6640625" style="10" bestFit="1" customWidth="1"/>
    <col min="47" max="47" width="10.109375" style="11" bestFit="1" customWidth="1"/>
    <col min="48" max="48" width="14.6640625" style="10" bestFit="1" customWidth="1"/>
    <col min="49" max="49" width="11.109375" style="11" bestFit="1" customWidth="1"/>
    <col min="50" max="50" width="13.6640625" style="10" bestFit="1" customWidth="1"/>
    <col min="51" max="51" width="10.109375" style="11" bestFit="1" customWidth="1"/>
    <col min="52" max="52" width="13.6640625" style="10" bestFit="1" customWidth="1"/>
    <col min="53" max="53" width="10.109375" style="11" bestFit="1" customWidth="1"/>
    <col min="54" max="54" width="13.6640625" style="10" bestFit="1" customWidth="1"/>
    <col min="55" max="55" width="9" style="11" bestFit="1" customWidth="1"/>
    <col min="56" max="56" width="14.6640625" style="10" bestFit="1" customWidth="1"/>
    <col min="57" max="57" width="11.109375" style="11" bestFit="1" customWidth="1"/>
    <col min="58" max="58" width="15.6640625" style="10" bestFit="1" customWidth="1"/>
    <col min="59" max="59" width="12.109375" style="11" bestFit="1" customWidth="1"/>
  </cols>
  <sheetData>
    <row r="1" spans="1:59" ht="42" customHeight="1" x14ac:dyDescent="0.15">
      <c r="A1" s="59" t="s">
        <v>87</v>
      </c>
      <c r="B1" s="79"/>
      <c r="C1" s="59"/>
      <c r="D1" s="79"/>
      <c r="E1" s="59"/>
      <c r="F1" s="79"/>
      <c r="G1" s="10"/>
      <c r="BG1" s="40" t="s">
        <v>105</v>
      </c>
    </row>
    <row r="2" spans="1:59" s="1" customFormat="1" ht="15" customHeight="1" x14ac:dyDescent="0.15">
      <c r="A2" s="54" t="s">
        <v>64</v>
      </c>
      <c r="B2" s="80" t="s">
        <v>30</v>
      </c>
      <c r="C2" s="57"/>
      <c r="D2" s="80" t="s">
        <v>1</v>
      </c>
      <c r="E2" s="57"/>
      <c r="F2" s="80" t="s">
        <v>2</v>
      </c>
      <c r="G2" s="57"/>
      <c r="H2" s="80" t="s">
        <v>4</v>
      </c>
      <c r="I2" s="57"/>
      <c r="J2" s="80" t="s">
        <v>5</v>
      </c>
      <c r="K2" s="57"/>
      <c r="L2" s="80" t="s">
        <v>6</v>
      </c>
      <c r="M2" s="57"/>
      <c r="N2" s="80" t="s">
        <v>7</v>
      </c>
      <c r="O2" s="57"/>
      <c r="P2" s="80" t="s">
        <v>8</v>
      </c>
      <c r="Q2" s="57"/>
      <c r="R2" s="80" t="s">
        <v>9</v>
      </c>
      <c r="S2" s="57"/>
      <c r="T2" s="80" t="s">
        <v>10</v>
      </c>
      <c r="U2" s="57"/>
      <c r="V2" s="80" t="s">
        <v>11</v>
      </c>
      <c r="W2" s="57"/>
      <c r="X2" s="80" t="s">
        <v>12</v>
      </c>
      <c r="Y2" s="57"/>
      <c r="Z2" s="80" t="s">
        <v>13</v>
      </c>
      <c r="AA2" s="57"/>
      <c r="AB2" s="80" t="s">
        <v>14</v>
      </c>
      <c r="AC2" s="57"/>
      <c r="AD2" s="80" t="s">
        <v>15</v>
      </c>
      <c r="AE2" s="57"/>
      <c r="AF2" s="80" t="s">
        <v>16</v>
      </c>
      <c r="AG2" s="57"/>
      <c r="AH2" s="80" t="s">
        <v>17</v>
      </c>
      <c r="AI2" s="57"/>
      <c r="AJ2" s="80" t="s">
        <v>18</v>
      </c>
      <c r="AK2" s="57"/>
      <c r="AL2" s="80" t="s">
        <v>19</v>
      </c>
      <c r="AM2" s="57"/>
      <c r="AN2" s="80" t="s">
        <v>20</v>
      </c>
      <c r="AO2" s="57"/>
      <c r="AP2" s="80" t="s">
        <v>21</v>
      </c>
      <c r="AQ2" s="57"/>
      <c r="AR2" s="80" t="s">
        <v>26</v>
      </c>
      <c r="AS2" s="57"/>
      <c r="AT2" s="80" t="s">
        <v>27</v>
      </c>
      <c r="AU2" s="57"/>
      <c r="AV2" s="80" t="s">
        <v>28</v>
      </c>
      <c r="AW2" s="57"/>
      <c r="AX2" s="80" t="s">
        <v>29</v>
      </c>
      <c r="AY2" s="57"/>
      <c r="AZ2" s="80" t="s">
        <v>22</v>
      </c>
      <c r="BA2" s="57"/>
      <c r="BB2" s="80" t="s">
        <v>23</v>
      </c>
      <c r="BC2" s="57"/>
      <c r="BD2" s="80" t="s">
        <v>24</v>
      </c>
      <c r="BE2" s="57"/>
      <c r="BF2" s="80" t="s">
        <v>25</v>
      </c>
      <c r="BG2" s="57"/>
    </row>
    <row r="3" spans="1:59" s="1" customFormat="1" ht="15" customHeight="1" x14ac:dyDescent="0.15">
      <c r="A3" s="55"/>
      <c r="B3" s="12" t="s">
        <v>3</v>
      </c>
      <c r="C3" s="14" t="s">
        <v>66</v>
      </c>
      <c r="D3" s="12" t="s">
        <v>3</v>
      </c>
      <c r="E3" s="14" t="s">
        <v>66</v>
      </c>
      <c r="F3" s="12" t="s">
        <v>3</v>
      </c>
      <c r="G3" s="14" t="s">
        <v>66</v>
      </c>
      <c r="H3" s="12" t="s">
        <v>3</v>
      </c>
      <c r="I3" s="14" t="s">
        <v>66</v>
      </c>
      <c r="J3" s="12" t="s">
        <v>3</v>
      </c>
      <c r="K3" s="14" t="s">
        <v>66</v>
      </c>
      <c r="L3" s="12" t="s">
        <v>3</v>
      </c>
      <c r="M3" s="14" t="s">
        <v>66</v>
      </c>
      <c r="N3" s="12" t="s">
        <v>3</v>
      </c>
      <c r="O3" s="14" t="s">
        <v>66</v>
      </c>
      <c r="P3" s="12" t="s">
        <v>3</v>
      </c>
      <c r="Q3" s="14" t="s">
        <v>66</v>
      </c>
      <c r="R3" s="12" t="s">
        <v>3</v>
      </c>
      <c r="S3" s="14" t="s">
        <v>66</v>
      </c>
      <c r="T3" s="12" t="s">
        <v>3</v>
      </c>
      <c r="U3" s="14" t="s">
        <v>66</v>
      </c>
      <c r="V3" s="12" t="s">
        <v>3</v>
      </c>
      <c r="W3" s="14" t="s">
        <v>66</v>
      </c>
      <c r="X3" s="12" t="s">
        <v>3</v>
      </c>
      <c r="Y3" s="14" t="s">
        <v>66</v>
      </c>
      <c r="Z3" s="12" t="s">
        <v>3</v>
      </c>
      <c r="AA3" s="14" t="s">
        <v>66</v>
      </c>
      <c r="AB3" s="12" t="s">
        <v>3</v>
      </c>
      <c r="AC3" s="14" t="s">
        <v>66</v>
      </c>
      <c r="AD3" s="12" t="s">
        <v>3</v>
      </c>
      <c r="AE3" s="14" t="s">
        <v>66</v>
      </c>
      <c r="AF3" s="12" t="s">
        <v>3</v>
      </c>
      <c r="AG3" s="14" t="s">
        <v>66</v>
      </c>
      <c r="AH3" s="12" t="s">
        <v>3</v>
      </c>
      <c r="AI3" s="14" t="s">
        <v>66</v>
      </c>
      <c r="AJ3" s="12" t="s">
        <v>3</v>
      </c>
      <c r="AK3" s="14" t="s">
        <v>66</v>
      </c>
      <c r="AL3" s="12" t="s">
        <v>3</v>
      </c>
      <c r="AM3" s="14" t="s">
        <v>66</v>
      </c>
      <c r="AN3" s="12" t="s">
        <v>3</v>
      </c>
      <c r="AO3" s="14" t="s">
        <v>66</v>
      </c>
      <c r="AP3" s="12" t="s">
        <v>3</v>
      </c>
      <c r="AQ3" s="14" t="s">
        <v>66</v>
      </c>
      <c r="AR3" s="12" t="s">
        <v>3</v>
      </c>
      <c r="AS3" s="14" t="s">
        <v>66</v>
      </c>
      <c r="AT3" s="12" t="s">
        <v>3</v>
      </c>
      <c r="AU3" s="14" t="s">
        <v>66</v>
      </c>
      <c r="AV3" s="12" t="s">
        <v>3</v>
      </c>
      <c r="AW3" s="14" t="s">
        <v>66</v>
      </c>
      <c r="AX3" s="12" t="s">
        <v>3</v>
      </c>
      <c r="AY3" s="14" t="s">
        <v>66</v>
      </c>
      <c r="AZ3" s="12" t="s">
        <v>3</v>
      </c>
      <c r="BA3" s="14" t="s">
        <v>66</v>
      </c>
      <c r="BB3" s="12" t="s">
        <v>3</v>
      </c>
      <c r="BC3" s="14" t="s">
        <v>66</v>
      </c>
      <c r="BD3" s="12" t="s">
        <v>3</v>
      </c>
      <c r="BE3" s="14" t="s">
        <v>66</v>
      </c>
      <c r="BF3" s="12" t="s">
        <v>3</v>
      </c>
      <c r="BG3" s="14" t="s">
        <v>66</v>
      </c>
    </row>
    <row r="4" spans="1:59" s="5" customFormat="1" ht="15" customHeight="1" x14ac:dyDescent="0.15">
      <c r="A4" s="3" t="s">
        <v>60</v>
      </c>
      <c r="B4" s="23">
        <f>SUM(B6:B21)</f>
        <v>3458473690</v>
      </c>
      <c r="C4" s="29">
        <f t="shared" ref="C4:BG4" si="0">SUM(C6:C21)</f>
        <v>251370</v>
      </c>
      <c r="D4" s="23">
        <f t="shared" si="0"/>
        <v>152232</v>
      </c>
      <c r="E4" s="29">
        <f t="shared" si="0"/>
        <v>93</v>
      </c>
      <c r="F4" s="23">
        <f t="shared" si="0"/>
        <v>19666</v>
      </c>
      <c r="G4" s="29">
        <f t="shared" si="0"/>
        <v>16</v>
      </c>
      <c r="H4" s="23">
        <f t="shared" si="0"/>
        <v>83958</v>
      </c>
      <c r="I4" s="29">
        <f t="shared" si="0"/>
        <v>12</v>
      </c>
      <c r="J4" s="23">
        <f t="shared" si="0"/>
        <v>8598519</v>
      </c>
      <c r="K4" s="29">
        <f t="shared" si="0"/>
        <v>365</v>
      </c>
      <c r="L4" s="23">
        <f t="shared" si="0"/>
        <v>3404146451</v>
      </c>
      <c r="M4" s="29">
        <f t="shared" si="0"/>
        <v>229217</v>
      </c>
      <c r="N4" s="23">
        <f t="shared" si="0"/>
        <v>0</v>
      </c>
      <c r="O4" s="29">
        <f t="shared" si="0"/>
        <v>0</v>
      </c>
      <c r="P4" s="23">
        <f t="shared" si="0"/>
        <v>20926</v>
      </c>
      <c r="Q4" s="29">
        <f t="shared" si="0"/>
        <v>1</v>
      </c>
      <c r="R4" s="23">
        <f t="shared" si="0"/>
        <v>20879</v>
      </c>
      <c r="S4" s="29">
        <f t="shared" si="0"/>
        <v>22</v>
      </c>
      <c r="T4" s="23">
        <f t="shared" si="0"/>
        <v>496</v>
      </c>
      <c r="U4" s="29">
        <f t="shared" si="0"/>
        <v>1</v>
      </c>
      <c r="V4" s="23">
        <f t="shared" si="0"/>
        <v>1686</v>
      </c>
      <c r="W4" s="29">
        <f t="shared" si="0"/>
        <v>1</v>
      </c>
      <c r="X4" s="23">
        <f t="shared" si="0"/>
        <v>1129</v>
      </c>
      <c r="Y4" s="29">
        <f t="shared" si="0"/>
        <v>1</v>
      </c>
      <c r="Z4" s="23">
        <f t="shared" si="0"/>
        <v>0</v>
      </c>
      <c r="AA4" s="29">
        <f t="shared" si="0"/>
        <v>0</v>
      </c>
      <c r="AB4" s="23">
        <f t="shared" si="0"/>
        <v>0</v>
      </c>
      <c r="AC4" s="29">
        <f t="shared" si="0"/>
        <v>0</v>
      </c>
      <c r="AD4" s="23">
        <f t="shared" si="0"/>
        <v>12821066</v>
      </c>
      <c r="AE4" s="29">
        <f t="shared" si="0"/>
        <v>9569</v>
      </c>
      <c r="AF4" s="23">
        <f t="shared" si="0"/>
        <v>542286</v>
      </c>
      <c r="AG4" s="29">
        <f t="shared" si="0"/>
        <v>404</v>
      </c>
      <c r="AH4" s="23">
        <f t="shared" si="0"/>
        <v>130680</v>
      </c>
      <c r="AI4" s="29">
        <f t="shared" si="0"/>
        <v>134</v>
      </c>
      <c r="AJ4" s="23">
        <f t="shared" si="0"/>
        <v>655929</v>
      </c>
      <c r="AK4" s="29">
        <f t="shared" si="0"/>
        <v>110</v>
      </c>
      <c r="AL4" s="23">
        <f t="shared" si="0"/>
        <v>8739535</v>
      </c>
      <c r="AM4" s="29">
        <f t="shared" si="0"/>
        <v>9029</v>
      </c>
      <c r="AN4" s="23">
        <f t="shared" si="0"/>
        <v>3339250</v>
      </c>
      <c r="AO4" s="29">
        <f t="shared" si="0"/>
        <v>1088</v>
      </c>
      <c r="AP4" s="23">
        <f t="shared" si="0"/>
        <v>0</v>
      </c>
      <c r="AQ4" s="29">
        <f t="shared" si="0"/>
        <v>0</v>
      </c>
      <c r="AR4" s="23">
        <f t="shared" si="0"/>
        <v>445164</v>
      </c>
      <c r="AS4" s="29">
        <f t="shared" si="0"/>
        <v>95</v>
      </c>
      <c r="AT4" s="23">
        <f t="shared" si="0"/>
        <v>124280</v>
      </c>
      <c r="AU4" s="29">
        <f t="shared" si="0"/>
        <v>12</v>
      </c>
      <c r="AV4" s="23">
        <f t="shared" si="0"/>
        <v>0</v>
      </c>
      <c r="AW4" s="29">
        <f t="shared" si="0"/>
        <v>0</v>
      </c>
      <c r="AX4" s="23">
        <f t="shared" si="0"/>
        <v>0</v>
      </c>
      <c r="AY4" s="29">
        <f t="shared" si="0"/>
        <v>0</v>
      </c>
      <c r="AZ4" s="23">
        <f t="shared" si="0"/>
        <v>26287</v>
      </c>
      <c r="BA4" s="29">
        <f t="shared" si="0"/>
        <v>10</v>
      </c>
      <c r="BB4" s="23">
        <f t="shared" si="0"/>
        <v>2387166</v>
      </c>
      <c r="BC4" s="29">
        <f t="shared" si="0"/>
        <v>47</v>
      </c>
      <c r="BD4" s="23">
        <f t="shared" si="0"/>
        <v>16100032</v>
      </c>
      <c r="BE4" s="29">
        <f t="shared" si="0"/>
        <v>1094</v>
      </c>
      <c r="BF4" s="23">
        <f t="shared" si="0"/>
        <v>116073</v>
      </c>
      <c r="BG4" s="29">
        <f t="shared" si="0"/>
        <v>49</v>
      </c>
    </row>
    <row r="5" spans="1:59" ht="15" customHeight="1" x14ac:dyDescent="0.15">
      <c r="A5" s="18" t="s">
        <v>67</v>
      </c>
      <c r="B5" s="23">
        <f>SUM(B6:B7)</f>
        <v>275452623</v>
      </c>
      <c r="C5" s="29">
        <f t="shared" ref="C5:BG5" si="1">SUM(C6:C7)</f>
        <v>14598</v>
      </c>
      <c r="D5" s="23">
        <f t="shared" si="1"/>
        <v>3070</v>
      </c>
      <c r="E5" s="29">
        <f t="shared" si="1"/>
        <v>2</v>
      </c>
      <c r="F5" s="23">
        <f t="shared" si="1"/>
        <v>3729</v>
      </c>
      <c r="G5" s="29">
        <f t="shared" si="1"/>
        <v>2</v>
      </c>
      <c r="H5" s="23">
        <f t="shared" si="1"/>
        <v>37600</v>
      </c>
      <c r="I5" s="29">
        <f t="shared" si="1"/>
        <v>3</v>
      </c>
      <c r="J5" s="23">
        <f t="shared" si="1"/>
        <v>465475</v>
      </c>
      <c r="K5" s="29">
        <f t="shared" si="1"/>
        <v>33</v>
      </c>
      <c r="L5" s="23">
        <f t="shared" si="1"/>
        <v>268861108</v>
      </c>
      <c r="M5" s="29">
        <f t="shared" si="1"/>
        <v>13354</v>
      </c>
      <c r="N5" s="23">
        <f t="shared" si="1"/>
        <v>0</v>
      </c>
      <c r="O5" s="29">
        <f t="shared" si="1"/>
        <v>0</v>
      </c>
      <c r="P5" s="23">
        <f t="shared" si="1"/>
        <v>0</v>
      </c>
      <c r="Q5" s="29">
        <f t="shared" si="1"/>
        <v>0</v>
      </c>
      <c r="R5" s="23">
        <f t="shared" si="1"/>
        <v>0</v>
      </c>
      <c r="S5" s="29">
        <f t="shared" si="1"/>
        <v>0</v>
      </c>
      <c r="T5" s="23">
        <f t="shared" si="1"/>
        <v>0</v>
      </c>
      <c r="U5" s="29">
        <f t="shared" si="1"/>
        <v>0</v>
      </c>
      <c r="V5" s="23">
        <f t="shared" si="1"/>
        <v>0</v>
      </c>
      <c r="W5" s="29">
        <f t="shared" si="1"/>
        <v>0</v>
      </c>
      <c r="X5" s="23">
        <f t="shared" si="1"/>
        <v>0</v>
      </c>
      <c r="Y5" s="29">
        <f t="shared" si="1"/>
        <v>0</v>
      </c>
      <c r="Z5" s="23">
        <f t="shared" si="1"/>
        <v>0</v>
      </c>
      <c r="AA5" s="29">
        <f t="shared" si="1"/>
        <v>0</v>
      </c>
      <c r="AB5" s="23">
        <f t="shared" si="1"/>
        <v>0</v>
      </c>
      <c r="AC5" s="29">
        <f t="shared" si="1"/>
        <v>0</v>
      </c>
      <c r="AD5" s="23">
        <f t="shared" si="1"/>
        <v>1489823</v>
      </c>
      <c r="AE5" s="29">
        <f t="shared" si="1"/>
        <v>745</v>
      </c>
      <c r="AF5" s="23">
        <f t="shared" si="1"/>
        <v>42081</v>
      </c>
      <c r="AG5" s="29">
        <f t="shared" si="1"/>
        <v>53</v>
      </c>
      <c r="AH5" s="23">
        <f t="shared" si="1"/>
        <v>9560</v>
      </c>
      <c r="AI5" s="29">
        <f t="shared" si="1"/>
        <v>9</v>
      </c>
      <c r="AJ5" s="23">
        <f t="shared" si="1"/>
        <v>2381</v>
      </c>
      <c r="AK5" s="29">
        <f t="shared" si="1"/>
        <v>2</v>
      </c>
      <c r="AL5" s="23">
        <f t="shared" si="1"/>
        <v>214689</v>
      </c>
      <c r="AM5" s="29">
        <f t="shared" si="1"/>
        <v>185</v>
      </c>
      <c r="AN5" s="23">
        <f t="shared" si="1"/>
        <v>137690</v>
      </c>
      <c r="AO5" s="29">
        <f t="shared" si="1"/>
        <v>70</v>
      </c>
      <c r="AP5" s="23">
        <f t="shared" si="1"/>
        <v>0</v>
      </c>
      <c r="AQ5" s="29">
        <f t="shared" si="1"/>
        <v>0</v>
      </c>
      <c r="AR5" s="23">
        <f t="shared" si="1"/>
        <v>0</v>
      </c>
      <c r="AS5" s="29">
        <f t="shared" si="1"/>
        <v>0</v>
      </c>
      <c r="AT5" s="23">
        <f t="shared" si="1"/>
        <v>0</v>
      </c>
      <c r="AU5" s="29">
        <f t="shared" si="1"/>
        <v>0</v>
      </c>
      <c r="AV5" s="23">
        <f t="shared" si="1"/>
        <v>0</v>
      </c>
      <c r="AW5" s="29">
        <f t="shared" si="1"/>
        <v>0</v>
      </c>
      <c r="AX5" s="23">
        <f t="shared" si="1"/>
        <v>0</v>
      </c>
      <c r="AY5" s="29">
        <f t="shared" si="1"/>
        <v>0</v>
      </c>
      <c r="AZ5" s="23">
        <f t="shared" si="1"/>
        <v>1587</v>
      </c>
      <c r="BA5" s="29">
        <f t="shared" si="1"/>
        <v>2</v>
      </c>
      <c r="BB5" s="23">
        <f t="shared" si="1"/>
        <v>1892027</v>
      </c>
      <c r="BC5" s="29">
        <f t="shared" si="1"/>
        <v>39</v>
      </c>
      <c r="BD5" s="23">
        <f t="shared" si="1"/>
        <v>2271671</v>
      </c>
      <c r="BE5" s="29">
        <f t="shared" si="1"/>
        <v>86</v>
      </c>
      <c r="BF5" s="23">
        <f t="shared" si="1"/>
        <v>20132</v>
      </c>
      <c r="BG5" s="29">
        <f t="shared" si="1"/>
        <v>13</v>
      </c>
    </row>
    <row r="6" spans="1:59" ht="15" customHeight="1" x14ac:dyDescent="0.15">
      <c r="A6" s="8" t="s">
        <v>68</v>
      </c>
      <c r="B6" s="42">
        <v>238833827</v>
      </c>
      <c r="C6" s="47">
        <v>11229</v>
      </c>
      <c r="D6" s="42">
        <v>3070</v>
      </c>
      <c r="E6" s="47">
        <v>2</v>
      </c>
      <c r="F6" s="42">
        <v>3729</v>
      </c>
      <c r="G6" s="47">
        <v>2</v>
      </c>
      <c r="H6" s="42">
        <v>29864</v>
      </c>
      <c r="I6" s="47">
        <v>2</v>
      </c>
      <c r="J6" s="42">
        <v>370100</v>
      </c>
      <c r="K6" s="47">
        <v>25</v>
      </c>
      <c r="L6" s="42">
        <v>233237684</v>
      </c>
      <c r="M6" s="47">
        <v>10392</v>
      </c>
      <c r="N6" s="42">
        <v>0</v>
      </c>
      <c r="O6" s="47">
        <v>0</v>
      </c>
      <c r="P6" s="42">
        <v>0</v>
      </c>
      <c r="Q6" s="47">
        <v>0</v>
      </c>
      <c r="R6" s="42">
        <v>0</v>
      </c>
      <c r="S6" s="47">
        <v>0</v>
      </c>
      <c r="T6" s="42">
        <v>0</v>
      </c>
      <c r="U6" s="47">
        <v>0</v>
      </c>
      <c r="V6" s="42">
        <v>0</v>
      </c>
      <c r="W6" s="47">
        <v>0</v>
      </c>
      <c r="X6" s="42">
        <v>0</v>
      </c>
      <c r="Y6" s="47">
        <v>0</v>
      </c>
      <c r="Z6" s="42">
        <v>0</v>
      </c>
      <c r="AA6" s="47">
        <v>0</v>
      </c>
      <c r="AB6" s="42">
        <v>0</v>
      </c>
      <c r="AC6" s="47">
        <v>0</v>
      </c>
      <c r="AD6" s="42">
        <v>1147530</v>
      </c>
      <c r="AE6" s="47">
        <v>538</v>
      </c>
      <c r="AF6" s="42">
        <v>36029</v>
      </c>
      <c r="AG6" s="47">
        <v>37</v>
      </c>
      <c r="AH6" s="42">
        <v>8369</v>
      </c>
      <c r="AI6" s="47">
        <v>6</v>
      </c>
      <c r="AJ6" s="42">
        <v>0</v>
      </c>
      <c r="AK6" s="47">
        <v>0</v>
      </c>
      <c r="AL6" s="42">
        <v>112283</v>
      </c>
      <c r="AM6" s="47">
        <v>84</v>
      </c>
      <c r="AN6" s="42">
        <v>54310</v>
      </c>
      <c r="AO6" s="47">
        <v>35</v>
      </c>
      <c r="AP6" s="42">
        <v>0</v>
      </c>
      <c r="AQ6" s="47">
        <v>0</v>
      </c>
      <c r="AR6" s="42">
        <v>0</v>
      </c>
      <c r="AS6" s="47">
        <v>0</v>
      </c>
      <c r="AT6" s="42">
        <v>0</v>
      </c>
      <c r="AU6" s="47">
        <v>0</v>
      </c>
      <c r="AV6" s="42">
        <v>0</v>
      </c>
      <c r="AW6" s="47">
        <v>0</v>
      </c>
      <c r="AX6" s="42">
        <v>0</v>
      </c>
      <c r="AY6" s="47">
        <v>0</v>
      </c>
      <c r="AZ6" s="42">
        <v>496</v>
      </c>
      <c r="BA6" s="47">
        <v>1</v>
      </c>
      <c r="BB6" s="42">
        <v>1892027</v>
      </c>
      <c r="BC6" s="47">
        <v>39</v>
      </c>
      <c r="BD6" s="42">
        <v>1918204</v>
      </c>
      <c r="BE6" s="47">
        <v>53</v>
      </c>
      <c r="BF6" s="42">
        <v>20132</v>
      </c>
      <c r="BG6" s="47">
        <v>13</v>
      </c>
    </row>
    <row r="7" spans="1:59" ht="15" customHeight="1" x14ac:dyDescent="0.15">
      <c r="A7" s="8" t="s">
        <v>69</v>
      </c>
      <c r="B7" s="42">
        <v>36618796</v>
      </c>
      <c r="C7" s="47">
        <v>3369</v>
      </c>
      <c r="D7" s="42">
        <v>0</v>
      </c>
      <c r="E7" s="47">
        <v>0</v>
      </c>
      <c r="F7" s="42">
        <v>0</v>
      </c>
      <c r="G7" s="47">
        <v>0</v>
      </c>
      <c r="H7" s="42">
        <v>7736</v>
      </c>
      <c r="I7" s="47">
        <v>1</v>
      </c>
      <c r="J7" s="42">
        <v>95375</v>
      </c>
      <c r="K7" s="47">
        <v>8</v>
      </c>
      <c r="L7" s="42">
        <v>35623424</v>
      </c>
      <c r="M7" s="47">
        <v>2962</v>
      </c>
      <c r="N7" s="42">
        <v>0</v>
      </c>
      <c r="O7" s="47">
        <v>0</v>
      </c>
      <c r="P7" s="42">
        <v>0</v>
      </c>
      <c r="Q7" s="47">
        <v>0</v>
      </c>
      <c r="R7" s="42">
        <v>0</v>
      </c>
      <c r="S7" s="47">
        <v>0</v>
      </c>
      <c r="T7" s="42">
        <v>0</v>
      </c>
      <c r="U7" s="47">
        <v>0</v>
      </c>
      <c r="V7" s="42">
        <v>0</v>
      </c>
      <c r="W7" s="47">
        <v>0</v>
      </c>
      <c r="X7" s="42">
        <v>0</v>
      </c>
      <c r="Y7" s="47">
        <v>0</v>
      </c>
      <c r="Z7" s="42">
        <v>0</v>
      </c>
      <c r="AA7" s="47">
        <v>0</v>
      </c>
      <c r="AB7" s="42">
        <v>0</v>
      </c>
      <c r="AC7" s="47">
        <v>0</v>
      </c>
      <c r="AD7" s="42">
        <v>342293</v>
      </c>
      <c r="AE7" s="47">
        <v>207</v>
      </c>
      <c r="AF7" s="42">
        <v>6052</v>
      </c>
      <c r="AG7" s="47">
        <v>16</v>
      </c>
      <c r="AH7" s="42">
        <v>1191</v>
      </c>
      <c r="AI7" s="47">
        <v>3</v>
      </c>
      <c r="AJ7" s="42">
        <v>2381</v>
      </c>
      <c r="AK7" s="47">
        <v>2</v>
      </c>
      <c r="AL7" s="42">
        <v>102406</v>
      </c>
      <c r="AM7" s="47">
        <v>101</v>
      </c>
      <c r="AN7" s="42">
        <v>83380</v>
      </c>
      <c r="AO7" s="47">
        <v>35</v>
      </c>
      <c r="AP7" s="42">
        <v>0</v>
      </c>
      <c r="AQ7" s="47">
        <v>0</v>
      </c>
      <c r="AR7" s="42">
        <v>0</v>
      </c>
      <c r="AS7" s="47">
        <v>0</v>
      </c>
      <c r="AT7" s="42">
        <v>0</v>
      </c>
      <c r="AU7" s="47">
        <v>0</v>
      </c>
      <c r="AV7" s="42">
        <v>0</v>
      </c>
      <c r="AW7" s="47">
        <v>0</v>
      </c>
      <c r="AX7" s="42">
        <v>0</v>
      </c>
      <c r="AY7" s="47">
        <v>0</v>
      </c>
      <c r="AZ7" s="42">
        <v>1091</v>
      </c>
      <c r="BA7" s="47">
        <v>1</v>
      </c>
      <c r="BB7" s="42">
        <v>0</v>
      </c>
      <c r="BC7" s="47">
        <v>0</v>
      </c>
      <c r="BD7" s="42">
        <v>353467</v>
      </c>
      <c r="BE7" s="47">
        <v>33</v>
      </c>
      <c r="BF7" s="42">
        <v>0</v>
      </c>
      <c r="BG7" s="47">
        <v>0</v>
      </c>
    </row>
    <row r="8" spans="1:59" ht="15" customHeight="1" x14ac:dyDescent="0.15">
      <c r="A8" s="8" t="s">
        <v>70</v>
      </c>
      <c r="B8" s="42">
        <v>573578918</v>
      </c>
      <c r="C8" s="47">
        <v>22914</v>
      </c>
      <c r="D8" s="42">
        <v>0</v>
      </c>
      <c r="E8" s="47">
        <v>0</v>
      </c>
      <c r="F8" s="42">
        <v>0</v>
      </c>
      <c r="G8" s="47">
        <v>0</v>
      </c>
      <c r="H8" s="42">
        <v>0</v>
      </c>
      <c r="I8" s="47">
        <v>0</v>
      </c>
      <c r="J8" s="42">
        <v>657496</v>
      </c>
      <c r="K8" s="47">
        <v>27</v>
      </c>
      <c r="L8" s="42">
        <v>568889384</v>
      </c>
      <c r="M8" s="47">
        <v>21389</v>
      </c>
      <c r="N8" s="42">
        <v>0</v>
      </c>
      <c r="O8" s="47">
        <v>0</v>
      </c>
      <c r="P8" s="42">
        <v>0</v>
      </c>
      <c r="Q8" s="47">
        <v>0</v>
      </c>
      <c r="R8" s="42">
        <v>8383</v>
      </c>
      <c r="S8" s="47">
        <v>7</v>
      </c>
      <c r="T8" s="42">
        <v>496</v>
      </c>
      <c r="U8" s="47">
        <v>1</v>
      </c>
      <c r="V8" s="42">
        <v>0</v>
      </c>
      <c r="W8" s="47">
        <v>0</v>
      </c>
      <c r="X8" s="42">
        <v>0</v>
      </c>
      <c r="Y8" s="47">
        <v>0</v>
      </c>
      <c r="Z8" s="42">
        <v>0</v>
      </c>
      <c r="AA8" s="47">
        <v>0</v>
      </c>
      <c r="AB8" s="42">
        <v>0</v>
      </c>
      <c r="AC8" s="47">
        <v>0</v>
      </c>
      <c r="AD8" s="42">
        <v>1142483</v>
      </c>
      <c r="AE8" s="47">
        <v>800</v>
      </c>
      <c r="AF8" s="42">
        <v>12630</v>
      </c>
      <c r="AG8" s="47">
        <v>15</v>
      </c>
      <c r="AH8" s="42">
        <v>12365</v>
      </c>
      <c r="AI8" s="47">
        <v>13</v>
      </c>
      <c r="AJ8" s="42">
        <v>43549</v>
      </c>
      <c r="AK8" s="47">
        <v>36</v>
      </c>
      <c r="AL8" s="42">
        <v>685222</v>
      </c>
      <c r="AM8" s="47">
        <v>507</v>
      </c>
      <c r="AN8" s="42">
        <v>62153</v>
      </c>
      <c r="AO8" s="47">
        <v>29</v>
      </c>
      <c r="AP8" s="42">
        <v>0</v>
      </c>
      <c r="AQ8" s="47">
        <v>0</v>
      </c>
      <c r="AR8" s="42">
        <v>63247</v>
      </c>
      <c r="AS8" s="47">
        <v>14</v>
      </c>
      <c r="AT8" s="42">
        <v>0</v>
      </c>
      <c r="AU8" s="47">
        <v>0</v>
      </c>
      <c r="AV8" s="42">
        <v>0</v>
      </c>
      <c r="AW8" s="47">
        <v>0</v>
      </c>
      <c r="AX8" s="42">
        <v>0</v>
      </c>
      <c r="AY8" s="47">
        <v>0</v>
      </c>
      <c r="AZ8" s="42">
        <v>8433</v>
      </c>
      <c r="BA8" s="47">
        <v>6</v>
      </c>
      <c r="BB8" s="42">
        <v>0</v>
      </c>
      <c r="BC8" s="47">
        <v>0</v>
      </c>
      <c r="BD8" s="42">
        <v>1921355</v>
      </c>
      <c r="BE8" s="47">
        <v>58</v>
      </c>
      <c r="BF8" s="42">
        <v>71722</v>
      </c>
      <c r="BG8" s="47">
        <v>12</v>
      </c>
    </row>
    <row r="9" spans="1:59" ht="15" customHeight="1" x14ac:dyDescent="0.15">
      <c r="A9" s="8" t="s">
        <v>71</v>
      </c>
      <c r="B9" s="42">
        <v>295392605</v>
      </c>
      <c r="C9" s="47">
        <v>18584</v>
      </c>
      <c r="D9" s="42">
        <v>24243</v>
      </c>
      <c r="E9" s="47">
        <v>17</v>
      </c>
      <c r="F9" s="42">
        <v>9009</v>
      </c>
      <c r="G9" s="47">
        <v>9</v>
      </c>
      <c r="H9" s="42">
        <v>0</v>
      </c>
      <c r="I9" s="47">
        <v>0</v>
      </c>
      <c r="J9" s="42">
        <v>351573</v>
      </c>
      <c r="K9" s="47">
        <v>41</v>
      </c>
      <c r="L9" s="42">
        <v>291740891</v>
      </c>
      <c r="M9" s="47">
        <v>16952</v>
      </c>
      <c r="N9" s="42">
        <v>0</v>
      </c>
      <c r="O9" s="47">
        <v>0</v>
      </c>
      <c r="P9" s="42">
        <v>0</v>
      </c>
      <c r="Q9" s="47">
        <v>0</v>
      </c>
      <c r="R9" s="42">
        <v>2570</v>
      </c>
      <c r="S9" s="47">
        <v>5</v>
      </c>
      <c r="T9" s="42">
        <v>0</v>
      </c>
      <c r="U9" s="47">
        <v>0</v>
      </c>
      <c r="V9" s="42">
        <v>0</v>
      </c>
      <c r="W9" s="47">
        <v>0</v>
      </c>
      <c r="X9" s="42">
        <v>0</v>
      </c>
      <c r="Y9" s="47">
        <v>0</v>
      </c>
      <c r="Z9" s="42">
        <v>0</v>
      </c>
      <c r="AA9" s="47">
        <v>0</v>
      </c>
      <c r="AB9" s="42">
        <v>0</v>
      </c>
      <c r="AC9" s="47">
        <v>0</v>
      </c>
      <c r="AD9" s="42">
        <v>1121149</v>
      </c>
      <c r="AE9" s="47">
        <v>828</v>
      </c>
      <c r="AF9" s="42">
        <v>208904</v>
      </c>
      <c r="AG9" s="47">
        <v>138</v>
      </c>
      <c r="AH9" s="42">
        <v>17996</v>
      </c>
      <c r="AI9" s="47">
        <v>22</v>
      </c>
      <c r="AJ9" s="42">
        <v>85432</v>
      </c>
      <c r="AK9" s="47">
        <v>12</v>
      </c>
      <c r="AL9" s="42">
        <v>487004</v>
      </c>
      <c r="AM9" s="47">
        <v>352</v>
      </c>
      <c r="AN9" s="42">
        <v>159527</v>
      </c>
      <c r="AO9" s="47">
        <v>106</v>
      </c>
      <c r="AP9" s="42">
        <v>0</v>
      </c>
      <c r="AQ9" s="47">
        <v>0</v>
      </c>
      <c r="AR9" s="42">
        <v>2366</v>
      </c>
      <c r="AS9" s="47">
        <v>6</v>
      </c>
      <c r="AT9" s="42">
        <v>0</v>
      </c>
      <c r="AU9" s="47">
        <v>0</v>
      </c>
      <c r="AV9" s="42">
        <v>0</v>
      </c>
      <c r="AW9" s="47">
        <v>0</v>
      </c>
      <c r="AX9" s="42">
        <v>0</v>
      </c>
      <c r="AY9" s="47">
        <v>0</v>
      </c>
      <c r="AZ9" s="42">
        <v>0</v>
      </c>
      <c r="BA9" s="47">
        <v>0</v>
      </c>
      <c r="BB9" s="42">
        <v>301</v>
      </c>
      <c r="BC9" s="47">
        <v>1</v>
      </c>
      <c r="BD9" s="42">
        <v>1166178</v>
      </c>
      <c r="BE9" s="47">
        <v>78</v>
      </c>
      <c r="BF9" s="42">
        <v>15462</v>
      </c>
      <c r="BG9" s="47">
        <v>17</v>
      </c>
    </row>
    <row r="10" spans="1:59" ht="15" customHeight="1" x14ac:dyDescent="0.15">
      <c r="A10" s="8" t="s">
        <v>72</v>
      </c>
      <c r="B10" s="42">
        <v>159994836</v>
      </c>
      <c r="C10" s="47">
        <v>13138</v>
      </c>
      <c r="D10" s="42">
        <v>433</v>
      </c>
      <c r="E10" s="47">
        <v>1</v>
      </c>
      <c r="F10" s="42">
        <v>0</v>
      </c>
      <c r="G10" s="47">
        <v>0</v>
      </c>
      <c r="H10" s="42">
        <v>6524</v>
      </c>
      <c r="I10" s="47">
        <v>1</v>
      </c>
      <c r="J10" s="42">
        <v>206252</v>
      </c>
      <c r="K10" s="47">
        <v>5</v>
      </c>
      <c r="L10" s="42">
        <v>157626419</v>
      </c>
      <c r="M10" s="47">
        <v>11850</v>
      </c>
      <c r="N10" s="42">
        <v>0</v>
      </c>
      <c r="O10" s="47">
        <v>0</v>
      </c>
      <c r="P10" s="42">
        <v>0</v>
      </c>
      <c r="Q10" s="47">
        <v>0</v>
      </c>
      <c r="R10" s="42">
        <v>625</v>
      </c>
      <c r="S10" s="47">
        <v>1</v>
      </c>
      <c r="T10" s="42">
        <v>0</v>
      </c>
      <c r="U10" s="47">
        <v>0</v>
      </c>
      <c r="V10" s="42">
        <v>0</v>
      </c>
      <c r="W10" s="47">
        <v>0</v>
      </c>
      <c r="X10" s="42">
        <v>1129</v>
      </c>
      <c r="Y10" s="47">
        <v>1</v>
      </c>
      <c r="Z10" s="42">
        <v>0</v>
      </c>
      <c r="AA10" s="47">
        <v>0</v>
      </c>
      <c r="AB10" s="42">
        <v>0</v>
      </c>
      <c r="AC10" s="47">
        <v>0</v>
      </c>
      <c r="AD10" s="42">
        <v>322562</v>
      </c>
      <c r="AE10" s="47">
        <v>369</v>
      </c>
      <c r="AF10" s="42">
        <v>55011</v>
      </c>
      <c r="AG10" s="47">
        <v>40</v>
      </c>
      <c r="AH10" s="42">
        <v>6982</v>
      </c>
      <c r="AI10" s="47">
        <v>11</v>
      </c>
      <c r="AJ10" s="42">
        <v>11904</v>
      </c>
      <c r="AK10" s="47">
        <v>1</v>
      </c>
      <c r="AL10" s="42">
        <v>552000</v>
      </c>
      <c r="AM10" s="47">
        <v>735</v>
      </c>
      <c r="AN10" s="42">
        <v>194658</v>
      </c>
      <c r="AO10" s="47">
        <v>68</v>
      </c>
      <c r="AP10" s="42">
        <v>0</v>
      </c>
      <c r="AQ10" s="47">
        <v>0</v>
      </c>
      <c r="AR10" s="42">
        <v>210839</v>
      </c>
      <c r="AS10" s="47">
        <v>8</v>
      </c>
      <c r="AT10" s="42">
        <v>0</v>
      </c>
      <c r="AU10" s="47">
        <v>0</v>
      </c>
      <c r="AV10" s="42">
        <v>0</v>
      </c>
      <c r="AW10" s="47">
        <v>0</v>
      </c>
      <c r="AX10" s="42">
        <v>0</v>
      </c>
      <c r="AY10" s="47">
        <v>0</v>
      </c>
      <c r="AZ10" s="42">
        <v>0</v>
      </c>
      <c r="BA10" s="47">
        <v>0</v>
      </c>
      <c r="BB10" s="42">
        <v>10215</v>
      </c>
      <c r="BC10" s="47">
        <v>1</v>
      </c>
      <c r="BD10" s="42">
        <v>789283</v>
      </c>
      <c r="BE10" s="47">
        <v>46</v>
      </c>
      <c r="BF10" s="42">
        <v>0</v>
      </c>
      <c r="BG10" s="47">
        <v>0</v>
      </c>
    </row>
    <row r="11" spans="1:59" ht="15" customHeight="1" x14ac:dyDescent="0.15">
      <c r="A11" s="8" t="s">
        <v>73</v>
      </c>
      <c r="B11" s="42">
        <v>199999032</v>
      </c>
      <c r="C11" s="47">
        <v>23719</v>
      </c>
      <c r="D11" s="42">
        <v>14630</v>
      </c>
      <c r="E11" s="47">
        <v>8</v>
      </c>
      <c r="F11" s="42">
        <v>4637</v>
      </c>
      <c r="G11" s="47">
        <v>1</v>
      </c>
      <c r="H11" s="42">
        <v>0</v>
      </c>
      <c r="I11" s="47">
        <v>0</v>
      </c>
      <c r="J11" s="42">
        <v>818104</v>
      </c>
      <c r="K11" s="47">
        <v>25</v>
      </c>
      <c r="L11" s="42">
        <v>194379969</v>
      </c>
      <c r="M11" s="47">
        <v>21683</v>
      </c>
      <c r="N11" s="42">
        <v>0</v>
      </c>
      <c r="O11" s="47">
        <v>0</v>
      </c>
      <c r="P11" s="42">
        <v>0</v>
      </c>
      <c r="Q11" s="47">
        <v>0</v>
      </c>
      <c r="R11" s="42">
        <v>1201</v>
      </c>
      <c r="S11" s="47">
        <v>2</v>
      </c>
      <c r="T11" s="42">
        <v>0</v>
      </c>
      <c r="U11" s="47">
        <v>0</v>
      </c>
      <c r="V11" s="42">
        <v>0</v>
      </c>
      <c r="W11" s="47">
        <v>0</v>
      </c>
      <c r="X11" s="42">
        <v>0</v>
      </c>
      <c r="Y11" s="47">
        <v>0</v>
      </c>
      <c r="Z11" s="42">
        <v>0</v>
      </c>
      <c r="AA11" s="47">
        <v>0</v>
      </c>
      <c r="AB11" s="42">
        <v>0</v>
      </c>
      <c r="AC11" s="47">
        <v>0</v>
      </c>
      <c r="AD11" s="42">
        <v>2046221</v>
      </c>
      <c r="AE11" s="47">
        <v>1280</v>
      </c>
      <c r="AF11" s="42">
        <v>0</v>
      </c>
      <c r="AG11" s="47">
        <v>0</v>
      </c>
      <c r="AH11" s="42">
        <v>18343</v>
      </c>
      <c r="AI11" s="47">
        <v>18</v>
      </c>
      <c r="AJ11" s="42">
        <v>106439</v>
      </c>
      <c r="AK11" s="47">
        <v>7</v>
      </c>
      <c r="AL11" s="42">
        <v>341702</v>
      </c>
      <c r="AM11" s="47">
        <v>445</v>
      </c>
      <c r="AN11" s="42">
        <v>579763</v>
      </c>
      <c r="AO11" s="47">
        <v>140</v>
      </c>
      <c r="AP11" s="42">
        <v>0</v>
      </c>
      <c r="AQ11" s="47">
        <v>0</v>
      </c>
      <c r="AR11" s="42">
        <v>19410</v>
      </c>
      <c r="AS11" s="47">
        <v>26</v>
      </c>
      <c r="AT11" s="42">
        <v>0</v>
      </c>
      <c r="AU11" s="47">
        <v>0</v>
      </c>
      <c r="AV11" s="42">
        <v>0</v>
      </c>
      <c r="AW11" s="47">
        <v>0</v>
      </c>
      <c r="AX11" s="42">
        <v>0</v>
      </c>
      <c r="AY11" s="47">
        <v>0</v>
      </c>
      <c r="AZ11" s="42">
        <v>1986</v>
      </c>
      <c r="BA11" s="47">
        <v>1</v>
      </c>
      <c r="BB11" s="42">
        <v>0</v>
      </c>
      <c r="BC11" s="47">
        <v>0</v>
      </c>
      <c r="BD11" s="42">
        <v>1665143</v>
      </c>
      <c r="BE11" s="47">
        <v>81</v>
      </c>
      <c r="BF11" s="42">
        <v>1484</v>
      </c>
      <c r="BG11" s="47">
        <v>2</v>
      </c>
    </row>
    <row r="12" spans="1:59" ht="15" customHeight="1" x14ac:dyDescent="0.15">
      <c r="A12" s="8" t="s">
        <v>74</v>
      </c>
      <c r="B12" s="42">
        <v>200452901</v>
      </c>
      <c r="C12" s="47">
        <v>15540</v>
      </c>
      <c r="D12" s="42">
        <v>1316</v>
      </c>
      <c r="E12" s="47">
        <v>2</v>
      </c>
      <c r="F12" s="42">
        <v>447</v>
      </c>
      <c r="G12" s="47">
        <v>2</v>
      </c>
      <c r="H12" s="42">
        <v>0</v>
      </c>
      <c r="I12" s="47">
        <v>0</v>
      </c>
      <c r="J12" s="42">
        <v>65626</v>
      </c>
      <c r="K12" s="47">
        <v>7</v>
      </c>
      <c r="L12" s="42">
        <v>196777316</v>
      </c>
      <c r="M12" s="47">
        <v>13055</v>
      </c>
      <c r="N12" s="42">
        <v>0</v>
      </c>
      <c r="O12" s="47">
        <v>0</v>
      </c>
      <c r="P12" s="42">
        <v>0</v>
      </c>
      <c r="Q12" s="47">
        <v>0</v>
      </c>
      <c r="R12" s="42">
        <v>0</v>
      </c>
      <c r="S12" s="47">
        <v>0</v>
      </c>
      <c r="T12" s="42">
        <v>0</v>
      </c>
      <c r="U12" s="47">
        <v>0</v>
      </c>
      <c r="V12" s="42">
        <v>0</v>
      </c>
      <c r="W12" s="47">
        <v>0</v>
      </c>
      <c r="X12" s="42">
        <v>0</v>
      </c>
      <c r="Y12" s="47">
        <v>0</v>
      </c>
      <c r="Z12" s="42">
        <v>0</v>
      </c>
      <c r="AA12" s="47">
        <v>0</v>
      </c>
      <c r="AB12" s="42">
        <v>0</v>
      </c>
      <c r="AC12" s="47">
        <v>0</v>
      </c>
      <c r="AD12" s="42">
        <v>891881</v>
      </c>
      <c r="AE12" s="47">
        <v>673</v>
      </c>
      <c r="AF12" s="42">
        <v>11999</v>
      </c>
      <c r="AG12" s="47">
        <v>12</v>
      </c>
      <c r="AH12" s="42">
        <v>8457</v>
      </c>
      <c r="AI12" s="47">
        <v>9</v>
      </c>
      <c r="AJ12" s="42">
        <v>29104</v>
      </c>
      <c r="AK12" s="47">
        <v>16</v>
      </c>
      <c r="AL12" s="42">
        <v>1293043</v>
      </c>
      <c r="AM12" s="47">
        <v>1526</v>
      </c>
      <c r="AN12" s="42">
        <v>215045</v>
      </c>
      <c r="AO12" s="47">
        <v>115</v>
      </c>
      <c r="AP12" s="42">
        <v>0</v>
      </c>
      <c r="AQ12" s="47">
        <v>0</v>
      </c>
      <c r="AR12" s="42">
        <v>140675</v>
      </c>
      <c r="AS12" s="47">
        <v>24</v>
      </c>
      <c r="AT12" s="42">
        <v>0</v>
      </c>
      <c r="AU12" s="47">
        <v>0</v>
      </c>
      <c r="AV12" s="42">
        <v>0</v>
      </c>
      <c r="AW12" s="47">
        <v>0</v>
      </c>
      <c r="AX12" s="42">
        <v>0</v>
      </c>
      <c r="AY12" s="47">
        <v>0</v>
      </c>
      <c r="AZ12" s="42">
        <v>14281</v>
      </c>
      <c r="BA12" s="47">
        <v>1</v>
      </c>
      <c r="BB12" s="42">
        <v>0</v>
      </c>
      <c r="BC12" s="47">
        <v>0</v>
      </c>
      <c r="BD12" s="42">
        <v>1002436</v>
      </c>
      <c r="BE12" s="47">
        <v>96</v>
      </c>
      <c r="BF12" s="42">
        <v>1275</v>
      </c>
      <c r="BG12" s="47">
        <v>2</v>
      </c>
    </row>
    <row r="13" spans="1:59" ht="15" customHeight="1" x14ac:dyDescent="0.15">
      <c r="A13" s="8" t="s">
        <v>75</v>
      </c>
      <c r="B13" s="42">
        <v>29525740</v>
      </c>
      <c r="C13" s="47">
        <v>1323</v>
      </c>
      <c r="D13" s="42">
        <v>0</v>
      </c>
      <c r="E13" s="47">
        <v>0</v>
      </c>
      <c r="F13" s="42">
        <v>0</v>
      </c>
      <c r="G13" s="47">
        <v>0</v>
      </c>
      <c r="H13" s="42">
        <v>0</v>
      </c>
      <c r="I13" s="47">
        <v>0</v>
      </c>
      <c r="J13" s="42">
        <v>0</v>
      </c>
      <c r="K13" s="47">
        <v>0</v>
      </c>
      <c r="L13" s="42">
        <v>29320477</v>
      </c>
      <c r="M13" s="47">
        <v>1269</v>
      </c>
      <c r="N13" s="42">
        <v>0</v>
      </c>
      <c r="O13" s="47">
        <v>0</v>
      </c>
      <c r="P13" s="42">
        <v>0</v>
      </c>
      <c r="Q13" s="47">
        <v>0</v>
      </c>
      <c r="R13" s="42">
        <v>0</v>
      </c>
      <c r="S13" s="47">
        <v>0</v>
      </c>
      <c r="T13" s="42">
        <v>0</v>
      </c>
      <c r="U13" s="47">
        <v>0</v>
      </c>
      <c r="V13" s="42">
        <v>0</v>
      </c>
      <c r="W13" s="47">
        <v>0</v>
      </c>
      <c r="X13" s="42">
        <v>0</v>
      </c>
      <c r="Y13" s="47">
        <v>0</v>
      </c>
      <c r="Z13" s="42">
        <v>0</v>
      </c>
      <c r="AA13" s="47">
        <v>0</v>
      </c>
      <c r="AB13" s="42">
        <v>0</v>
      </c>
      <c r="AC13" s="47">
        <v>0</v>
      </c>
      <c r="AD13" s="42">
        <v>22542</v>
      </c>
      <c r="AE13" s="47">
        <v>12</v>
      </c>
      <c r="AF13" s="42">
        <v>0</v>
      </c>
      <c r="AG13" s="47">
        <v>0</v>
      </c>
      <c r="AH13" s="42">
        <v>0</v>
      </c>
      <c r="AI13" s="47">
        <v>0</v>
      </c>
      <c r="AJ13" s="42">
        <v>0</v>
      </c>
      <c r="AK13" s="47">
        <v>0</v>
      </c>
      <c r="AL13" s="42">
        <v>154522</v>
      </c>
      <c r="AM13" s="47">
        <v>29</v>
      </c>
      <c r="AN13" s="42">
        <v>388</v>
      </c>
      <c r="AO13" s="47">
        <v>2</v>
      </c>
      <c r="AP13" s="42">
        <v>0</v>
      </c>
      <c r="AQ13" s="47">
        <v>0</v>
      </c>
      <c r="AR13" s="42">
        <v>0</v>
      </c>
      <c r="AS13" s="47">
        <v>0</v>
      </c>
      <c r="AT13" s="42">
        <v>0</v>
      </c>
      <c r="AU13" s="47">
        <v>0</v>
      </c>
      <c r="AV13" s="42">
        <v>0</v>
      </c>
      <c r="AW13" s="47">
        <v>0</v>
      </c>
      <c r="AX13" s="42">
        <v>0</v>
      </c>
      <c r="AY13" s="47">
        <v>0</v>
      </c>
      <c r="AZ13" s="42">
        <v>0</v>
      </c>
      <c r="BA13" s="47">
        <v>0</v>
      </c>
      <c r="BB13" s="42">
        <v>0</v>
      </c>
      <c r="BC13" s="47">
        <v>0</v>
      </c>
      <c r="BD13" s="42">
        <v>27811</v>
      </c>
      <c r="BE13" s="47">
        <v>11</v>
      </c>
      <c r="BF13" s="42">
        <v>0</v>
      </c>
      <c r="BG13" s="47">
        <v>0</v>
      </c>
    </row>
    <row r="14" spans="1:59" ht="15" customHeight="1" x14ac:dyDescent="0.15">
      <c r="A14" s="8" t="s">
        <v>76</v>
      </c>
      <c r="B14" s="42">
        <v>145250802</v>
      </c>
      <c r="C14" s="47">
        <v>23856</v>
      </c>
      <c r="D14" s="42">
        <v>35159</v>
      </c>
      <c r="E14" s="47">
        <v>16</v>
      </c>
      <c r="F14" s="42">
        <v>0</v>
      </c>
      <c r="G14" s="47">
        <v>0</v>
      </c>
      <c r="H14" s="42">
        <v>0</v>
      </c>
      <c r="I14" s="47">
        <v>0</v>
      </c>
      <c r="J14" s="42">
        <v>728376</v>
      </c>
      <c r="K14" s="47">
        <v>59</v>
      </c>
      <c r="L14" s="42">
        <v>141429212</v>
      </c>
      <c r="M14" s="47">
        <v>21330</v>
      </c>
      <c r="N14" s="42">
        <v>0</v>
      </c>
      <c r="O14" s="47">
        <v>0</v>
      </c>
      <c r="P14" s="42">
        <v>20926</v>
      </c>
      <c r="Q14" s="47">
        <v>1</v>
      </c>
      <c r="R14" s="42">
        <v>992</v>
      </c>
      <c r="S14" s="47">
        <v>1</v>
      </c>
      <c r="T14" s="42">
        <v>0</v>
      </c>
      <c r="U14" s="47">
        <v>0</v>
      </c>
      <c r="V14" s="42">
        <v>0</v>
      </c>
      <c r="W14" s="47">
        <v>0</v>
      </c>
      <c r="X14" s="42">
        <v>0</v>
      </c>
      <c r="Y14" s="47">
        <v>0</v>
      </c>
      <c r="Z14" s="42">
        <v>0</v>
      </c>
      <c r="AA14" s="47">
        <v>0</v>
      </c>
      <c r="AB14" s="42">
        <v>0</v>
      </c>
      <c r="AC14" s="47">
        <v>0</v>
      </c>
      <c r="AD14" s="42">
        <v>974812</v>
      </c>
      <c r="AE14" s="47">
        <v>744</v>
      </c>
      <c r="AF14" s="42">
        <v>0</v>
      </c>
      <c r="AG14" s="47">
        <v>0</v>
      </c>
      <c r="AH14" s="42">
        <v>5503</v>
      </c>
      <c r="AI14" s="47">
        <v>8</v>
      </c>
      <c r="AJ14" s="42">
        <v>0</v>
      </c>
      <c r="AK14" s="47">
        <v>0</v>
      </c>
      <c r="AL14" s="42">
        <v>924169</v>
      </c>
      <c r="AM14" s="47">
        <v>1571</v>
      </c>
      <c r="AN14" s="42">
        <v>49685</v>
      </c>
      <c r="AO14" s="47">
        <v>42</v>
      </c>
      <c r="AP14" s="42">
        <v>0</v>
      </c>
      <c r="AQ14" s="47">
        <v>0</v>
      </c>
      <c r="AR14" s="42">
        <v>80</v>
      </c>
      <c r="AS14" s="47">
        <v>1</v>
      </c>
      <c r="AT14" s="42">
        <v>6184</v>
      </c>
      <c r="AU14" s="47">
        <v>1</v>
      </c>
      <c r="AV14" s="42">
        <v>0</v>
      </c>
      <c r="AW14" s="47">
        <v>0</v>
      </c>
      <c r="AX14" s="42">
        <v>0</v>
      </c>
      <c r="AY14" s="47">
        <v>0</v>
      </c>
      <c r="AZ14" s="42">
        <v>0</v>
      </c>
      <c r="BA14" s="47">
        <v>0</v>
      </c>
      <c r="BB14" s="42">
        <v>0</v>
      </c>
      <c r="BC14" s="47">
        <v>0</v>
      </c>
      <c r="BD14" s="42">
        <v>1070944</v>
      </c>
      <c r="BE14" s="47">
        <v>81</v>
      </c>
      <c r="BF14" s="42">
        <v>4760</v>
      </c>
      <c r="BG14" s="47">
        <v>1</v>
      </c>
    </row>
    <row r="15" spans="1:59" ht="15" customHeight="1" x14ac:dyDescent="0.15">
      <c r="A15" s="8" t="s">
        <v>78</v>
      </c>
      <c r="B15" s="42">
        <v>338554751</v>
      </c>
      <c r="C15" s="47">
        <v>13926</v>
      </c>
      <c r="D15" s="42">
        <v>0</v>
      </c>
      <c r="E15" s="47">
        <v>0</v>
      </c>
      <c r="F15" s="42">
        <v>0</v>
      </c>
      <c r="G15" s="47">
        <v>0</v>
      </c>
      <c r="H15" s="42">
        <v>0</v>
      </c>
      <c r="I15" s="47">
        <v>0</v>
      </c>
      <c r="J15" s="42">
        <v>0</v>
      </c>
      <c r="K15" s="47">
        <v>0</v>
      </c>
      <c r="L15" s="42">
        <v>336101713</v>
      </c>
      <c r="M15" s="47">
        <v>12814</v>
      </c>
      <c r="N15" s="42">
        <v>0</v>
      </c>
      <c r="O15" s="47">
        <v>0</v>
      </c>
      <c r="P15" s="42">
        <v>0</v>
      </c>
      <c r="Q15" s="47">
        <v>0</v>
      </c>
      <c r="R15" s="42">
        <v>0</v>
      </c>
      <c r="S15" s="47">
        <v>0</v>
      </c>
      <c r="T15" s="42">
        <v>0</v>
      </c>
      <c r="U15" s="47">
        <v>0</v>
      </c>
      <c r="V15" s="42">
        <v>0</v>
      </c>
      <c r="W15" s="47">
        <v>0</v>
      </c>
      <c r="X15" s="42">
        <v>0</v>
      </c>
      <c r="Y15" s="47">
        <v>0</v>
      </c>
      <c r="Z15" s="42">
        <v>0</v>
      </c>
      <c r="AA15" s="47">
        <v>0</v>
      </c>
      <c r="AB15" s="42">
        <v>0</v>
      </c>
      <c r="AC15" s="47">
        <v>0</v>
      </c>
      <c r="AD15" s="42">
        <v>790644</v>
      </c>
      <c r="AE15" s="47">
        <v>686</v>
      </c>
      <c r="AF15" s="42">
        <v>0</v>
      </c>
      <c r="AG15" s="47">
        <v>0</v>
      </c>
      <c r="AH15" s="42">
        <v>0</v>
      </c>
      <c r="AI15" s="47">
        <v>0</v>
      </c>
      <c r="AJ15" s="42">
        <v>335789</v>
      </c>
      <c r="AK15" s="47">
        <v>4</v>
      </c>
      <c r="AL15" s="42">
        <v>564288</v>
      </c>
      <c r="AM15" s="47">
        <v>229</v>
      </c>
      <c r="AN15" s="42">
        <v>93318</v>
      </c>
      <c r="AO15" s="47">
        <v>56</v>
      </c>
      <c r="AP15" s="42">
        <v>0</v>
      </c>
      <c r="AQ15" s="47">
        <v>0</v>
      </c>
      <c r="AR15" s="42">
        <v>0</v>
      </c>
      <c r="AS15" s="47">
        <v>0</v>
      </c>
      <c r="AT15" s="42">
        <v>0</v>
      </c>
      <c r="AU15" s="47">
        <v>0</v>
      </c>
      <c r="AV15" s="42">
        <v>0</v>
      </c>
      <c r="AW15" s="47">
        <v>0</v>
      </c>
      <c r="AX15" s="42">
        <v>0</v>
      </c>
      <c r="AY15" s="47">
        <v>0</v>
      </c>
      <c r="AZ15" s="42">
        <v>0</v>
      </c>
      <c r="BA15" s="47">
        <v>0</v>
      </c>
      <c r="BB15" s="42">
        <v>0</v>
      </c>
      <c r="BC15" s="47">
        <v>0</v>
      </c>
      <c r="BD15" s="42">
        <v>668272</v>
      </c>
      <c r="BE15" s="47">
        <v>136</v>
      </c>
      <c r="BF15" s="42">
        <v>727</v>
      </c>
      <c r="BG15" s="47">
        <v>1</v>
      </c>
    </row>
    <row r="16" spans="1:59" ht="15" customHeight="1" x14ac:dyDescent="0.15">
      <c r="A16" s="8" t="s">
        <v>77</v>
      </c>
      <c r="B16" s="42">
        <v>298496442</v>
      </c>
      <c r="C16" s="47">
        <v>20884</v>
      </c>
      <c r="D16" s="42">
        <v>5842</v>
      </c>
      <c r="E16" s="47">
        <v>3</v>
      </c>
      <c r="F16" s="42">
        <v>0</v>
      </c>
      <c r="G16" s="47">
        <v>0</v>
      </c>
      <c r="H16" s="42">
        <v>16213</v>
      </c>
      <c r="I16" s="47">
        <v>5</v>
      </c>
      <c r="J16" s="42">
        <v>364641</v>
      </c>
      <c r="K16" s="47">
        <v>25</v>
      </c>
      <c r="L16" s="42">
        <v>295381043</v>
      </c>
      <c r="M16" s="47">
        <v>19902</v>
      </c>
      <c r="N16" s="42">
        <v>0</v>
      </c>
      <c r="O16" s="47">
        <v>0</v>
      </c>
      <c r="P16" s="42">
        <v>0</v>
      </c>
      <c r="Q16" s="47">
        <v>0</v>
      </c>
      <c r="R16" s="42">
        <v>0</v>
      </c>
      <c r="S16" s="47">
        <v>0</v>
      </c>
      <c r="T16" s="42">
        <v>0</v>
      </c>
      <c r="U16" s="47">
        <v>0</v>
      </c>
      <c r="V16" s="42">
        <v>0</v>
      </c>
      <c r="W16" s="47">
        <v>0</v>
      </c>
      <c r="X16" s="42">
        <v>0</v>
      </c>
      <c r="Y16" s="47">
        <v>0</v>
      </c>
      <c r="Z16" s="42">
        <v>0</v>
      </c>
      <c r="AA16" s="47">
        <v>0</v>
      </c>
      <c r="AB16" s="42">
        <v>0</v>
      </c>
      <c r="AC16" s="47">
        <v>0</v>
      </c>
      <c r="AD16" s="42">
        <v>576142</v>
      </c>
      <c r="AE16" s="47">
        <v>411</v>
      </c>
      <c r="AF16" s="42">
        <v>0</v>
      </c>
      <c r="AG16" s="47">
        <v>0</v>
      </c>
      <c r="AH16" s="42">
        <v>6142</v>
      </c>
      <c r="AI16" s="47">
        <v>7</v>
      </c>
      <c r="AJ16" s="42">
        <v>11260</v>
      </c>
      <c r="AK16" s="47">
        <v>8</v>
      </c>
      <c r="AL16" s="42">
        <v>357549</v>
      </c>
      <c r="AM16" s="47">
        <v>301</v>
      </c>
      <c r="AN16" s="42">
        <v>69056</v>
      </c>
      <c r="AO16" s="47">
        <v>57</v>
      </c>
      <c r="AP16" s="42">
        <v>0</v>
      </c>
      <c r="AQ16" s="47">
        <v>0</v>
      </c>
      <c r="AR16" s="42">
        <v>7456</v>
      </c>
      <c r="AS16" s="47">
        <v>14</v>
      </c>
      <c r="AT16" s="42">
        <v>0</v>
      </c>
      <c r="AU16" s="47">
        <v>0</v>
      </c>
      <c r="AV16" s="42">
        <v>0</v>
      </c>
      <c r="AW16" s="47">
        <v>0</v>
      </c>
      <c r="AX16" s="42">
        <v>0</v>
      </c>
      <c r="AY16" s="47">
        <v>0</v>
      </c>
      <c r="AZ16" s="42">
        <v>0</v>
      </c>
      <c r="BA16" s="47">
        <v>0</v>
      </c>
      <c r="BB16" s="42">
        <v>0</v>
      </c>
      <c r="BC16" s="47">
        <v>0</v>
      </c>
      <c r="BD16" s="42">
        <v>1701098</v>
      </c>
      <c r="BE16" s="47">
        <v>151</v>
      </c>
      <c r="BF16" s="42">
        <v>0</v>
      </c>
      <c r="BG16" s="47">
        <v>0</v>
      </c>
    </row>
    <row r="17" spans="1:59" ht="15" customHeight="1" x14ac:dyDescent="0.15">
      <c r="A17" s="8" t="s">
        <v>79</v>
      </c>
      <c r="B17" s="42">
        <v>130364103</v>
      </c>
      <c r="C17" s="47">
        <v>16501</v>
      </c>
      <c r="D17" s="42">
        <v>0</v>
      </c>
      <c r="E17" s="47">
        <v>0</v>
      </c>
      <c r="F17" s="42">
        <v>0</v>
      </c>
      <c r="G17" s="47">
        <v>0</v>
      </c>
      <c r="H17" s="42">
        <v>0</v>
      </c>
      <c r="I17" s="47">
        <v>0</v>
      </c>
      <c r="J17" s="42">
        <v>111943</v>
      </c>
      <c r="K17" s="47">
        <v>14</v>
      </c>
      <c r="L17" s="42">
        <v>128530531</v>
      </c>
      <c r="M17" s="47">
        <v>15923</v>
      </c>
      <c r="N17" s="42">
        <v>0</v>
      </c>
      <c r="O17" s="47">
        <v>0</v>
      </c>
      <c r="P17" s="42">
        <v>0</v>
      </c>
      <c r="Q17" s="47">
        <v>0</v>
      </c>
      <c r="R17" s="42">
        <v>0</v>
      </c>
      <c r="S17" s="47">
        <v>0</v>
      </c>
      <c r="T17" s="42">
        <v>0</v>
      </c>
      <c r="U17" s="47">
        <v>0</v>
      </c>
      <c r="V17" s="42">
        <v>1686</v>
      </c>
      <c r="W17" s="47">
        <v>1</v>
      </c>
      <c r="X17" s="42">
        <v>0</v>
      </c>
      <c r="Y17" s="47">
        <v>0</v>
      </c>
      <c r="Z17" s="42">
        <v>0</v>
      </c>
      <c r="AA17" s="47">
        <v>0</v>
      </c>
      <c r="AB17" s="42">
        <v>0</v>
      </c>
      <c r="AC17" s="47">
        <v>0</v>
      </c>
      <c r="AD17" s="42">
        <v>147682</v>
      </c>
      <c r="AE17" s="47">
        <v>196</v>
      </c>
      <c r="AF17" s="42">
        <v>121958</v>
      </c>
      <c r="AG17" s="47">
        <v>67</v>
      </c>
      <c r="AH17" s="42">
        <v>1398</v>
      </c>
      <c r="AI17" s="47">
        <v>4</v>
      </c>
      <c r="AJ17" s="42">
        <v>9079</v>
      </c>
      <c r="AK17" s="47">
        <v>16</v>
      </c>
      <c r="AL17" s="42">
        <v>45029</v>
      </c>
      <c r="AM17" s="47">
        <v>82</v>
      </c>
      <c r="AN17" s="42">
        <v>230649</v>
      </c>
      <c r="AO17" s="47">
        <v>106</v>
      </c>
      <c r="AP17" s="42">
        <v>0</v>
      </c>
      <c r="AQ17" s="47">
        <v>0</v>
      </c>
      <c r="AR17" s="42">
        <v>1091</v>
      </c>
      <c r="AS17" s="47">
        <v>2</v>
      </c>
      <c r="AT17" s="42">
        <v>118096</v>
      </c>
      <c r="AU17" s="47">
        <v>11</v>
      </c>
      <c r="AV17" s="42">
        <v>0</v>
      </c>
      <c r="AW17" s="47">
        <v>0</v>
      </c>
      <c r="AX17" s="42">
        <v>0</v>
      </c>
      <c r="AY17" s="47">
        <v>0</v>
      </c>
      <c r="AZ17" s="42">
        <v>0</v>
      </c>
      <c r="BA17" s="47">
        <v>0</v>
      </c>
      <c r="BB17" s="42">
        <v>0</v>
      </c>
      <c r="BC17" s="47">
        <v>0</v>
      </c>
      <c r="BD17" s="42">
        <v>1044961</v>
      </c>
      <c r="BE17" s="47">
        <v>79</v>
      </c>
      <c r="BF17" s="42">
        <v>0</v>
      </c>
      <c r="BG17" s="47">
        <v>0</v>
      </c>
    </row>
    <row r="18" spans="1:59" ht="15" customHeight="1" x14ac:dyDescent="0.15">
      <c r="A18" s="8" t="s">
        <v>81</v>
      </c>
      <c r="B18" s="42">
        <v>286683959</v>
      </c>
      <c r="C18" s="47">
        <v>14959</v>
      </c>
      <c r="D18" s="42">
        <v>6190</v>
      </c>
      <c r="E18" s="47">
        <v>8</v>
      </c>
      <c r="F18" s="42">
        <v>1844</v>
      </c>
      <c r="G18" s="47">
        <v>2</v>
      </c>
      <c r="H18" s="42">
        <v>23621</v>
      </c>
      <c r="I18" s="47">
        <v>3</v>
      </c>
      <c r="J18" s="42">
        <v>774359</v>
      </c>
      <c r="K18" s="47">
        <v>54</v>
      </c>
      <c r="L18" s="42">
        <v>283315404</v>
      </c>
      <c r="M18" s="47">
        <v>13520</v>
      </c>
      <c r="N18" s="42">
        <v>0</v>
      </c>
      <c r="O18" s="47">
        <v>0</v>
      </c>
      <c r="P18" s="42">
        <v>0</v>
      </c>
      <c r="Q18" s="47">
        <v>0</v>
      </c>
      <c r="R18" s="42">
        <v>0</v>
      </c>
      <c r="S18" s="47">
        <v>0</v>
      </c>
      <c r="T18" s="42">
        <v>0</v>
      </c>
      <c r="U18" s="47">
        <v>0</v>
      </c>
      <c r="V18" s="42">
        <v>0</v>
      </c>
      <c r="W18" s="47">
        <v>0</v>
      </c>
      <c r="X18" s="42">
        <v>0</v>
      </c>
      <c r="Y18" s="47">
        <v>0</v>
      </c>
      <c r="Z18" s="42">
        <v>0</v>
      </c>
      <c r="AA18" s="47">
        <v>0</v>
      </c>
      <c r="AB18" s="42">
        <v>0</v>
      </c>
      <c r="AC18" s="47">
        <v>0</v>
      </c>
      <c r="AD18" s="42">
        <v>913612</v>
      </c>
      <c r="AE18" s="47">
        <v>728</v>
      </c>
      <c r="AF18" s="42">
        <v>0</v>
      </c>
      <c r="AG18" s="47">
        <v>0</v>
      </c>
      <c r="AH18" s="42">
        <v>6107</v>
      </c>
      <c r="AI18" s="47">
        <v>4</v>
      </c>
      <c r="AJ18" s="42">
        <v>7407</v>
      </c>
      <c r="AK18" s="47">
        <v>2</v>
      </c>
      <c r="AL18" s="42">
        <v>570164</v>
      </c>
      <c r="AM18" s="47">
        <v>534</v>
      </c>
      <c r="AN18" s="42">
        <v>172121</v>
      </c>
      <c r="AO18" s="47">
        <v>49</v>
      </c>
      <c r="AP18" s="42">
        <v>0</v>
      </c>
      <c r="AQ18" s="47">
        <v>0</v>
      </c>
      <c r="AR18" s="42">
        <v>0</v>
      </c>
      <c r="AS18" s="47">
        <v>0</v>
      </c>
      <c r="AT18" s="42">
        <v>0</v>
      </c>
      <c r="AU18" s="47">
        <v>0</v>
      </c>
      <c r="AV18" s="42">
        <v>0</v>
      </c>
      <c r="AW18" s="47">
        <v>0</v>
      </c>
      <c r="AX18" s="42">
        <v>0</v>
      </c>
      <c r="AY18" s="47">
        <v>0</v>
      </c>
      <c r="AZ18" s="42">
        <v>0</v>
      </c>
      <c r="BA18" s="47">
        <v>0</v>
      </c>
      <c r="BB18" s="42">
        <v>0</v>
      </c>
      <c r="BC18" s="47">
        <v>0</v>
      </c>
      <c r="BD18" s="42">
        <v>893130</v>
      </c>
      <c r="BE18" s="47">
        <v>55</v>
      </c>
      <c r="BF18" s="42">
        <v>0</v>
      </c>
      <c r="BG18" s="47">
        <v>0</v>
      </c>
    </row>
    <row r="19" spans="1:59" ht="15" customHeight="1" x14ac:dyDescent="0.15">
      <c r="A19" s="8" t="s">
        <v>80</v>
      </c>
      <c r="B19" s="42">
        <v>147380185</v>
      </c>
      <c r="C19" s="47">
        <v>18616</v>
      </c>
      <c r="D19" s="42">
        <v>0</v>
      </c>
      <c r="E19" s="47">
        <v>0</v>
      </c>
      <c r="F19" s="42">
        <v>0</v>
      </c>
      <c r="G19" s="47">
        <v>0</v>
      </c>
      <c r="H19" s="42">
        <v>0</v>
      </c>
      <c r="I19" s="47">
        <v>0</v>
      </c>
      <c r="J19" s="42">
        <v>139412</v>
      </c>
      <c r="K19" s="47">
        <v>3</v>
      </c>
      <c r="L19" s="42">
        <v>144534644</v>
      </c>
      <c r="M19" s="47">
        <v>16451</v>
      </c>
      <c r="N19" s="42">
        <v>0</v>
      </c>
      <c r="O19" s="47">
        <v>0</v>
      </c>
      <c r="P19" s="42">
        <v>0</v>
      </c>
      <c r="Q19" s="47">
        <v>0</v>
      </c>
      <c r="R19" s="42">
        <v>0</v>
      </c>
      <c r="S19" s="47">
        <v>0</v>
      </c>
      <c r="T19" s="42">
        <v>0</v>
      </c>
      <c r="U19" s="47">
        <v>0</v>
      </c>
      <c r="V19" s="42">
        <v>0</v>
      </c>
      <c r="W19" s="47">
        <v>0</v>
      </c>
      <c r="X19" s="42">
        <v>0</v>
      </c>
      <c r="Y19" s="47">
        <v>0</v>
      </c>
      <c r="Z19" s="42">
        <v>0</v>
      </c>
      <c r="AA19" s="47">
        <v>0</v>
      </c>
      <c r="AB19" s="42">
        <v>0</v>
      </c>
      <c r="AC19" s="47">
        <v>0</v>
      </c>
      <c r="AD19" s="42">
        <v>746589</v>
      </c>
      <c r="AE19" s="47">
        <v>881</v>
      </c>
      <c r="AF19" s="42">
        <v>69318</v>
      </c>
      <c r="AG19" s="47">
        <v>68</v>
      </c>
      <c r="AH19" s="42">
        <v>17639</v>
      </c>
      <c r="AI19" s="47">
        <v>13</v>
      </c>
      <c r="AJ19" s="42">
        <v>7934</v>
      </c>
      <c r="AK19" s="47">
        <v>3</v>
      </c>
      <c r="AL19" s="42">
        <v>858917</v>
      </c>
      <c r="AM19" s="47">
        <v>1063</v>
      </c>
      <c r="AN19" s="42">
        <v>163009</v>
      </c>
      <c r="AO19" s="47">
        <v>65</v>
      </c>
      <c r="AP19" s="42">
        <v>0</v>
      </c>
      <c r="AQ19" s="47">
        <v>0</v>
      </c>
      <c r="AR19" s="42">
        <v>0</v>
      </c>
      <c r="AS19" s="47">
        <v>0</v>
      </c>
      <c r="AT19" s="42">
        <v>0</v>
      </c>
      <c r="AU19" s="47">
        <v>0</v>
      </c>
      <c r="AV19" s="42">
        <v>0</v>
      </c>
      <c r="AW19" s="47">
        <v>0</v>
      </c>
      <c r="AX19" s="42">
        <v>0</v>
      </c>
      <c r="AY19" s="47">
        <v>0</v>
      </c>
      <c r="AZ19" s="42">
        <v>0</v>
      </c>
      <c r="BA19" s="47">
        <v>0</v>
      </c>
      <c r="BB19" s="42">
        <v>0</v>
      </c>
      <c r="BC19" s="47">
        <v>0</v>
      </c>
      <c r="BD19" s="42">
        <v>842723</v>
      </c>
      <c r="BE19" s="47">
        <v>69</v>
      </c>
      <c r="BF19" s="42">
        <v>0</v>
      </c>
      <c r="BG19" s="47">
        <v>0</v>
      </c>
    </row>
    <row r="20" spans="1:59" ht="15" customHeight="1" x14ac:dyDescent="0.15">
      <c r="A20" s="8" t="s">
        <v>82</v>
      </c>
      <c r="B20" s="42">
        <v>211357004</v>
      </c>
      <c r="C20" s="47">
        <v>17613</v>
      </c>
      <c r="D20" s="42">
        <v>0</v>
      </c>
      <c r="E20" s="47">
        <v>0</v>
      </c>
      <c r="F20" s="42">
        <v>0</v>
      </c>
      <c r="G20" s="47">
        <v>0</v>
      </c>
      <c r="H20" s="42">
        <v>0</v>
      </c>
      <c r="I20" s="47">
        <v>0</v>
      </c>
      <c r="J20" s="42">
        <v>173881</v>
      </c>
      <c r="K20" s="47">
        <v>13</v>
      </c>
      <c r="L20" s="42">
        <v>207203681</v>
      </c>
      <c r="M20" s="47">
        <v>15034</v>
      </c>
      <c r="N20" s="42">
        <v>0</v>
      </c>
      <c r="O20" s="47">
        <v>0</v>
      </c>
      <c r="P20" s="42">
        <v>0</v>
      </c>
      <c r="Q20" s="47">
        <v>0</v>
      </c>
      <c r="R20" s="42">
        <v>0</v>
      </c>
      <c r="S20" s="47">
        <v>0</v>
      </c>
      <c r="T20" s="42">
        <v>0</v>
      </c>
      <c r="U20" s="47">
        <v>0</v>
      </c>
      <c r="V20" s="42">
        <v>0</v>
      </c>
      <c r="W20" s="47">
        <v>0</v>
      </c>
      <c r="X20" s="42">
        <v>0</v>
      </c>
      <c r="Y20" s="47">
        <v>0</v>
      </c>
      <c r="Z20" s="42">
        <v>0</v>
      </c>
      <c r="AA20" s="47">
        <v>0</v>
      </c>
      <c r="AB20" s="42">
        <v>0</v>
      </c>
      <c r="AC20" s="47">
        <v>0</v>
      </c>
      <c r="AD20" s="42">
        <v>1247891</v>
      </c>
      <c r="AE20" s="47">
        <v>873</v>
      </c>
      <c r="AF20" s="42">
        <v>20385</v>
      </c>
      <c r="AG20" s="47">
        <v>11</v>
      </c>
      <c r="AH20" s="42">
        <v>17503</v>
      </c>
      <c r="AI20" s="47">
        <v>12</v>
      </c>
      <c r="AJ20" s="42">
        <v>5651</v>
      </c>
      <c r="AK20" s="47">
        <v>3</v>
      </c>
      <c r="AL20" s="42">
        <v>1677581</v>
      </c>
      <c r="AM20" s="47">
        <v>1463</v>
      </c>
      <c r="AN20" s="42">
        <v>353169</v>
      </c>
      <c r="AO20" s="47">
        <v>161</v>
      </c>
      <c r="AP20" s="42">
        <v>0</v>
      </c>
      <c r="AQ20" s="47">
        <v>0</v>
      </c>
      <c r="AR20" s="42">
        <v>0</v>
      </c>
      <c r="AS20" s="47">
        <v>0</v>
      </c>
      <c r="AT20" s="42">
        <v>0</v>
      </c>
      <c r="AU20" s="47">
        <v>0</v>
      </c>
      <c r="AV20" s="42">
        <v>0</v>
      </c>
      <c r="AW20" s="47">
        <v>0</v>
      </c>
      <c r="AX20" s="42">
        <v>0</v>
      </c>
      <c r="AY20" s="47">
        <v>0</v>
      </c>
      <c r="AZ20" s="42">
        <v>0</v>
      </c>
      <c r="BA20" s="47">
        <v>0</v>
      </c>
      <c r="BB20" s="42">
        <v>0</v>
      </c>
      <c r="BC20" s="47">
        <v>0</v>
      </c>
      <c r="BD20" s="42">
        <v>656751</v>
      </c>
      <c r="BE20" s="47">
        <v>42</v>
      </c>
      <c r="BF20" s="42">
        <v>511</v>
      </c>
      <c r="BG20" s="47">
        <v>1</v>
      </c>
    </row>
    <row r="21" spans="1:59" ht="15" customHeight="1" x14ac:dyDescent="0.15">
      <c r="A21" s="8" t="s">
        <v>83</v>
      </c>
      <c r="B21" s="42">
        <v>165989789</v>
      </c>
      <c r="C21" s="47">
        <v>15199</v>
      </c>
      <c r="D21" s="42">
        <v>61349</v>
      </c>
      <c r="E21" s="47">
        <v>36</v>
      </c>
      <c r="F21" s="42">
        <v>0</v>
      </c>
      <c r="G21" s="47">
        <v>0</v>
      </c>
      <c r="H21" s="42">
        <v>0</v>
      </c>
      <c r="I21" s="47">
        <v>0</v>
      </c>
      <c r="J21" s="42">
        <v>3741381</v>
      </c>
      <c r="K21" s="47">
        <v>59</v>
      </c>
      <c r="L21" s="42">
        <v>160054659</v>
      </c>
      <c r="M21" s="47">
        <v>14691</v>
      </c>
      <c r="N21" s="42">
        <v>0</v>
      </c>
      <c r="O21" s="47">
        <v>0</v>
      </c>
      <c r="P21" s="42">
        <v>0</v>
      </c>
      <c r="Q21" s="47">
        <v>0</v>
      </c>
      <c r="R21" s="42">
        <v>7108</v>
      </c>
      <c r="S21" s="47">
        <v>6</v>
      </c>
      <c r="T21" s="42">
        <v>0</v>
      </c>
      <c r="U21" s="47">
        <v>0</v>
      </c>
      <c r="V21" s="42">
        <v>0</v>
      </c>
      <c r="W21" s="47">
        <v>0</v>
      </c>
      <c r="X21" s="42">
        <v>0</v>
      </c>
      <c r="Y21" s="47">
        <v>0</v>
      </c>
      <c r="Z21" s="42">
        <v>0</v>
      </c>
      <c r="AA21" s="47">
        <v>0</v>
      </c>
      <c r="AB21" s="42">
        <v>0</v>
      </c>
      <c r="AC21" s="47">
        <v>0</v>
      </c>
      <c r="AD21" s="42">
        <v>387033</v>
      </c>
      <c r="AE21" s="47">
        <v>343</v>
      </c>
      <c r="AF21" s="42">
        <v>0</v>
      </c>
      <c r="AG21" s="47">
        <v>0</v>
      </c>
      <c r="AH21" s="42">
        <v>2685</v>
      </c>
      <c r="AI21" s="47">
        <v>4</v>
      </c>
      <c r="AJ21" s="42">
        <v>0</v>
      </c>
      <c r="AK21" s="47">
        <v>0</v>
      </c>
      <c r="AL21" s="42">
        <v>13656</v>
      </c>
      <c r="AM21" s="47">
        <v>7</v>
      </c>
      <c r="AN21" s="42">
        <v>859019</v>
      </c>
      <c r="AO21" s="47">
        <v>22</v>
      </c>
      <c r="AP21" s="42">
        <v>0</v>
      </c>
      <c r="AQ21" s="47">
        <v>0</v>
      </c>
      <c r="AR21" s="42">
        <v>0</v>
      </c>
      <c r="AS21" s="47">
        <v>0</v>
      </c>
      <c r="AT21" s="42">
        <v>0</v>
      </c>
      <c r="AU21" s="47">
        <v>0</v>
      </c>
      <c r="AV21" s="42">
        <v>0</v>
      </c>
      <c r="AW21" s="47">
        <v>0</v>
      </c>
      <c r="AX21" s="42">
        <v>0</v>
      </c>
      <c r="AY21" s="47">
        <v>0</v>
      </c>
      <c r="AZ21" s="42">
        <v>0</v>
      </c>
      <c r="BA21" s="47">
        <v>0</v>
      </c>
      <c r="BB21" s="42">
        <v>484623</v>
      </c>
      <c r="BC21" s="47">
        <v>6</v>
      </c>
      <c r="BD21" s="42">
        <v>378276</v>
      </c>
      <c r="BE21" s="47">
        <v>25</v>
      </c>
      <c r="BF21" s="42">
        <v>0</v>
      </c>
      <c r="BG21" s="47">
        <v>0</v>
      </c>
    </row>
    <row r="22" spans="1:59" s="2" customFormat="1" x14ac:dyDescent="0.15">
      <c r="B22" s="16"/>
      <c r="C22" s="17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6"/>
      <c r="O22" s="17"/>
      <c r="P22" s="16"/>
      <c r="Q22" s="17"/>
      <c r="R22" s="16"/>
      <c r="S22" s="17"/>
      <c r="T22" s="16"/>
      <c r="U22" s="17"/>
      <c r="V22" s="16"/>
      <c r="W22" s="17"/>
      <c r="X22" s="16"/>
      <c r="Y22" s="17"/>
      <c r="Z22" s="16"/>
      <c r="AA22" s="17"/>
      <c r="AB22" s="16"/>
      <c r="AC22" s="17"/>
      <c r="AD22" s="16"/>
      <c r="AE22" s="17"/>
      <c r="AF22" s="16"/>
      <c r="AG22" s="17"/>
      <c r="AH22" s="16"/>
      <c r="AI22" s="17"/>
      <c r="AJ22" s="16"/>
      <c r="AK22" s="17"/>
      <c r="AL22" s="16"/>
      <c r="AM22" s="17"/>
      <c r="AN22" s="16"/>
      <c r="AO22" s="17"/>
      <c r="AP22" s="16"/>
      <c r="AQ22" s="17"/>
      <c r="AR22" s="16"/>
      <c r="AS22" s="17"/>
      <c r="AT22" s="16"/>
      <c r="AU22" s="17"/>
      <c r="AV22" s="16"/>
      <c r="AW22" s="17"/>
      <c r="AX22" s="16"/>
      <c r="AY22" s="17"/>
      <c r="AZ22" s="16"/>
      <c r="BA22" s="17"/>
      <c r="BB22" s="16"/>
      <c r="BC22" s="17"/>
      <c r="BD22" s="16"/>
      <c r="BE22" s="17"/>
      <c r="BF22" s="16"/>
      <c r="BG22" s="17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zoomScale="85" zoomScaleNormal="85" workbookViewId="0">
      <selection activeCell="C7" sqref="C7"/>
    </sheetView>
  </sheetViews>
  <sheetFormatPr defaultRowHeight="13.5" x14ac:dyDescent="0.15"/>
  <cols>
    <col min="1" max="1" width="18.77734375" customWidth="1"/>
    <col min="2" max="2" width="19.109375" style="10" bestFit="1" customWidth="1"/>
    <col min="3" max="3" width="13.5546875" style="30" bestFit="1" customWidth="1"/>
    <col min="4" max="4" width="18.109375" style="10" bestFit="1" customWidth="1"/>
    <col min="5" max="5" width="11.6640625" style="30" bestFit="1" customWidth="1"/>
    <col min="6" max="6" width="16.21875" style="10" bestFit="1" customWidth="1"/>
    <col min="7" max="7" width="10.5546875" style="30" bestFit="1" customWidth="1"/>
    <col min="8" max="8" width="16.21875" style="10" bestFit="1" customWidth="1"/>
    <col min="9" max="9" width="11.6640625" style="30" bestFit="1" customWidth="1"/>
    <col min="10" max="10" width="16.21875" style="10" bestFit="1" customWidth="1"/>
    <col min="11" max="11" width="11.6640625" style="30" bestFit="1" customWidth="1"/>
    <col min="12" max="12" width="16.21875" style="10" bestFit="1" customWidth="1"/>
    <col min="13" max="13" width="10.5546875" style="30" bestFit="1" customWidth="1"/>
    <col min="14" max="14" width="15.44140625" style="10" bestFit="1" customWidth="1"/>
    <col min="15" max="15" width="11.109375" style="30" bestFit="1" customWidth="1"/>
    <col min="16" max="16" width="16" style="10" bestFit="1" customWidth="1"/>
    <col min="17" max="17" width="9" style="11" bestFit="1" customWidth="1"/>
    <col min="18" max="18" width="14.77734375" style="10" bestFit="1" customWidth="1"/>
    <col min="19" max="19" width="9" style="11" bestFit="1" customWidth="1"/>
    <col min="20" max="20" width="14.77734375" style="10" bestFit="1" customWidth="1"/>
    <col min="21" max="21" width="9" style="11" bestFit="1" customWidth="1"/>
    <col min="22" max="22" width="8.88671875" style="10"/>
    <col min="23" max="23" width="8.88671875" style="11"/>
    <col min="24" max="24" width="8.88671875" style="10"/>
    <col min="25" max="25" width="8.88671875" style="11"/>
    <col min="26" max="26" width="8.88671875" style="10"/>
    <col min="27" max="27" width="8.88671875" style="11"/>
    <col min="28" max="28" width="8.88671875" style="10"/>
    <col min="29" max="29" width="8.88671875" style="11"/>
    <col min="30" max="30" width="8.88671875" style="10"/>
    <col min="31" max="31" width="8.88671875" style="11"/>
    <col min="32" max="32" width="8.88671875" style="10"/>
    <col min="33" max="33" width="8.88671875" style="11"/>
    <col min="34" max="34" width="8.88671875" style="10"/>
    <col min="35" max="35" width="8.88671875" style="11"/>
    <col min="36" max="36" width="8.88671875" style="10"/>
    <col min="37" max="37" width="8.88671875" style="11"/>
    <col min="38" max="38" width="8.88671875" style="10"/>
    <col min="39" max="39" width="8.88671875" style="11"/>
    <col min="40" max="40" width="8.88671875" style="10"/>
    <col min="41" max="41" width="8.88671875" style="11"/>
    <col min="42" max="42" width="8.88671875" style="10"/>
    <col min="43" max="43" width="8.88671875" style="11"/>
    <col min="44" max="44" width="8.88671875" style="10"/>
    <col min="45" max="45" width="8.88671875" style="11"/>
    <col min="46" max="46" width="8.88671875" style="10"/>
    <col min="47" max="47" width="8.88671875" style="11"/>
    <col min="48" max="48" width="8.88671875" style="10"/>
    <col min="49" max="49" width="8.88671875" style="11"/>
    <col min="50" max="50" width="8.88671875" style="10"/>
    <col min="51" max="51" width="8.88671875" style="11"/>
    <col min="52" max="52" width="8.88671875" style="10"/>
    <col min="53" max="53" width="8.88671875" style="11"/>
    <col min="54" max="54" width="8.88671875" style="10"/>
    <col min="55" max="55" width="8.88671875" style="11"/>
  </cols>
  <sheetData>
    <row r="1" spans="1:55" ht="42" customHeight="1" x14ac:dyDescent="0.15">
      <c r="A1" s="59" t="s">
        <v>88</v>
      </c>
      <c r="B1" s="79"/>
      <c r="C1" s="59"/>
      <c r="D1" s="79"/>
      <c r="U1" s="40" t="s">
        <v>105</v>
      </c>
    </row>
    <row r="2" spans="1:55" s="1" customFormat="1" ht="15" customHeight="1" x14ac:dyDescent="0.15">
      <c r="A2" s="84" t="s">
        <v>90</v>
      </c>
      <c r="B2" s="82" t="s">
        <v>91</v>
      </c>
      <c r="C2" s="83"/>
      <c r="D2" s="82" t="s">
        <v>92</v>
      </c>
      <c r="E2" s="83"/>
      <c r="F2" s="82" t="s">
        <v>93</v>
      </c>
      <c r="G2" s="83"/>
      <c r="H2" s="82" t="s">
        <v>94</v>
      </c>
      <c r="I2" s="83"/>
      <c r="J2" s="82" t="s">
        <v>95</v>
      </c>
      <c r="K2" s="83"/>
      <c r="L2" s="82" t="s">
        <v>96</v>
      </c>
      <c r="M2" s="83"/>
      <c r="N2" s="82" t="s">
        <v>97</v>
      </c>
      <c r="O2" s="83"/>
      <c r="P2" s="82" t="s">
        <v>98</v>
      </c>
      <c r="Q2" s="83"/>
      <c r="R2" s="82" t="s">
        <v>99</v>
      </c>
      <c r="S2" s="83"/>
      <c r="T2" s="82" t="s">
        <v>106</v>
      </c>
      <c r="U2" s="83"/>
      <c r="X2" s="21"/>
      <c r="Y2" s="22"/>
      <c r="Z2" s="21"/>
      <c r="AA2" s="22"/>
      <c r="AB2" s="21"/>
      <c r="AC2" s="22"/>
      <c r="AD2" s="21"/>
      <c r="AE2" s="22"/>
      <c r="AF2" s="21"/>
      <c r="AG2" s="22"/>
      <c r="AH2" s="21"/>
      <c r="AI2" s="22"/>
      <c r="AJ2" s="21"/>
      <c r="AK2" s="22"/>
      <c r="AL2" s="21"/>
      <c r="AM2" s="22"/>
      <c r="AN2" s="21"/>
      <c r="AO2" s="22"/>
      <c r="AP2" s="21"/>
      <c r="AQ2" s="22"/>
      <c r="AR2" s="21"/>
      <c r="AS2" s="22"/>
      <c r="AT2" s="21"/>
      <c r="AU2" s="22"/>
      <c r="AV2" s="21"/>
      <c r="AW2" s="22"/>
      <c r="AX2" s="21"/>
      <c r="AY2" s="22"/>
      <c r="AZ2" s="21"/>
      <c r="BA2" s="22"/>
      <c r="BB2" s="21"/>
      <c r="BC2" s="22"/>
    </row>
    <row r="3" spans="1:55" s="1" customFormat="1" ht="15" customHeight="1" x14ac:dyDescent="0.15">
      <c r="A3" s="85"/>
      <c r="B3" s="35" t="s">
        <v>100</v>
      </c>
      <c r="C3" s="34" t="s">
        <v>66</v>
      </c>
      <c r="D3" s="35" t="s">
        <v>100</v>
      </c>
      <c r="E3" s="34" t="s">
        <v>66</v>
      </c>
      <c r="F3" s="35" t="s">
        <v>100</v>
      </c>
      <c r="G3" s="34" t="s">
        <v>66</v>
      </c>
      <c r="H3" s="35" t="s">
        <v>100</v>
      </c>
      <c r="I3" s="34" t="s">
        <v>66</v>
      </c>
      <c r="J3" s="35" t="s">
        <v>100</v>
      </c>
      <c r="K3" s="34" t="s">
        <v>66</v>
      </c>
      <c r="L3" s="35" t="s">
        <v>100</v>
      </c>
      <c r="M3" s="34" t="s">
        <v>66</v>
      </c>
      <c r="N3" s="35" t="s">
        <v>100</v>
      </c>
      <c r="O3" s="34" t="s">
        <v>66</v>
      </c>
      <c r="P3" s="35" t="s">
        <v>100</v>
      </c>
      <c r="Q3" s="34" t="s">
        <v>66</v>
      </c>
      <c r="R3" s="35" t="s">
        <v>100</v>
      </c>
      <c r="S3" s="34" t="s">
        <v>66</v>
      </c>
      <c r="T3" s="35" t="s">
        <v>100</v>
      </c>
      <c r="U3" s="34" t="s">
        <v>66</v>
      </c>
      <c r="X3" s="21"/>
      <c r="Y3" s="22"/>
      <c r="Z3" s="21"/>
      <c r="AA3" s="22"/>
      <c r="AB3" s="21"/>
      <c r="AC3" s="22"/>
      <c r="AD3" s="21"/>
      <c r="AE3" s="22"/>
      <c r="AF3" s="21"/>
      <c r="AG3" s="22"/>
      <c r="AH3" s="21"/>
      <c r="AI3" s="22"/>
      <c r="AJ3" s="21"/>
      <c r="AK3" s="22"/>
      <c r="AL3" s="21"/>
      <c r="AM3" s="22"/>
      <c r="AN3" s="21"/>
      <c r="AO3" s="22"/>
      <c r="AP3" s="21"/>
      <c r="AQ3" s="22"/>
      <c r="AR3" s="21"/>
      <c r="AS3" s="22"/>
      <c r="AT3" s="21"/>
      <c r="AU3" s="22"/>
      <c r="AV3" s="21"/>
      <c r="AW3" s="22"/>
      <c r="AX3" s="21"/>
      <c r="AY3" s="22"/>
      <c r="AZ3" s="21"/>
      <c r="BA3" s="22"/>
      <c r="BB3" s="21"/>
      <c r="BC3" s="22"/>
    </row>
    <row r="4" spans="1:55" s="6" customFormat="1" ht="15" customHeight="1" x14ac:dyDescent="0.15">
      <c r="A4" s="3" t="s">
        <v>60</v>
      </c>
      <c r="B4" s="23">
        <f t="shared" ref="B4:U4" si="0">SUM(B6:B21)</f>
        <v>8247212471.999999</v>
      </c>
      <c r="C4" s="29">
        <f t="shared" si="0"/>
        <v>3719219</v>
      </c>
      <c r="D4" s="23">
        <f t="shared" si="0"/>
        <v>4986179026.500001</v>
      </c>
      <c r="E4" s="29">
        <f t="shared" si="0"/>
        <v>2470499</v>
      </c>
      <c r="F4" s="23">
        <f t="shared" si="0"/>
        <v>1257920673.4999998</v>
      </c>
      <c r="G4" s="29">
        <f t="shared" si="0"/>
        <v>527955</v>
      </c>
      <c r="H4" s="23">
        <f t="shared" si="0"/>
        <v>170537908.5</v>
      </c>
      <c r="I4" s="29">
        <f t="shared" si="0"/>
        <v>90500</v>
      </c>
      <c r="J4" s="23">
        <f t="shared" si="0"/>
        <v>293604826.60000002</v>
      </c>
      <c r="K4" s="29">
        <f t="shared" si="0"/>
        <v>304135</v>
      </c>
      <c r="L4" s="23">
        <f t="shared" si="0"/>
        <v>728855918.20000005</v>
      </c>
      <c r="M4" s="29">
        <f t="shared" si="0"/>
        <v>222737</v>
      </c>
      <c r="N4" s="23">
        <f t="shared" si="0"/>
        <v>696559901.5</v>
      </c>
      <c r="O4" s="29">
        <f t="shared" si="0"/>
        <v>75595</v>
      </c>
      <c r="P4" s="23">
        <f t="shared" si="0"/>
        <v>56400504.300000004</v>
      </c>
      <c r="Q4" s="29">
        <f t="shared" si="0"/>
        <v>8284</v>
      </c>
      <c r="R4" s="23">
        <f t="shared" si="0"/>
        <v>41008064.79999999</v>
      </c>
      <c r="S4" s="29">
        <f t="shared" si="0"/>
        <v>13481</v>
      </c>
      <c r="T4" s="23">
        <f t="shared" si="0"/>
        <v>16145648.099999998</v>
      </c>
      <c r="U4" s="29">
        <f t="shared" si="0"/>
        <v>6033</v>
      </c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</row>
    <row r="5" spans="1:55" ht="15" customHeight="1" x14ac:dyDescent="0.15">
      <c r="A5" s="18" t="s">
        <v>67</v>
      </c>
      <c r="B5" s="23">
        <f t="shared" ref="B5:U5" si="1">SUM(B6:B7)</f>
        <v>636157345.0999999</v>
      </c>
      <c r="C5" s="29">
        <f t="shared" si="1"/>
        <v>306574</v>
      </c>
      <c r="D5" s="23">
        <f t="shared" si="1"/>
        <v>363038959.60000002</v>
      </c>
      <c r="E5" s="29">
        <f t="shared" si="1"/>
        <v>190602</v>
      </c>
      <c r="F5" s="23">
        <f t="shared" si="1"/>
        <v>81766450.900000006</v>
      </c>
      <c r="G5" s="29">
        <f t="shared" si="1"/>
        <v>40514</v>
      </c>
      <c r="H5" s="23">
        <f t="shared" si="1"/>
        <v>6373253.5</v>
      </c>
      <c r="I5" s="29">
        <f t="shared" si="1"/>
        <v>7699</v>
      </c>
      <c r="J5" s="23">
        <f t="shared" si="1"/>
        <v>30699574.600000001</v>
      </c>
      <c r="K5" s="29">
        <f t="shared" si="1"/>
        <v>31556</v>
      </c>
      <c r="L5" s="23">
        <f t="shared" si="1"/>
        <v>91387166.799999997</v>
      </c>
      <c r="M5" s="29">
        <f t="shared" si="1"/>
        <v>27791</v>
      </c>
      <c r="N5" s="23">
        <f t="shared" si="1"/>
        <v>57210596.100000001</v>
      </c>
      <c r="O5" s="29">
        <f t="shared" si="1"/>
        <v>5571</v>
      </c>
      <c r="P5" s="23">
        <f t="shared" si="1"/>
        <v>3405458.4000000004</v>
      </c>
      <c r="Q5" s="29">
        <f t="shared" si="1"/>
        <v>1001</v>
      </c>
      <c r="R5" s="23">
        <f t="shared" si="1"/>
        <v>771025.2</v>
      </c>
      <c r="S5" s="29">
        <f t="shared" si="1"/>
        <v>1249</v>
      </c>
      <c r="T5" s="23">
        <f t="shared" si="1"/>
        <v>1504860</v>
      </c>
      <c r="U5" s="29">
        <f t="shared" si="1"/>
        <v>591</v>
      </c>
      <c r="X5" s="19"/>
      <c r="Y5" s="20"/>
      <c r="Z5" s="19"/>
      <c r="AA5" s="20"/>
      <c r="AB5" s="19"/>
      <c r="AC5" s="20"/>
      <c r="AD5" s="19"/>
      <c r="AE5" s="20"/>
      <c r="AF5" s="19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T5" s="19"/>
      <c r="AU5" s="20"/>
      <c r="AV5" s="19"/>
      <c r="AW5" s="20"/>
      <c r="AX5" s="19"/>
      <c r="AY5" s="20"/>
      <c r="AZ5" s="19"/>
      <c r="BA5" s="20"/>
      <c r="BB5" s="19"/>
      <c r="BC5" s="20"/>
    </row>
    <row r="6" spans="1:55" ht="15" customHeight="1" x14ac:dyDescent="0.15">
      <c r="A6" s="8" t="s">
        <v>68</v>
      </c>
      <c r="B6" s="48">
        <v>438413002.89999998</v>
      </c>
      <c r="C6" s="49">
        <v>182005</v>
      </c>
      <c r="D6" s="48">
        <v>257616520.19999999</v>
      </c>
      <c r="E6" s="49">
        <v>114789</v>
      </c>
      <c r="F6" s="48">
        <v>48834998.700000003</v>
      </c>
      <c r="G6" s="49">
        <v>21438</v>
      </c>
      <c r="H6" s="48">
        <v>4217559.9000000004</v>
      </c>
      <c r="I6" s="49">
        <v>5793</v>
      </c>
      <c r="J6" s="48">
        <v>17984821</v>
      </c>
      <c r="K6" s="49">
        <v>19980</v>
      </c>
      <c r="L6" s="48">
        <v>56393463.5</v>
      </c>
      <c r="M6" s="49">
        <v>13723</v>
      </c>
      <c r="N6" s="48">
        <v>49324527.899999999</v>
      </c>
      <c r="O6" s="49">
        <v>4534</v>
      </c>
      <c r="P6" s="48">
        <v>2619558.7000000002</v>
      </c>
      <c r="Q6" s="49">
        <v>589</v>
      </c>
      <c r="R6" s="48">
        <v>545092.4</v>
      </c>
      <c r="S6" s="49">
        <v>797</v>
      </c>
      <c r="T6" s="48">
        <v>876460.6</v>
      </c>
      <c r="U6" s="49">
        <v>362</v>
      </c>
    </row>
    <row r="7" spans="1:55" ht="15" customHeight="1" x14ac:dyDescent="0.15">
      <c r="A7" s="8" t="s">
        <v>69</v>
      </c>
      <c r="B7" s="48">
        <v>197744342.19999999</v>
      </c>
      <c r="C7" s="49">
        <v>124569</v>
      </c>
      <c r="D7" s="48">
        <v>105422439.40000001</v>
      </c>
      <c r="E7" s="49">
        <v>75813</v>
      </c>
      <c r="F7" s="48">
        <v>32931452.199999999</v>
      </c>
      <c r="G7" s="49">
        <v>19076</v>
      </c>
      <c r="H7" s="48">
        <v>2155693.6</v>
      </c>
      <c r="I7" s="49">
        <v>1906</v>
      </c>
      <c r="J7" s="48">
        <v>12714753.6</v>
      </c>
      <c r="K7" s="49">
        <v>11576</v>
      </c>
      <c r="L7" s="48">
        <v>34993703.299999997</v>
      </c>
      <c r="M7" s="49">
        <v>14068</v>
      </c>
      <c r="N7" s="48">
        <v>7886068.2000000002</v>
      </c>
      <c r="O7" s="49">
        <v>1037</v>
      </c>
      <c r="P7" s="48">
        <v>785899.7</v>
      </c>
      <c r="Q7" s="49">
        <v>412</v>
      </c>
      <c r="R7" s="48">
        <v>225932.79999999999</v>
      </c>
      <c r="S7" s="49">
        <v>452</v>
      </c>
      <c r="T7" s="48">
        <v>628399.4</v>
      </c>
      <c r="U7" s="49">
        <v>229</v>
      </c>
    </row>
    <row r="8" spans="1:55" ht="15" customHeight="1" x14ac:dyDescent="0.15">
      <c r="A8" s="8" t="s">
        <v>70</v>
      </c>
      <c r="B8" s="48">
        <v>864147418.79999995</v>
      </c>
      <c r="C8" s="49">
        <v>285223</v>
      </c>
      <c r="D8" s="48">
        <v>492507854.60000002</v>
      </c>
      <c r="E8" s="49">
        <v>179975</v>
      </c>
      <c r="F8" s="48">
        <v>162406781.59999999</v>
      </c>
      <c r="G8" s="49">
        <v>49806</v>
      </c>
      <c r="H8" s="48">
        <v>7015379.5999999996</v>
      </c>
      <c r="I8" s="49">
        <v>7242</v>
      </c>
      <c r="J8" s="48">
        <v>22329985.399999999</v>
      </c>
      <c r="K8" s="49">
        <v>23854</v>
      </c>
      <c r="L8" s="48">
        <v>47224103</v>
      </c>
      <c r="M8" s="49">
        <v>12118</v>
      </c>
      <c r="N8" s="48">
        <v>105467428.90000001</v>
      </c>
      <c r="O8" s="49">
        <v>9258</v>
      </c>
      <c r="P8" s="48">
        <v>18943137.399999999</v>
      </c>
      <c r="Q8" s="49">
        <v>1297</v>
      </c>
      <c r="R8" s="48">
        <v>5216857.7</v>
      </c>
      <c r="S8" s="49">
        <v>1262</v>
      </c>
      <c r="T8" s="48">
        <v>3035890.6</v>
      </c>
      <c r="U8" s="49">
        <v>411</v>
      </c>
    </row>
    <row r="9" spans="1:55" ht="15" customHeight="1" x14ac:dyDescent="0.15">
      <c r="A9" s="8" t="s">
        <v>71</v>
      </c>
      <c r="B9" s="48">
        <v>586873806.89999998</v>
      </c>
      <c r="C9" s="49">
        <v>244413</v>
      </c>
      <c r="D9" s="48">
        <v>318394509.10000002</v>
      </c>
      <c r="E9" s="49">
        <v>165107</v>
      </c>
      <c r="F9" s="48">
        <v>95654629.099999994</v>
      </c>
      <c r="G9" s="49">
        <v>34750</v>
      </c>
      <c r="H9" s="48">
        <v>51913486.200000003</v>
      </c>
      <c r="I9" s="49">
        <v>4511</v>
      </c>
      <c r="J9" s="48">
        <v>22213382.699999999</v>
      </c>
      <c r="K9" s="49">
        <v>21006</v>
      </c>
      <c r="L9" s="48">
        <v>45983090</v>
      </c>
      <c r="M9" s="49">
        <v>13597</v>
      </c>
      <c r="N9" s="48">
        <v>48001849.100000001</v>
      </c>
      <c r="O9" s="49">
        <v>3779</v>
      </c>
      <c r="P9" s="48">
        <v>2511206.1</v>
      </c>
      <c r="Q9" s="49">
        <v>464</v>
      </c>
      <c r="R9" s="48">
        <v>1066861.5</v>
      </c>
      <c r="S9" s="49">
        <v>816</v>
      </c>
      <c r="T9" s="48">
        <v>1134793.1000000001</v>
      </c>
      <c r="U9" s="49">
        <v>383</v>
      </c>
    </row>
    <row r="10" spans="1:55" ht="15" customHeight="1" x14ac:dyDescent="0.15">
      <c r="A10" s="8" t="s">
        <v>72</v>
      </c>
      <c r="B10" s="48">
        <v>542777226.79999995</v>
      </c>
      <c r="C10" s="49">
        <v>292215</v>
      </c>
      <c r="D10" s="48">
        <v>306329602.80000001</v>
      </c>
      <c r="E10" s="49">
        <v>177375</v>
      </c>
      <c r="F10" s="48">
        <v>86188744.900000006</v>
      </c>
      <c r="G10" s="49">
        <v>52642</v>
      </c>
      <c r="H10" s="48">
        <v>6550818.5999999996</v>
      </c>
      <c r="I10" s="49">
        <v>7994</v>
      </c>
      <c r="J10" s="48">
        <v>24741515.699999999</v>
      </c>
      <c r="K10" s="49">
        <v>21944</v>
      </c>
      <c r="L10" s="48">
        <v>71661590.400000006</v>
      </c>
      <c r="M10" s="49">
        <v>25335</v>
      </c>
      <c r="N10" s="48">
        <v>44228357.5</v>
      </c>
      <c r="O10" s="49">
        <v>4896</v>
      </c>
      <c r="P10" s="48">
        <v>1410257.3</v>
      </c>
      <c r="Q10" s="49">
        <v>552</v>
      </c>
      <c r="R10" s="48">
        <v>665677.6</v>
      </c>
      <c r="S10" s="49">
        <v>919</v>
      </c>
      <c r="T10" s="48">
        <v>1000662</v>
      </c>
      <c r="U10" s="49">
        <v>558</v>
      </c>
    </row>
    <row r="11" spans="1:55" ht="15" customHeight="1" x14ac:dyDescent="0.15">
      <c r="A11" s="8" t="s">
        <v>73</v>
      </c>
      <c r="B11" s="48">
        <v>742284044.89999998</v>
      </c>
      <c r="C11" s="49">
        <v>332849</v>
      </c>
      <c r="D11" s="48">
        <v>474216320.5</v>
      </c>
      <c r="E11" s="49">
        <v>241784</v>
      </c>
      <c r="F11" s="48">
        <v>124978183.09999999</v>
      </c>
      <c r="G11" s="49">
        <v>34572</v>
      </c>
      <c r="H11" s="48">
        <v>5544135.0999999996</v>
      </c>
      <c r="I11" s="49">
        <v>7055</v>
      </c>
      <c r="J11" s="48">
        <v>24595397.199999999</v>
      </c>
      <c r="K11" s="49">
        <v>25207</v>
      </c>
      <c r="L11" s="48">
        <v>81301893.299999997</v>
      </c>
      <c r="M11" s="49">
        <v>18665</v>
      </c>
      <c r="N11" s="48">
        <v>25303984.100000001</v>
      </c>
      <c r="O11" s="49">
        <v>3115</v>
      </c>
      <c r="P11" s="48">
        <v>3680643.8</v>
      </c>
      <c r="Q11" s="49">
        <v>775</v>
      </c>
      <c r="R11" s="48">
        <v>950480.7</v>
      </c>
      <c r="S11" s="49">
        <v>923</v>
      </c>
      <c r="T11" s="48">
        <v>1713007.1</v>
      </c>
      <c r="U11" s="49">
        <v>753</v>
      </c>
    </row>
    <row r="12" spans="1:55" ht="15" customHeight="1" x14ac:dyDescent="0.15">
      <c r="A12" s="8" t="s">
        <v>74</v>
      </c>
      <c r="B12" s="48">
        <v>556213266.89999998</v>
      </c>
      <c r="C12" s="49">
        <v>306420</v>
      </c>
      <c r="D12" s="48">
        <v>332067857.19999999</v>
      </c>
      <c r="E12" s="49">
        <v>188578</v>
      </c>
      <c r="F12" s="48">
        <v>85096836.900000006</v>
      </c>
      <c r="G12" s="49">
        <v>46045</v>
      </c>
      <c r="H12" s="48">
        <v>5004469.3</v>
      </c>
      <c r="I12" s="49">
        <v>8572</v>
      </c>
      <c r="J12" s="48">
        <v>21208263.300000001</v>
      </c>
      <c r="K12" s="49">
        <v>31772</v>
      </c>
      <c r="L12" s="48">
        <v>40806165.100000001</v>
      </c>
      <c r="M12" s="49">
        <v>19650</v>
      </c>
      <c r="N12" s="48">
        <v>68040373</v>
      </c>
      <c r="O12" s="49">
        <v>9477</v>
      </c>
      <c r="P12" s="48">
        <v>1780301.8</v>
      </c>
      <c r="Q12" s="49">
        <v>675</v>
      </c>
      <c r="R12" s="48">
        <v>1315110.3999999999</v>
      </c>
      <c r="S12" s="49">
        <v>1156</v>
      </c>
      <c r="T12" s="48">
        <v>893889.9</v>
      </c>
      <c r="U12" s="49">
        <v>495</v>
      </c>
    </row>
    <row r="13" spans="1:55" ht="15" customHeight="1" x14ac:dyDescent="0.15">
      <c r="A13" s="8" t="s">
        <v>75</v>
      </c>
      <c r="B13" s="48">
        <v>60692129.5</v>
      </c>
      <c r="C13" s="49">
        <v>18644</v>
      </c>
      <c r="D13" s="48">
        <v>17878595.199999999</v>
      </c>
      <c r="E13" s="49">
        <v>8200</v>
      </c>
      <c r="F13" s="48">
        <v>27187635.399999999</v>
      </c>
      <c r="G13" s="49">
        <v>5359</v>
      </c>
      <c r="H13" s="48">
        <v>266878.40000000002</v>
      </c>
      <c r="I13" s="49">
        <v>263</v>
      </c>
      <c r="J13" s="48">
        <v>4705825.7</v>
      </c>
      <c r="K13" s="49">
        <v>3254</v>
      </c>
      <c r="L13" s="48">
        <v>2878230.6</v>
      </c>
      <c r="M13" s="49">
        <v>669</v>
      </c>
      <c r="N13" s="48">
        <v>6959173.7999999998</v>
      </c>
      <c r="O13" s="49">
        <v>719</v>
      </c>
      <c r="P13" s="48">
        <v>159353.20000000001</v>
      </c>
      <c r="Q13" s="49">
        <v>103</v>
      </c>
      <c r="R13" s="48">
        <v>626542.19999999995</v>
      </c>
      <c r="S13" s="49">
        <v>59</v>
      </c>
      <c r="T13" s="48">
        <v>29895</v>
      </c>
      <c r="U13" s="49">
        <v>18</v>
      </c>
    </row>
    <row r="14" spans="1:55" ht="15" customHeight="1" x14ac:dyDescent="0.15">
      <c r="A14" s="8" t="s">
        <v>76</v>
      </c>
      <c r="B14" s="48">
        <v>705531629.20000005</v>
      </c>
      <c r="C14" s="49">
        <v>354325</v>
      </c>
      <c r="D14" s="48">
        <v>452839494</v>
      </c>
      <c r="E14" s="49">
        <v>252169</v>
      </c>
      <c r="F14" s="48">
        <v>98129201.299999997</v>
      </c>
      <c r="G14" s="49">
        <v>39915</v>
      </c>
      <c r="H14" s="48">
        <v>7076073.5</v>
      </c>
      <c r="I14" s="49">
        <v>6210</v>
      </c>
      <c r="J14" s="48">
        <v>22852537.199999999</v>
      </c>
      <c r="K14" s="49">
        <v>20722</v>
      </c>
      <c r="L14" s="48">
        <v>95008470.700000003</v>
      </c>
      <c r="M14" s="49">
        <v>28513</v>
      </c>
      <c r="N14" s="48">
        <v>26699330.5</v>
      </c>
      <c r="O14" s="49">
        <v>4789</v>
      </c>
      <c r="P14" s="48">
        <v>628918.9</v>
      </c>
      <c r="Q14" s="49">
        <v>313</v>
      </c>
      <c r="R14" s="48">
        <v>756695.8</v>
      </c>
      <c r="S14" s="49">
        <v>956</v>
      </c>
      <c r="T14" s="48">
        <v>1540907.3</v>
      </c>
      <c r="U14" s="49">
        <v>738</v>
      </c>
    </row>
    <row r="15" spans="1:55" ht="15" customHeight="1" x14ac:dyDescent="0.15">
      <c r="A15" s="8" t="s">
        <v>78</v>
      </c>
      <c r="B15" s="48">
        <v>577235125</v>
      </c>
      <c r="C15" s="49">
        <v>190832</v>
      </c>
      <c r="D15" s="48">
        <v>318400647.5</v>
      </c>
      <c r="E15" s="49">
        <v>134339</v>
      </c>
      <c r="F15" s="48">
        <v>96013333.5</v>
      </c>
      <c r="G15" s="49">
        <v>20376</v>
      </c>
      <c r="H15" s="48">
        <v>4217683.8</v>
      </c>
      <c r="I15" s="49">
        <v>5409</v>
      </c>
      <c r="J15" s="48">
        <v>30161559.5</v>
      </c>
      <c r="K15" s="49">
        <v>18538</v>
      </c>
      <c r="L15" s="48">
        <v>44691670.100000001</v>
      </c>
      <c r="M15" s="49">
        <v>5083</v>
      </c>
      <c r="N15" s="48">
        <v>54988104.899999999</v>
      </c>
      <c r="O15" s="49">
        <v>5109</v>
      </c>
      <c r="P15" s="48">
        <v>8722123.8000000007</v>
      </c>
      <c r="Q15" s="49">
        <v>626</v>
      </c>
      <c r="R15" s="48">
        <v>19596663.800000001</v>
      </c>
      <c r="S15" s="49">
        <v>1170</v>
      </c>
      <c r="T15" s="48">
        <v>443338.1</v>
      </c>
      <c r="U15" s="49">
        <v>182</v>
      </c>
    </row>
    <row r="16" spans="1:55" ht="15" customHeight="1" x14ac:dyDescent="0.15">
      <c r="A16" s="8" t="s">
        <v>77</v>
      </c>
      <c r="B16" s="48">
        <v>624630717.10000002</v>
      </c>
      <c r="C16" s="49">
        <v>271458</v>
      </c>
      <c r="D16" s="48">
        <v>367446124.10000002</v>
      </c>
      <c r="E16" s="49">
        <v>168903</v>
      </c>
      <c r="F16" s="48">
        <v>111505495.7</v>
      </c>
      <c r="G16" s="49">
        <v>53793</v>
      </c>
      <c r="H16" s="48">
        <v>10623176.6</v>
      </c>
      <c r="I16" s="49">
        <v>4965</v>
      </c>
      <c r="J16" s="48">
        <v>14060003.199999999</v>
      </c>
      <c r="K16" s="49">
        <v>20100</v>
      </c>
      <c r="L16" s="48">
        <v>30666316.899999999</v>
      </c>
      <c r="M16" s="49">
        <v>12353</v>
      </c>
      <c r="N16" s="48">
        <v>80663574</v>
      </c>
      <c r="O16" s="49">
        <v>9239</v>
      </c>
      <c r="P16" s="48">
        <v>5827109.4000000004</v>
      </c>
      <c r="Q16" s="49">
        <v>583</v>
      </c>
      <c r="R16" s="48">
        <v>2787751.3</v>
      </c>
      <c r="S16" s="49">
        <v>1233</v>
      </c>
      <c r="T16" s="48">
        <v>1051165.8999999999</v>
      </c>
      <c r="U16" s="49">
        <v>289</v>
      </c>
    </row>
    <row r="17" spans="1:21" ht="15" customHeight="1" x14ac:dyDescent="0.15">
      <c r="A17" s="8" t="s">
        <v>79</v>
      </c>
      <c r="B17" s="48">
        <v>366120490.39999998</v>
      </c>
      <c r="C17" s="49">
        <v>207722</v>
      </c>
      <c r="D17" s="48">
        <v>237772328.80000001</v>
      </c>
      <c r="E17" s="49">
        <v>143028</v>
      </c>
      <c r="F17" s="48">
        <v>51570914.299999997</v>
      </c>
      <c r="G17" s="49">
        <v>28513</v>
      </c>
      <c r="H17" s="48">
        <v>2623619.1</v>
      </c>
      <c r="I17" s="49">
        <v>3580</v>
      </c>
      <c r="J17" s="48">
        <v>17230660.300000001</v>
      </c>
      <c r="K17" s="49">
        <v>15940</v>
      </c>
      <c r="L17" s="48">
        <v>23393782.5</v>
      </c>
      <c r="M17" s="49">
        <v>10427</v>
      </c>
      <c r="N17" s="48">
        <v>32262329</v>
      </c>
      <c r="O17" s="49">
        <v>4812</v>
      </c>
      <c r="P17" s="48">
        <v>393164.9</v>
      </c>
      <c r="Q17" s="49">
        <v>435</v>
      </c>
      <c r="R17" s="48">
        <v>341183.3</v>
      </c>
      <c r="S17" s="49">
        <v>634</v>
      </c>
      <c r="T17" s="48">
        <v>532508.19999999995</v>
      </c>
      <c r="U17" s="49">
        <v>353</v>
      </c>
    </row>
    <row r="18" spans="1:21" ht="15" customHeight="1" x14ac:dyDescent="0.15">
      <c r="A18" s="8" t="s">
        <v>81</v>
      </c>
      <c r="B18" s="48">
        <v>479147363.89999998</v>
      </c>
      <c r="C18" s="49">
        <v>169463</v>
      </c>
      <c r="D18" s="48">
        <v>320664301.80000001</v>
      </c>
      <c r="E18" s="49">
        <v>104669</v>
      </c>
      <c r="F18" s="48">
        <v>59890438.5</v>
      </c>
      <c r="G18" s="49">
        <v>28352</v>
      </c>
      <c r="H18" s="48">
        <v>7213827.7999999998</v>
      </c>
      <c r="I18" s="49">
        <v>5632</v>
      </c>
      <c r="J18" s="48">
        <v>9363666</v>
      </c>
      <c r="K18" s="49">
        <v>17781</v>
      </c>
      <c r="L18" s="48">
        <v>13962197.699999999</v>
      </c>
      <c r="M18" s="49">
        <v>6744</v>
      </c>
      <c r="N18" s="48">
        <v>61258337.600000001</v>
      </c>
      <c r="O18" s="49">
        <v>5043</v>
      </c>
      <c r="P18" s="48">
        <v>3040738</v>
      </c>
      <c r="Q18" s="49">
        <v>311</v>
      </c>
      <c r="R18" s="48">
        <v>3185399.3</v>
      </c>
      <c r="S18" s="49">
        <v>781</v>
      </c>
      <c r="T18" s="48">
        <v>568457.19999999995</v>
      </c>
      <c r="U18" s="49">
        <v>150</v>
      </c>
    </row>
    <row r="19" spans="1:21" ht="15" customHeight="1" x14ac:dyDescent="0.15">
      <c r="A19" s="8" t="s">
        <v>80</v>
      </c>
      <c r="B19" s="48">
        <v>446706425</v>
      </c>
      <c r="C19" s="49">
        <v>248531</v>
      </c>
      <c r="D19" s="48">
        <v>316971999.5</v>
      </c>
      <c r="E19" s="49">
        <v>172199</v>
      </c>
      <c r="F19" s="48">
        <v>51465602</v>
      </c>
      <c r="G19" s="49">
        <v>32031</v>
      </c>
      <c r="H19" s="48">
        <v>4502687</v>
      </c>
      <c r="I19" s="49">
        <v>6743</v>
      </c>
      <c r="J19" s="48">
        <v>16852265.699999999</v>
      </c>
      <c r="K19" s="49">
        <v>20522</v>
      </c>
      <c r="L19" s="48">
        <v>25481720.800000001</v>
      </c>
      <c r="M19" s="49">
        <v>11292</v>
      </c>
      <c r="N19" s="48">
        <v>28841415.100000001</v>
      </c>
      <c r="O19" s="49">
        <v>4184</v>
      </c>
      <c r="P19" s="48">
        <v>1175921.2</v>
      </c>
      <c r="Q19" s="49">
        <v>326</v>
      </c>
      <c r="R19" s="48">
        <v>470431.5</v>
      </c>
      <c r="S19" s="49">
        <v>749</v>
      </c>
      <c r="T19" s="48">
        <v>944382.2</v>
      </c>
      <c r="U19" s="49">
        <v>485</v>
      </c>
    </row>
    <row r="20" spans="1:21" ht="15" customHeight="1" x14ac:dyDescent="0.15">
      <c r="A20" s="8" t="s">
        <v>82</v>
      </c>
      <c r="B20" s="48">
        <v>542716962.79999995</v>
      </c>
      <c r="C20" s="49">
        <v>267720</v>
      </c>
      <c r="D20" s="48">
        <v>350155568.69999999</v>
      </c>
      <c r="E20" s="49">
        <v>176062</v>
      </c>
      <c r="F20" s="48">
        <v>75157440.5</v>
      </c>
      <c r="G20" s="49">
        <v>41318</v>
      </c>
      <c r="H20" s="48">
        <v>5615763</v>
      </c>
      <c r="I20" s="49">
        <v>6116</v>
      </c>
      <c r="J20" s="48">
        <v>18891486.5</v>
      </c>
      <c r="K20" s="49">
        <v>19644</v>
      </c>
      <c r="L20" s="48">
        <v>42661918.399999999</v>
      </c>
      <c r="M20" s="49">
        <v>18881</v>
      </c>
      <c r="N20" s="48">
        <v>43450390.799999997</v>
      </c>
      <c r="O20" s="49">
        <v>4002</v>
      </c>
      <c r="P20" s="48">
        <v>3701714.2</v>
      </c>
      <c r="Q20" s="49">
        <v>556</v>
      </c>
      <c r="R20" s="48">
        <v>2444006.1</v>
      </c>
      <c r="S20" s="49">
        <v>922</v>
      </c>
      <c r="T20" s="48">
        <v>638674.6</v>
      </c>
      <c r="U20" s="49">
        <v>219</v>
      </c>
    </row>
    <row r="21" spans="1:21" ht="15" customHeight="1" x14ac:dyDescent="0.15">
      <c r="A21" s="8" t="s">
        <v>83</v>
      </c>
      <c r="B21" s="48">
        <v>515978519.69999999</v>
      </c>
      <c r="C21" s="49">
        <v>222830</v>
      </c>
      <c r="D21" s="48">
        <v>317494863.10000002</v>
      </c>
      <c r="E21" s="49">
        <v>167509</v>
      </c>
      <c r="F21" s="48">
        <v>50908985.799999997</v>
      </c>
      <c r="G21" s="49">
        <v>19969</v>
      </c>
      <c r="H21" s="48">
        <v>45996657</v>
      </c>
      <c r="I21" s="49">
        <v>8509</v>
      </c>
      <c r="J21" s="48">
        <v>13698703.6</v>
      </c>
      <c r="K21" s="49">
        <v>12295</v>
      </c>
      <c r="L21" s="48">
        <v>71747601.900000006</v>
      </c>
      <c r="M21" s="49">
        <v>11619</v>
      </c>
      <c r="N21" s="48">
        <v>13184657.1</v>
      </c>
      <c r="O21" s="49">
        <v>1602</v>
      </c>
      <c r="P21" s="48">
        <v>1020455.9</v>
      </c>
      <c r="Q21" s="49">
        <v>267</v>
      </c>
      <c r="R21" s="48">
        <v>813378.4</v>
      </c>
      <c r="S21" s="49">
        <v>652</v>
      </c>
      <c r="T21" s="48">
        <v>1113216.8999999999</v>
      </c>
      <c r="U21" s="49">
        <v>408</v>
      </c>
    </row>
    <row r="23" spans="1:21" x14ac:dyDescent="0.15">
      <c r="B23" s="4"/>
      <c r="C23" s="31"/>
    </row>
    <row r="24" spans="1:21" x14ac:dyDescent="0.15">
      <c r="B24" s="4"/>
      <c r="C24" s="31"/>
    </row>
  </sheetData>
  <mergeCells count="12">
    <mergeCell ref="A1:D1"/>
    <mergeCell ref="A2:A3"/>
    <mergeCell ref="R2:S2"/>
    <mergeCell ref="B2:C2"/>
    <mergeCell ref="D2:E2"/>
    <mergeCell ref="F2:G2"/>
    <mergeCell ref="T2:U2"/>
    <mergeCell ref="H2:I2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시군별면적및지번수(체계표에 삽입)</vt:lpstr>
      <vt:lpstr>7.지적공부등록현황_총괄</vt:lpstr>
      <vt:lpstr>8.지적공부등록지현황_시군구별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2023-01-31T00:59:01Z</dcterms:modified>
</cp:coreProperties>
</file>