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6360" windowWidth="28830" windowHeight="5205" tabRatio="869"/>
  </bookViews>
  <sheets>
    <sheet name="시군구별면적및지번수(체계표에 삽입)" sheetId="30401" r:id="rId1"/>
    <sheet name="7.지적공부등록현황_총괄" sheetId="1" r:id="rId2"/>
    <sheet name="8.지적공부등록지현황_시군구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AB24" i="1" l="1"/>
  <c r="Z24" i="1"/>
  <c r="X24" i="1"/>
  <c r="V23" i="1"/>
  <c r="R23" i="1"/>
  <c r="L23" i="1"/>
  <c r="J24" i="1"/>
  <c r="H24" i="1"/>
  <c r="AF13" i="1"/>
  <c r="AB13" i="1"/>
  <c r="P24" i="1"/>
  <c r="L13" i="1"/>
  <c r="H13" i="1"/>
  <c r="G13" i="1"/>
  <c r="BC32" i="1"/>
  <c r="AM32" i="1"/>
  <c r="AE32" i="1"/>
  <c r="W32" i="1"/>
  <c r="O32" i="1"/>
  <c r="BE31" i="1"/>
  <c r="AO31" i="1"/>
  <c r="AG31" i="1"/>
  <c r="Q31" i="1"/>
  <c r="I31" i="1"/>
  <c r="BG30" i="1"/>
  <c r="AQ30" i="1"/>
  <c r="AI30" i="1"/>
  <c r="AA30" i="1"/>
  <c r="S30" i="1"/>
  <c r="K30" i="1"/>
  <c r="BI29" i="1"/>
  <c r="AS29" i="1"/>
  <c r="AK29" i="1"/>
  <c r="AC29" i="1"/>
  <c r="U29" i="1"/>
  <c r="M29" i="1"/>
  <c r="E29" i="1"/>
  <c r="BC28" i="1"/>
  <c r="AM28" i="1"/>
  <c r="AE28" i="1"/>
  <c r="W28" i="1"/>
  <c r="O28" i="1"/>
  <c r="G28" i="1"/>
  <c r="BE27" i="1"/>
  <c r="AW23" i="1"/>
  <c r="AO23" i="1"/>
  <c r="AG27" i="1"/>
  <c r="Y27" i="1"/>
  <c r="Q27" i="1"/>
  <c r="I27" i="1"/>
  <c r="BG23" i="1"/>
  <c r="AY23" i="1"/>
  <c r="AQ23" i="1"/>
  <c r="AI23" i="1"/>
  <c r="AA23" i="1"/>
  <c r="S23" i="1"/>
  <c r="K23" i="1"/>
  <c r="BI23" i="1"/>
  <c r="BA23" i="1"/>
  <c r="AS23" i="1"/>
  <c r="AK23" i="1"/>
  <c r="AC23" i="1"/>
  <c r="U23" i="1"/>
  <c r="M23" i="1"/>
  <c r="E25" i="1"/>
  <c r="BH24" i="1"/>
  <c r="BC24" i="1"/>
  <c r="AZ24" i="1"/>
  <c r="AU24" i="1"/>
  <c r="AR23" i="1"/>
  <c r="AM23" i="1"/>
  <c r="AJ23" i="1"/>
  <c r="AE24" i="1"/>
  <c r="AD24" i="1"/>
  <c r="AC24" i="1"/>
  <c r="W23" i="1"/>
  <c r="T23" i="1"/>
  <c r="O23" i="1"/>
  <c r="N23" i="1"/>
  <c r="F23" i="1"/>
  <c r="E24" i="1"/>
  <c r="D24" i="1"/>
  <c r="BB32" i="1"/>
  <c r="AT32" i="1"/>
  <c r="AL32" i="1"/>
  <c r="AD32" i="1"/>
  <c r="V32" i="1"/>
  <c r="N32" i="1"/>
  <c r="F32" i="1"/>
  <c r="BD31" i="1"/>
  <c r="AV31" i="1"/>
  <c r="AN31" i="1"/>
  <c r="AF31" i="1"/>
  <c r="X31" i="1"/>
  <c r="P31" i="1"/>
  <c r="H31" i="1"/>
  <c r="BF30" i="1"/>
  <c r="AX30" i="1"/>
  <c r="AP30" i="1"/>
  <c r="AH30" i="1"/>
  <c r="Z30" i="1"/>
  <c r="R30" i="1"/>
  <c r="J30" i="1"/>
  <c r="BH29" i="1"/>
  <c r="AZ29" i="1"/>
  <c r="AR29" i="1"/>
  <c r="AJ29" i="1"/>
  <c r="AB29" i="1"/>
  <c r="T29" i="1"/>
  <c r="L29" i="1"/>
  <c r="D29" i="1"/>
  <c r="BB28" i="1"/>
  <c r="AT28" i="1"/>
  <c r="AL28" i="1"/>
  <c r="AD28" i="1"/>
  <c r="V28" i="1"/>
  <c r="N28" i="1"/>
  <c r="F28" i="1"/>
  <c r="BD27" i="1"/>
  <c r="AV27" i="1"/>
  <c r="AN27" i="1"/>
  <c r="AF27" i="1"/>
  <c r="X27" i="1"/>
  <c r="P27" i="1"/>
  <c r="H27" i="1"/>
  <c r="BF13" i="1"/>
  <c r="AX13" i="1"/>
  <c r="AP13" i="1"/>
  <c r="AH13" i="1"/>
  <c r="Z13" i="1"/>
  <c r="R13" i="1"/>
  <c r="J13" i="1"/>
  <c r="BH13" i="1"/>
  <c r="AZ13" i="1"/>
  <c r="AR13" i="1"/>
  <c r="AJ13" i="1"/>
  <c r="T13" i="1"/>
  <c r="D25" i="1"/>
  <c r="BB24" i="1"/>
  <c r="AV24" i="1"/>
  <c r="AT24" i="1"/>
  <c r="AN24" i="1"/>
  <c r="AL24" i="1"/>
  <c r="AF24" i="1"/>
  <c r="V24" i="1"/>
  <c r="N13" i="1"/>
  <c r="F13" i="1"/>
  <c r="E13" i="1"/>
  <c r="BF23" i="1"/>
  <c r="BD23" i="1"/>
  <c r="BB23" i="1"/>
  <c r="AX23" i="1"/>
  <c r="AV23" i="1"/>
  <c r="AT23" i="1"/>
  <c r="AP23" i="1"/>
  <c r="AN23" i="1"/>
  <c r="AL23" i="1"/>
  <c r="AH23" i="1"/>
  <c r="AF23" i="1"/>
  <c r="Z23" i="1"/>
  <c r="X23" i="1"/>
  <c r="P23" i="1"/>
  <c r="BI13" i="1"/>
  <c r="BG13" i="1"/>
  <c r="BE13" i="1"/>
  <c r="BD13" i="1"/>
  <c r="BC13" i="1"/>
  <c r="BA13" i="1"/>
  <c r="AY13" i="1"/>
  <c r="AW13" i="1"/>
  <c r="AV13" i="1"/>
  <c r="AU13" i="1"/>
  <c r="AS13" i="1"/>
  <c r="AQ13" i="1"/>
  <c r="AO13" i="1"/>
  <c r="AN13" i="1"/>
  <c r="AM13" i="1"/>
  <c r="AK13" i="1"/>
  <c r="AI13" i="1"/>
  <c r="AG13" i="1"/>
  <c r="AE13" i="1"/>
  <c r="AC13" i="1"/>
  <c r="AA13" i="1"/>
  <c r="Y13" i="1"/>
  <c r="X13" i="1"/>
  <c r="W13" i="1"/>
  <c r="U13" i="1"/>
  <c r="S13" i="1"/>
  <c r="Q13" i="1"/>
  <c r="P13" i="1"/>
  <c r="O13" i="1"/>
  <c r="M13" i="1"/>
  <c r="K13" i="1"/>
  <c r="I13" i="1"/>
  <c r="E23" i="1"/>
  <c r="D4" i="30400"/>
  <c r="E4" i="30400"/>
  <c r="F4" i="30400"/>
  <c r="G4" i="30400"/>
  <c r="T4" i="30400"/>
  <c r="U4" i="30400"/>
  <c r="H4" i="30400"/>
  <c r="I4" i="30400"/>
  <c r="J4" i="30400"/>
  <c r="K4" i="30400"/>
  <c r="L4" i="30400"/>
  <c r="M4" i="30400"/>
  <c r="N4" i="30400"/>
  <c r="O4" i="30400"/>
  <c r="P4" i="30400"/>
  <c r="Q4" i="30400"/>
  <c r="R4" i="30400"/>
  <c r="S4" i="30400"/>
  <c r="F5" i="30400"/>
  <c r="G5" i="30400"/>
  <c r="T5" i="30400"/>
  <c r="U5" i="30400"/>
  <c r="H5" i="30400"/>
  <c r="I5" i="30400"/>
  <c r="J5" i="30400"/>
  <c r="K5" i="30400"/>
  <c r="L5" i="30400"/>
  <c r="M5" i="30400"/>
  <c r="N5" i="30400"/>
  <c r="O5" i="30400"/>
  <c r="P5" i="30400"/>
  <c r="Q5" i="30400"/>
  <c r="R5" i="30400"/>
  <c r="S5" i="30400"/>
  <c r="E5" i="30400"/>
  <c r="D5" i="30400"/>
  <c r="C5" i="30400"/>
  <c r="C5" i="30401"/>
  <c r="B5" i="30401"/>
  <c r="C4" i="30401"/>
  <c r="B4" i="30401"/>
  <c r="U24" i="1"/>
  <c r="I24" i="1"/>
  <c r="K24" i="1"/>
  <c r="M24" i="1"/>
  <c r="Q24" i="1"/>
  <c r="S24" i="1"/>
  <c r="W24" i="1"/>
  <c r="Y24" i="1"/>
  <c r="AA24" i="1"/>
  <c r="AG24" i="1"/>
  <c r="AH24" i="1"/>
  <c r="AI24" i="1"/>
  <c r="AK24" i="1"/>
  <c r="AO24" i="1"/>
  <c r="AP24" i="1"/>
  <c r="AQ24" i="1"/>
  <c r="AS24" i="1"/>
  <c r="AW24" i="1"/>
  <c r="AX24" i="1"/>
  <c r="AY24" i="1"/>
  <c r="BA24" i="1"/>
  <c r="BD24" i="1"/>
  <c r="BE24" i="1"/>
  <c r="BF24" i="1"/>
  <c r="BG24" i="1"/>
  <c r="BI24" i="1"/>
  <c r="F25" i="1"/>
  <c r="G25" i="1"/>
  <c r="H25" i="1"/>
  <c r="I25" i="1"/>
  <c r="J25" i="1"/>
  <c r="K25" i="1"/>
  <c r="L25" i="1"/>
  <c r="N25" i="1"/>
  <c r="O25" i="1"/>
  <c r="P25" i="1"/>
  <c r="Q25" i="1"/>
  <c r="R25" i="1"/>
  <c r="S25" i="1"/>
  <c r="T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J25" i="1"/>
  <c r="AL25" i="1"/>
  <c r="AM25" i="1"/>
  <c r="AN25" i="1"/>
  <c r="AO25" i="1"/>
  <c r="AP25" i="1"/>
  <c r="AQ25" i="1"/>
  <c r="AR25" i="1"/>
  <c r="AT25" i="1"/>
  <c r="AU25" i="1"/>
  <c r="AV25" i="1"/>
  <c r="AW25" i="1"/>
  <c r="AX25" i="1"/>
  <c r="AY25" i="1"/>
  <c r="AZ25" i="1"/>
  <c r="BB25" i="1"/>
  <c r="BC25" i="1"/>
  <c r="BD25" i="1"/>
  <c r="BE25" i="1"/>
  <c r="BF25" i="1"/>
  <c r="BG25" i="1"/>
  <c r="BH25" i="1"/>
  <c r="E32" i="1"/>
  <c r="G32" i="1"/>
  <c r="H32" i="1"/>
  <c r="I32" i="1"/>
  <c r="J32" i="1"/>
  <c r="K32" i="1"/>
  <c r="L32" i="1"/>
  <c r="M32" i="1"/>
  <c r="P32" i="1"/>
  <c r="Q32" i="1"/>
  <c r="R32" i="1"/>
  <c r="S32" i="1"/>
  <c r="T32" i="1"/>
  <c r="U32" i="1"/>
  <c r="X32" i="1"/>
  <c r="Y32" i="1"/>
  <c r="Z32" i="1"/>
  <c r="AA32" i="1"/>
  <c r="AB32" i="1"/>
  <c r="AC32" i="1"/>
  <c r="AF32" i="1"/>
  <c r="AG32" i="1"/>
  <c r="AH32" i="1"/>
  <c r="AI32" i="1"/>
  <c r="AJ32" i="1"/>
  <c r="AK32" i="1"/>
  <c r="AN32" i="1"/>
  <c r="AO32" i="1"/>
  <c r="AP32" i="1"/>
  <c r="AQ32" i="1"/>
  <c r="AR32" i="1"/>
  <c r="AS32" i="1"/>
  <c r="AU32" i="1"/>
  <c r="AV32" i="1"/>
  <c r="AW32" i="1"/>
  <c r="AX32" i="1"/>
  <c r="AY32" i="1"/>
  <c r="AZ32" i="1"/>
  <c r="BA32" i="1"/>
  <c r="BD32" i="1"/>
  <c r="BE32" i="1"/>
  <c r="BF32" i="1"/>
  <c r="BG32" i="1"/>
  <c r="BH32" i="1"/>
  <c r="BI32" i="1"/>
  <c r="E26" i="1"/>
  <c r="F26" i="1"/>
  <c r="G26" i="1"/>
  <c r="H26" i="1"/>
  <c r="I26" i="1"/>
  <c r="J26" i="1"/>
  <c r="L26" i="1"/>
  <c r="M26" i="1"/>
  <c r="N26" i="1"/>
  <c r="O26" i="1"/>
  <c r="P26" i="1"/>
  <c r="Q26" i="1"/>
  <c r="R26" i="1"/>
  <c r="T26" i="1"/>
  <c r="U26" i="1"/>
  <c r="V26" i="1"/>
  <c r="W26" i="1"/>
  <c r="X26" i="1"/>
  <c r="Y26" i="1"/>
  <c r="Z26" i="1"/>
  <c r="AB26" i="1"/>
  <c r="AC26" i="1"/>
  <c r="AD26" i="1"/>
  <c r="AE26" i="1"/>
  <c r="AF26" i="1"/>
  <c r="AG26" i="1"/>
  <c r="AH26" i="1"/>
  <c r="AJ26" i="1"/>
  <c r="AK26" i="1"/>
  <c r="AL26" i="1"/>
  <c r="AM26" i="1"/>
  <c r="AN26" i="1"/>
  <c r="AO26" i="1"/>
  <c r="AP26" i="1"/>
  <c r="AR26" i="1"/>
  <c r="AS26" i="1"/>
  <c r="AT26" i="1"/>
  <c r="AU26" i="1"/>
  <c r="AV26" i="1"/>
  <c r="AW26" i="1"/>
  <c r="AX26" i="1"/>
  <c r="AZ26" i="1"/>
  <c r="BA26" i="1"/>
  <c r="BB26" i="1"/>
  <c r="BC26" i="1"/>
  <c r="BD26" i="1"/>
  <c r="BE26" i="1"/>
  <c r="BF26" i="1"/>
  <c r="BH26" i="1"/>
  <c r="BI26" i="1"/>
  <c r="E27" i="1"/>
  <c r="F27" i="1"/>
  <c r="G27" i="1"/>
  <c r="J27" i="1"/>
  <c r="K27" i="1"/>
  <c r="L27" i="1"/>
  <c r="M27" i="1"/>
  <c r="N27" i="1"/>
  <c r="O27" i="1"/>
  <c r="R27" i="1"/>
  <c r="S27" i="1"/>
  <c r="T27" i="1"/>
  <c r="U27" i="1"/>
  <c r="V27" i="1"/>
  <c r="W27" i="1"/>
  <c r="Z27" i="1"/>
  <c r="AA27" i="1"/>
  <c r="AB27" i="1"/>
  <c r="AC27" i="1"/>
  <c r="AD27" i="1"/>
  <c r="AE27" i="1"/>
  <c r="AH27" i="1"/>
  <c r="AI27" i="1"/>
  <c r="AJ27" i="1"/>
  <c r="AK27" i="1"/>
  <c r="AL27" i="1"/>
  <c r="AM27" i="1"/>
  <c r="AP27" i="1"/>
  <c r="AQ27" i="1"/>
  <c r="AR27" i="1"/>
  <c r="AS27" i="1"/>
  <c r="AT27" i="1"/>
  <c r="AU27" i="1"/>
  <c r="AW27" i="1"/>
  <c r="AX27" i="1"/>
  <c r="AY27" i="1"/>
  <c r="AZ27" i="1"/>
  <c r="BA27" i="1"/>
  <c r="BB27" i="1"/>
  <c r="BC27" i="1"/>
  <c r="BF27" i="1"/>
  <c r="BG27" i="1"/>
  <c r="BH27" i="1"/>
  <c r="BI27" i="1"/>
  <c r="E28" i="1"/>
  <c r="H28" i="1"/>
  <c r="I28" i="1"/>
  <c r="J28" i="1"/>
  <c r="K28" i="1"/>
  <c r="L28" i="1"/>
  <c r="M28" i="1"/>
  <c r="P28" i="1"/>
  <c r="Q28" i="1"/>
  <c r="R28" i="1"/>
  <c r="S28" i="1"/>
  <c r="T28" i="1"/>
  <c r="U28" i="1"/>
  <c r="X28" i="1"/>
  <c r="Y28" i="1"/>
  <c r="Z28" i="1"/>
  <c r="AA28" i="1"/>
  <c r="AB28" i="1"/>
  <c r="AC28" i="1"/>
  <c r="AF28" i="1"/>
  <c r="AG28" i="1"/>
  <c r="AH28" i="1"/>
  <c r="AI28" i="1"/>
  <c r="AJ28" i="1"/>
  <c r="AK28" i="1"/>
  <c r="AN28" i="1"/>
  <c r="AO28" i="1"/>
  <c r="AP28" i="1"/>
  <c r="AQ28" i="1"/>
  <c r="AR28" i="1"/>
  <c r="AS28" i="1"/>
  <c r="AU28" i="1"/>
  <c r="AV28" i="1"/>
  <c r="AW28" i="1"/>
  <c r="AX28" i="1"/>
  <c r="AY28" i="1"/>
  <c r="AZ28" i="1"/>
  <c r="BA28" i="1"/>
  <c r="BD28" i="1"/>
  <c r="BE28" i="1"/>
  <c r="BF28" i="1"/>
  <c r="BG28" i="1"/>
  <c r="BH28" i="1"/>
  <c r="BI28" i="1"/>
  <c r="F29" i="1"/>
  <c r="G29" i="1"/>
  <c r="H29" i="1"/>
  <c r="I29" i="1"/>
  <c r="J29" i="1"/>
  <c r="K29" i="1"/>
  <c r="N29" i="1"/>
  <c r="O29" i="1"/>
  <c r="P29" i="1"/>
  <c r="Q29" i="1"/>
  <c r="R29" i="1"/>
  <c r="S29" i="1"/>
  <c r="V29" i="1"/>
  <c r="W29" i="1"/>
  <c r="X29" i="1"/>
  <c r="Y29" i="1"/>
  <c r="Z29" i="1"/>
  <c r="AA29" i="1"/>
  <c r="AD29" i="1"/>
  <c r="AE29" i="1"/>
  <c r="AF29" i="1"/>
  <c r="AG29" i="1"/>
  <c r="AH29" i="1"/>
  <c r="AI29" i="1"/>
  <c r="AL29" i="1"/>
  <c r="AM29" i="1"/>
  <c r="AN29" i="1"/>
  <c r="AO29" i="1"/>
  <c r="AP29" i="1"/>
  <c r="AQ29" i="1"/>
  <c r="AT29" i="1"/>
  <c r="AU29" i="1"/>
  <c r="AV29" i="1"/>
  <c r="AW29" i="1"/>
  <c r="AX29" i="1"/>
  <c r="AY29" i="1"/>
  <c r="BA29" i="1"/>
  <c r="BB29" i="1"/>
  <c r="BC29" i="1"/>
  <c r="BD29" i="1"/>
  <c r="BE29" i="1"/>
  <c r="BF29" i="1"/>
  <c r="BG29" i="1"/>
  <c r="E30" i="1"/>
  <c r="F30" i="1"/>
  <c r="G30" i="1"/>
  <c r="H30" i="1"/>
  <c r="I30" i="1"/>
  <c r="L30" i="1"/>
  <c r="M30" i="1"/>
  <c r="N30" i="1"/>
  <c r="O30" i="1"/>
  <c r="P30" i="1"/>
  <c r="Q30" i="1"/>
  <c r="T30" i="1"/>
  <c r="U30" i="1"/>
  <c r="V30" i="1"/>
  <c r="W30" i="1"/>
  <c r="X30" i="1"/>
  <c r="Y30" i="1"/>
  <c r="AB30" i="1"/>
  <c r="AC30" i="1"/>
  <c r="AD30" i="1"/>
  <c r="AE30" i="1"/>
  <c r="AF30" i="1"/>
  <c r="AG30" i="1"/>
  <c r="AJ30" i="1"/>
  <c r="AK30" i="1"/>
  <c r="AL30" i="1"/>
  <c r="AM30" i="1"/>
  <c r="AN30" i="1"/>
  <c r="AO30" i="1"/>
  <c r="AR30" i="1"/>
  <c r="AS30" i="1"/>
  <c r="AT30" i="1"/>
  <c r="AU30" i="1"/>
  <c r="AV30" i="1"/>
  <c r="AW30" i="1"/>
  <c r="AY30" i="1"/>
  <c r="AZ30" i="1"/>
  <c r="BA30" i="1"/>
  <c r="BB30" i="1"/>
  <c r="BC30" i="1"/>
  <c r="BD30" i="1"/>
  <c r="BE30" i="1"/>
  <c r="BH30" i="1"/>
  <c r="BI30" i="1"/>
  <c r="E31" i="1"/>
  <c r="F31" i="1"/>
  <c r="G31" i="1"/>
  <c r="J31" i="1"/>
  <c r="K31" i="1"/>
  <c r="L31" i="1"/>
  <c r="M31" i="1"/>
  <c r="N31" i="1"/>
  <c r="O31" i="1"/>
  <c r="R31" i="1"/>
  <c r="S31" i="1"/>
  <c r="T31" i="1"/>
  <c r="U31" i="1"/>
  <c r="V31" i="1"/>
  <c r="W31" i="1"/>
  <c r="Y31" i="1"/>
  <c r="Z31" i="1"/>
  <c r="AA31" i="1"/>
  <c r="AB31" i="1"/>
  <c r="AC31" i="1"/>
  <c r="AD31" i="1"/>
  <c r="AE31" i="1"/>
  <c r="AH31" i="1"/>
  <c r="AI31" i="1"/>
  <c r="AJ31" i="1"/>
  <c r="AK31" i="1"/>
  <c r="AL31" i="1"/>
  <c r="AM31" i="1"/>
  <c r="AP31" i="1"/>
  <c r="AQ31" i="1"/>
  <c r="AR31" i="1"/>
  <c r="AS31" i="1"/>
  <c r="AT31" i="1"/>
  <c r="AU31" i="1"/>
  <c r="AW31" i="1"/>
  <c r="AX31" i="1"/>
  <c r="AY31" i="1"/>
  <c r="AZ31" i="1"/>
  <c r="BA31" i="1"/>
  <c r="BB31" i="1"/>
  <c r="BC31" i="1"/>
  <c r="BF31" i="1"/>
  <c r="BG31" i="1"/>
  <c r="BH31" i="1"/>
  <c r="BI31" i="1"/>
  <c r="D32" i="1"/>
  <c r="D26" i="1"/>
  <c r="D27" i="1"/>
  <c r="D28" i="1"/>
  <c r="D30" i="1"/>
  <c r="D31" i="1"/>
  <c r="C4" i="30400"/>
  <c r="B4" i="30400"/>
  <c r="B5" i="30400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BG4" i="28"/>
  <c r="BF4" i="28"/>
  <c r="BE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5" i="2"/>
  <c r="AM24" i="1"/>
  <c r="O24" i="1"/>
  <c r="G23" i="1"/>
  <c r="AE23" i="1"/>
  <c r="AU23" i="1"/>
  <c r="BC23" i="1"/>
  <c r="AO27" i="1"/>
  <c r="AJ24" i="1"/>
  <c r="D23" i="1"/>
  <c r="I23" i="1"/>
  <c r="Q23" i="1"/>
  <c r="Y23" i="1"/>
  <c r="AG23" i="1"/>
  <c r="BE23" i="1"/>
  <c r="BG26" i="1"/>
  <c r="AY26" i="1"/>
  <c r="AQ26" i="1"/>
  <c r="AI26" i="1"/>
  <c r="AA26" i="1"/>
  <c r="S26" i="1"/>
  <c r="K26" i="1"/>
  <c r="AR24" i="1"/>
  <c r="T24" i="1"/>
  <c r="BI25" i="1"/>
  <c r="BA25" i="1"/>
  <c r="AS25" i="1"/>
  <c r="AK25" i="1"/>
  <c r="AC25" i="1"/>
  <c r="U25" i="1"/>
  <c r="M25" i="1"/>
  <c r="AB23" i="1"/>
  <c r="AZ23" i="1"/>
  <c r="BH23" i="1"/>
  <c r="AD23" i="1"/>
  <c r="D13" i="1"/>
  <c r="N24" i="1"/>
  <c r="F24" i="1"/>
  <c r="V13" i="1"/>
  <c r="AD13" i="1"/>
  <c r="AL13" i="1"/>
  <c r="AT13" i="1"/>
  <c r="BB13" i="1"/>
  <c r="L24" i="1"/>
  <c r="R24" i="1"/>
  <c r="H23" i="1"/>
  <c r="J23" i="1"/>
  <c r="G24" i="1"/>
  <c r="J33" i="1"/>
  <c r="J35" i="1"/>
  <c r="BE33" i="1"/>
  <c r="BE35" i="1"/>
  <c r="S33" i="1"/>
  <c r="S35" i="1"/>
  <c r="Q33" i="1"/>
  <c r="Q35" i="1"/>
  <c r="E33" i="1"/>
  <c r="E35" i="1"/>
  <c r="T33" i="1"/>
  <c r="T35" i="1"/>
  <c r="AJ33" i="1"/>
  <c r="AJ35" i="1"/>
  <c r="AV33" i="1"/>
  <c r="AV35" i="1"/>
  <c r="F33" i="1"/>
  <c r="F35" i="1"/>
  <c r="U33" i="1"/>
  <c r="U35" i="1"/>
  <c r="AH33" i="1"/>
  <c r="AH35" i="1"/>
  <c r="AY33" i="1"/>
  <c r="AY35" i="1"/>
  <c r="AG33" i="1"/>
  <c r="AG35" i="1"/>
  <c r="AL33" i="1"/>
  <c r="AL35" i="1"/>
  <c r="AR33" i="1"/>
  <c r="AR35" i="1"/>
  <c r="AO33" i="1"/>
  <c r="AO35" i="1"/>
  <c r="AZ33" i="1"/>
  <c r="AZ35" i="1"/>
  <c r="AE33" i="1"/>
  <c r="AE35" i="1"/>
  <c r="AU33" i="1"/>
  <c r="AU35" i="1"/>
  <c r="AT33" i="1"/>
  <c r="AT35" i="1"/>
  <c r="AN33" i="1"/>
  <c r="AN35" i="1"/>
  <c r="N33" i="1"/>
  <c r="N35" i="1"/>
  <c r="R33" i="1"/>
  <c r="R35" i="1"/>
  <c r="X33" i="1"/>
  <c r="X35" i="1"/>
  <c r="AW33" i="1"/>
  <c r="AW35" i="1"/>
  <c r="M33" i="1"/>
  <c r="M35" i="1"/>
  <c r="AX33" i="1"/>
  <c r="AX35" i="1"/>
  <c r="AS33" i="1"/>
  <c r="AS35" i="1"/>
  <c r="AD33" i="1"/>
  <c r="AD35" i="1"/>
  <c r="AQ33" i="1"/>
  <c r="AQ35" i="1"/>
  <c r="AC33" i="1"/>
  <c r="AC35" i="1"/>
  <c r="D33" i="1"/>
  <c r="D35" i="1"/>
  <c r="G33" i="1"/>
  <c r="G35" i="1"/>
  <c r="AB33" i="1"/>
  <c r="AB35" i="1"/>
  <c r="I33" i="1"/>
  <c r="I35" i="1"/>
  <c r="AI33" i="1"/>
  <c r="AI35" i="1"/>
  <c r="H33" i="1"/>
  <c r="H35" i="1"/>
  <c r="L33" i="1"/>
  <c r="L35" i="1"/>
  <c r="O33" i="1"/>
  <c r="O35" i="1"/>
  <c r="AA33" i="1"/>
  <c r="AA35" i="1"/>
  <c r="BA33" i="1"/>
  <c r="BA35" i="1"/>
  <c r="AM33" i="1"/>
  <c r="AM35" i="1"/>
  <c r="V33" i="1"/>
  <c r="V35" i="1"/>
  <c r="BF33" i="1"/>
  <c r="BF35" i="1"/>
  <c r="Y33" i="1"/>
  <c r="Y35" i="1"/>
  <c r="BI33" i="1"/>
  <c r="BI35" i="1"/>
  <c r="P33" i="1"/>
  <c r="P35" i="1"/>
  <c r="W33" i="1"/>
  <c r="W35" i="1"/>
  <c r="K33" i="1"/>
  <c r="K35" i="1"/>
  <c r="AP33" i="1"/>
  <c r="AP35" i="1"/>
  <c r="BD33" i="1"/>
  <c r="BD35" i="1"/>
  <c r="Z33" i="1"/>
  <c r="Z35" i="1"/>
  <c r="BG33" i="1"/>
  <c r="BG35" i="1"/>
  <c r="BH33" i="1"/>
  <c r="BH35" i="1"/>
  <c r="BC33" i="1"/>
  <c r="BC35" i="1"/>
  <c r="BB33" i="1"/>
  <c r="BB35" i="1"/>
  <c r="AK33" i="1"/>
  <c r="AK35" i="1"/>
  <c r="AF33" i="1"/>
  <c r="AF35" i="1"/>
</calcChain>
</file>

<file path=xl/sharedStrings.xml><?xml version="1.0" encoding="utf-8"?>
<sst xmlns="http://schemas.openxmlformats.org/spreadsheetml/2006/main" count="519" uniqueCount="107">
  <si>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</si>
  <si>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</si>
  <si>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</si>
  <si>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</si>
  <si>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</si>
  <si>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</si>
  <si>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</si>
  <si>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</si>
  <si>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</si>
  <si>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</si>
  <si>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</si>
  <si>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</si>
  <si>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</si>
  <si>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</si>
  <si>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</si>
  <si>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</si>
  <si>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</si>
  <si>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</si>
  <si>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</si>
  <si>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</si>
  <si>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</si>
  <si>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</si>
  <si>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</si>
  <si>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</si>
  <si>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</si>
  <si>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</si>
  <si>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</si>
  <si>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</si>
  <si>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</si>
  <si>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</si>
  <si>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</si>
  <si>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</si>
  <si>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</si>
  <si>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</si>
  <si>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</si>
  <si>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</si>
  <si>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</si>
  <si>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</si>
  <si>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</si>
  <si>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</si>
  <si>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</si>
  <si>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</si>
  <si>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</si>
  <si>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</si>
  <si>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</si>
  <si>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</si>
  <si>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</si>
  <si>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</si>
  <si>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</si>
  <si>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</si>
  <si>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</si>
  <si>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</si>
  <si>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</si>
  <si>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</si>
  <si>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</si>
  <si>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</si>
  <si>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</si>
  <si>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</si>
  <si>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</si>
  <si>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</si>
  <si>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전주시완산구</t>
  </si>
  <si>
    <t>전주시덕진구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</si>
  <si>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</si>
  <si>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</si>
  <si>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</si>
  <si>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</si>
  <si>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</si>
  <si>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</si>
  <si>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</si>
  <si>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</si>
  <si>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</si>
  <si>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</si>
  <si>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</si>
  <si>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</si>
  <si>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</si>
  <si>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전주시(계)</t>
    <phoneticPr fontId="2" type="noConversion"/>
  </si>
  <si>
    <t>합계</t>
    <phoneticPr fontId="2" type="noConversion"/>
  </si>
  <si>
    <t>지적공부등록지</t>
    <phoneticPr fontId="2" type="noConversion"/>
  </si>
  <si>
    <t>전년도총계</t>
    <phoneticPr fontId="2" type="noConversion"/>
  </si>
  <si>
    <t>증감</t>
    <phoneticPr fontId="2" type="noConversion"/>
  </si>
  <si>
    <t xml:space="preserve">                                 지목별
종별</t>
    <phoneticPr fontId="2" type="noConversion"/>
  </si>
  <si>
    <t xml:space="preserve">                   지목별 
행정구역명</t>
    <phoneticPr fontId="2" type="noConversion"/>
  </si>
  <si>
    <t>지번수</t>
  </si>
  <si>
    <t>구·군별 면적 및 지번수(체계표에 삽입)</t>
    <phoneticPr fontId="2" type="noConversion"/>
  </si>
  <si>
    <t>7. 지적공부등록지 총괄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</si>
  <si>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</si>
  <si>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</si>
  <si>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</si>
  <si>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8. 시·군·구별 지적공부등록지 현황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</si>
  <si>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</si>
  <si>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</si>
  <si>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</si>
  <si>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</si>
  <si>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</si>
  <si>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</si>
  <si>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</si>
  <si>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</si>
  <si>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</si>
  <si>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</si>
  <si>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</si>
  <si>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</si>
  <si>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도유지</t>
    <phoneticPr fontId="2" type="noConversion"/>
  </si>
  <si>
    <t>토지대장등록지</t>
    <phoneticPr fontId="2" type="noConversion"/>
  </si>
  <si>
    <t>임야대장등록지</t>
    <phoneticPr fontId="2" type="noConversion"/>
  </si>
  <si>
    <t>소계</t>
    <phoneticPr fontId="2" type="noConversion"/>
  </si>
  <si>
    <t>(단위 : ㎡, 필지)</t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</si>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</sst>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6" formatCode="_-* #,##0.0_-;\-* #,##0.0_-;_-* &quot;-&quot;_-;_-@_-"/>
    <numFmt numFmtId="188" formatCode="_(* #,##0.00_);_(* \(#,##0.00\);_(* &quot;-&quot;??_);_(@_)"/>
    <numFmt numFmtId="192" formatCode="_-* #,##0.0_-;\-* #,##0.0_-;_-* &quot;-&quot;?_-;_-@_-"/>
  </numFmts>
  <fonts count="1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21">
    <xf numFmtId="0" fontId="0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6" fillId="0" borderId="0"/>
    <xf numFmtId="188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182" fontId="0" fillId="0" borderId="0" xfId="0" applyNumberFormat="1"/>
    <xf numFmtId="184" fontId="0" fillId="0" borderId="0" xfId="0" applyNumberFormat="1"/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0" borderId="0" xfId="0" applyNumberFormat="1" applyFont="1"/>
    <xf numFmtId="184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2" fontId="3" fillId="0" borderId="0" xfId="0" applyNumberFormat="1" applyFont="1"/>
    <xf numFmtId="182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182" fontId="0" fillId="0" borderId="1" xfId="0" applyNumberFormat="1" applyBorder="1" applyProtection="1">
      <protection locked="0"/>
    </xf>
    <xf numFmtId="0" fontId="5" fillId="0" borderId="2" xfId="0" applyFont="1" applyBorder="1" applyAlignment="1">
      <alignment vertical="center"/>
    </xf>
    <xf numFmtId="186" fontId="0" fillId="0" borderId="0" xfId="0" applyNumberFormat="1"/>
    <xf numFmtId="41" fontId="0" fillId="0" borderId="0" xfId="1" applyFont="1"/>
    <xf numFmtId="41" fontId="3" fillId="3" borderId="1" xfId="1" applyFont="1" applyFill="1" applyBorder="1" applyAlignment="1" applyProtection="1">
      <alignment horizontal="center" vertical="center"/>
      <protection locked="0"/>
    </xf>
    <xf numFmtId="41" fontId="3" fillId="0" borderId="1" xfId="1" applyFont="1" applyBorder="1"/>
    <xf numFmtId="41" fontId="0" fillId="0" borderId="1" xfId="1" applyFont="1" applyBorder="1"/>
    <xf numFmtId="41" fontId="0" fillId="0" borderId="1" xfId="1" applyFont="1" applyBorder="1" applyProtection="1">
      <protection locked="0"/>
    </xf>
    <xf numFmtId="41" fontId="3" fillId="3" borderId="1" xfId="2" applyFont="1" applyFill="1" applyBorder="1" applyAlignment="1" applyProtection="1">
      <alignment horizontal="center" vertical="center"/>
      <protection locked="0"/>
    </xf>
    <xf numFmtId="186" fontId="3" fillId="3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1" xfId="79" applyFill="1" applyBorder="1" applyAlignment="1" applyProtection="1">
      <alignment horizontal="center"/>
      <protection locked="0"/>
    </xf>
    <xf numFmtId="0" fontId="4" fillId="2" borderId="1" xfId="84" applyFill="1" applyBorder="1" applyAlignment="1" applyProtection="1">
      <alignment horizontal="center"/>
      <protection locked="0"/>
    </xf>
    <xf numFmtId="186" fontId="0" fillId="0" borderId="1" xfId="1" applyNumberFormat="1" applyFont="1" applyBorder="1"/>
    <xf numFmtId="184" fontId="0" fillId="0" borderId="1" xfId="1" applyNumberFormat="1" applyFont="1" applyBorder="1" applyProtection="1">
      <protection locked="0"/>
    </xf>
    <xf numFmtId="192" fontId="0" fillId="0" borderId="0" xfId="0" applyNumberFormat="1"/>
    <xf numFmtId="0" fontId="0" fillId="2" borderId="1" xfId="79" applyFont="1" applyFill="1" applyBorder="1" applyAlignment="1" applyProtection="1">
      <alignment horizontal="center"/>
      <protection locked="0"/>
    </xf>
    <xf numFmtId="41" fontId="0" fillId="0" borderId="0" xfId="1" applyFont="1" applyAlignment="1">
      <alignment horizontal="right"/>
    </xf>
    <xf numFmtId="0" fontId="0" fillId="2" borderId="1" xfId="84" applyFont="1" applyFill="1" applyBorder="1" applyAlignment="1" applyProtection="1">
      <alignment horizontal="center"/>
      <protection locked="0"/>
    </xf>
    <xf numFmtId="186" fontId="9" fillId="0" borderId="1" xfId="1" applyNumberFormat="1" applyFont="1" applyBorder="1" applyAlignment="1">
      <alignment vertical="center"/>
    </xf>
    <xf numFmtId="186" fontId="0" fillId="0" borderId="0" xfId="30" applyNumberFormat="1" applyFont="1"/>
    <xf numFmtId="186" fontId="0" fillId="0" borderId="1" xfId="1" applyNumberFormat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86" fontId="9" fillId="0" borderId="1" xfId="21" applyNumberFormat="1" applyFont="1" applyBorder="1">
      <alignment vertical="center"/>
    </xf>
    <xf numFmtId="41" fontId="9" fillId="0" borderId="1" xfId="21" applyFont="1" applyBorder="1">
      <alignment vertical="center"/>
    </xf>
    <xf numFmtId="186" fontId="9" fillId="0" borderId="1" xfId="22" applyNumberFormat="1" applyFont="1" applyBorder="1">
      <alignment vertical="center"/>
    </xf>
    <xf numFmtId="41" fontId="9" fillId="0" borderId="1" xfId="22" applyFont="1" applyBorder="1">
      <alignment vertical="center"/>
    </xf>
    <xf numFmtId="41" fontId="9" fillId="0" borderId="1" xfId="1" applyFont="1" applyBorder="1" applyAlignment="1">
      <alignment vertical="center"/>
    </xf>
    <xf numFmtId="186" fontId="9" fillId="0" borderId="1" xfId="1" applyNumberFormat="1" applyFont="1" applyFill="1" applyBorder="1" applyAlignment="1">
      <alignment vertical="center"/>
    </xf>
    <xf numFmtId="41" fontId="9" fillId="0" borderId="1" xfId="1" applyFont="1" applyFill="1" applyBorder="1" applyAlignment="1">
      <alignment vertical="center"/>
    </xf>
    <xf numFmtId="186" fontId="9" fillId="0" borderId="1" xfId="24" applyNumberFormat="1" applyFont="1" applyBorder="1">
      <alignment vertical="center"/>
    </xf>
    <xf numFmtId="41" fontId="9" fillId="0" borderId="1" xfId="24" applyFont="1" applyBorder="1">
      <alignment vertical="center"/>
    </xf>
    <xf numFmtId="186" fontId="7" fillId="0" borderId="1" xfId="24" applyNumberFormat="1" applyFont="1" applyBorder="1" applyAlignment="1"/>
    <xf numFmtId="41" fontId="7" fillId="0" borderId="1" xfId="24" applyFont="1" applyBorder="1" applyAlignment="1"/>
    <xf numFmtId="182" fontId="10" fillId="0" borderId="1" xfId="0" applyNumberFormat="1" applyFont="1" applyBorder="1"/>
    <xf numFmtId="41" fontId="10" fillId="0" borderId="1" xfId="1" applyFont="1" applyBorder="1"/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182" fontId="5" fillId="0" borderId="2" xfId="0" applyNumberFormat="1" applyFont="1" applyBorder="1" applyAlignment="1">
      <alignment horizontal="left" vertical="center"/>
    </xf>
    <xf numFmtId="41" fontId="5" fillId="0" borderId="2" xfId="1" applyFont="1" applyBorder="1" applyAlignment="1">
      <alignment horizontal="left" vertical="center"/>
    </xf>
    <xf numFmtId="0" fontId="3" fillId="3" borderId="13" xfId="107" applyFont="1" applyFill="1" applyBorder="1" applyAlignment="1" applyProtection="1">
      <alignment horizontal="left" vertical="center" wrapText="1"/>
      <protection locked="0"/>
    </xf>
    <xf numFmtId="0" fontId="3" fillId="3" borderId="14" xfId="107" applyFont="1" applyFill="1" applyBorder="1" applyAlignment="1" applyProtection="1">
      <alignment horizontal="left" vertical="center" wrapText="1"/>
      <protection locked="0"/>
    </xf>
    <xf numFmtId="41" fontId="3" fillId="3" borderId="10" xfId="2" applyFont="1" applyFill="1" applyBorder="1" applyAlignment="1">
      <alignment horizontal="center" vertical="center"/>
    </xf>
    <xf numFmtId="41" fontId="3" fillId="3" borderId="12" xfId="2" applyFont="1" applyFill="1" applyBorder="1" applyAlignment="1">
      <alignment horizontal="center" vertical="center"/>
    </xf>
  </cellXfs>
  <cellStyles count="121">
    <cellStyle name="쉼표 [0]" xfId="1" builtinId="6"/>
    <cellStyle name="쉼표 [0] 10" xfId="2"/>
    <cellStyle name="쉼표 [0] 10 2" xfId="3"/>
    <cellStyle name="쉼표 [0] 10 3" xfId="4"/>
    <cellStyle name="쉼표 [0] 11 2" xfId="5"/>
    <cellStyle name="쉼표 [0] 12" xfId="6"/>
    <cellStyle name="쉼표 [0] 13" xfId="7"/>
    <cellStyle name="쉼표 [0] 14 2" xfId="8"/>
    <cellStyle name="쉼표 [0] 15" xfId="9"/>
    <cellStyle name="쉼표 [0] 16" xfId="10"/>
    <cellStyle name="쉼표 [0] 17 2" xfId="11"/>
    <cellStyle name="쉼표 [0] 18 2" xfId="12"/>
    <cellStyle name="쉼표 [0] 19 2" xfId="13"/>
    <cellStyle name="쉼표 [0] 2 2" xfId="14"/>
    <cellStyle name="쉼표 [0] 2 3" xfId="15"/>
    <cellStyle name="쉼표 [0] 2 4" xfId="16"/>
    <cellStyle name="쉼표 [0] 2 5" xfId="17"/>
    <cellStyle name="쉼표 [0] 20 2" xfId="18"/>
    <cellStyle name="쉼표 [0] 21 2" xfId="19"/>
    <cellStyle name="쉼표 [0] 24" xfId="20"/>
    <cellStyle name="쉼표 [0] 25" xfId="21"/>
    <cellStyle name="쉼표 [0] 26" xfId="22"/>
    <cellStyle name="쉼표 [0] 27" xfId="23"/>
    <cellStyle name="쉼표 [0] 28" xfId="24"/>
    <cellStyle name="쉼표 [0] 29" xfId="25"/>
    <cellStyle name="쉼표 [0] 3 2" xfId="26"/>
    <cellStyle name="쉼표 [0] 3 3" xfId="27"/>
    <cellStyle name="쉼표 [0] 3 4" xfId="28"/>
    <cellStyle name="쉼표 [0] 3 5" xfId="29"/>
    <cellStyle name="쉼표 [0] 3 6" xfId="30"/>
    <cellStyle name="쉼표 [0] 4 2" xfId="31"/>
    <cellStyle name="쉼표 [0] 4 3" xfId="32"/>
    <cellStyle name="쉼표 [0] 4 4" xfId="33"/>
    <cellStyle name="쉼표 [0] 4 5" xfId="34"/>
    <cellStyle name="쉼표 [0] 5 10" xfId="35"/>
    <cellStyle name="쉼표 [0] 5 11" xfId="36"/>
    <cellStyle name="쉼표 [0] 5 2" xfId="37"/>
    <cellStyle name="쉼표 [0] 5 3" xfId="38"/>
    <cellStyle name="쉼표 [0] 5 4" xfId="39"/>
    <cellStyle name="쉼표 [0] 5 5" xfId="40"/>
    <cellStyle name="쉼표 [0] 5 6" xfId="41"/>
    <cellStyle name="쉼표 [0] 5 7" xfId="42"/>
    <cellStyle name="쉼표 [0] 5 8" xfId="43"/>
    <cellStyle name="쉼표 [0] 5 9" xfId="44"/>
    <cellStyle name="쉼표 [0] 6 2" xfId="45"/>
    <cellStyle name="쉼표 [0] 6 3" xfId="46"/>
    <cellStyle name="쉼표 [0] 6 4" xfId="47"/>
    <cellStyle name="쉼표 [0] 6 5" xfId="48"/>
    <cellStyle name="쉼표 [0] 7" xfId="49"/>
    <cellStyle name="쉼표 [0] 7 2" xfId="50"/>
    <cellStyle name="쉼표 [0] 7 3" xfId="51"/>
    <cellStyle name="쉼표 [0] 7 4" xfId="52"/>
    <cellStyle name="쉼표 [0] 7 5" xfId="53"/>
    <cellStyle name="쉼표 [0] 7 6" xfId="54"/>
    <cellStyle name="쉼표 [0] 7 7" xfId="55"/>
    <cellStyle name="쉼표 [0] 7 8" xfId="56"/>
    <cellStyle name="쉼표 [0] 8" xfId="57"/>
    <cellStyle name="쉼표 [0] 8 2" xfId="58"/>
    <cellStyle name="쉼표 [0] 8 3" xfId="59"/>
    <cellStyle name="쉼표 [0] 8 4" xfId="60"/>
    <cellStyle name="쉼표 [0] 8 5" xfId="61"/>
    <cellStyle name="쉼표 [0] 8 6" xfId="62"/>
    <cellStyle name="쉼표 [0] 8 7" xfId="63"/>
    <cellStyle name="쉼표 [0] 8 8" xfId="64"/>
    <cellStyle name="쉼표 [0] 9" xfId="65"/>
    <cellStyle name="쉼표 [0] 9 2" xfId="66"/>
    <cellStyle name="쉼표 [0] 9 3" xfId="67"/>
    <cellStyle name="쉼표 [0] 9 4" xfId="68"/>
    <cellStyle name="쉼표 [0] 9 5" xfId="69"/>
    <cellStyle name="쉼표 [0] 9 6" xfId="70"/>
    <cellStyle name="쉼표 [0] 9 7" xfId="71"/>
    <cellStyle name="쉼표 [0] 9 8" xfId="72"/>
    <cellStyle name="표준" xfId="0" builtinId="0"/>
    <cellStyle name="표준 11 2" xfId="73"/>
    <cellStyle name="표준 11 3" xfId="74"/>
    <cellStyle name="표준 11 4" xfId="75"/>
    <cellStyle name="표준 12" xfId="76"/>
    <cellStyle name="표준 2 10" xfId="77"/>
    <cellStyle name="표준 2 11" xfId="78"/>
    <cellStyle name="표준 2 12" xfId="79"/>
    <cellStyle name="표준 2 13" xfId="80"/>
    <cellStyle name="표준 2 14" xfId="81"/>
    <cellStyle name="표준 2 15" xfId="82"/>
    <cellStyle name="표준 2 16" xfId="83"/>
    <cellStyle name="표준 2 17" xfId="84"/>
    <cellStyle name="표준 2 18" xfId="85"/>
    <cellStyle name="표준 2 19" xfId="86"/>
    <cellStyle name="표준 2 2" xfId="87"/>
    <cellStyle name="표준 2 20" xfId="88"/>
    <cellStyle name="표준 2 21" xfId="89"/>
    <cellStyle name="표준 2 22" xfId="90"/>
    <cellStyle name="표준 2 23" xfId="91"/>
    <cellStyle name="표준 2 24" xfId="92"/>
    <cellStyle name="표준 2 25" xfId="93"/>
    <cellStyle name="표준 2 3" xfId="94"/>
    <cellStyle name="표준 2 4" xfId="95"/>
    <cellStyle name="표준 2 5" xfId="96"/>
    <cellStyle name="표준 2 6" xfId="97"/>
    <cellStyle name="표준 2 7" xfId="98"/>
    <cellStyle name="표준 2 8" xfId="99"/>
    <cellStyle name="표준 2 9" xfId="100"/>
    <cellStyle name="표준 24" xfId="101"/>
    <cellStyle name="표준 25" xfId="102"/>
    <cellStyle name="표준 26" xfId="103"/>
    <cellStyle name="표준 27" xfId="104"/>
    <cellStyle name="표준 28" xfId="105"/>
    <cellStyle name="표준 29" xfId="106"/>
    <cellStyle name="표준 3 2" xfId="107"/>
    <cellStyle name="표준 3 3" xfId="108"/>
    <cellStyle name="표준 3 4" xfId="109"/>
    <cellStyle name="표준 3 5" xfId="110"/>
    <cellStyle name="표준 3 6" xfId="111"/>
    <cellStyle name="표준 3 7" xfId="112"/>
    <cellStyle name="표준 7 2" xfId="113"/>
    <cellStyle name="표준 7 3" xfId="114"/>
    <cellStyle name="표준 7 4" xfId="115"/>
    <cellStyle name="표준 7 5" xfId="116"/>
    <cellStyle name="표준 8 2" xfId="117"/>
    <cellStyle name="표준 8 3" xfId="118"/>
    <cellStyle name="표준 8 4" xfId="119"/>
    <cellStyle name="표준 8 5" xfId="1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6" sqref="B6"/>
    </sheetView>
  </sheetViews>
  <sheetFormatPr defaultRowHeight="13.5" x14ac:dyDescent="0.15"/>
  <cols>
    <col min="1" max="1" width="18.77734375" customWidth="1"/>
    <col min="2" max="2" width="19.109375" style="11" bestFit="1" customWidth="1"/>
    <col min="3" max="3" width="11.88671875" style="12" bestFit="1" customWidth="1"/>
    <col min="4" max="5" width="17.21875" bestFit="1" customWidth="1"/>
  </cols>
  <sheetData>
    <row r="1" spans="1:7" ht="42" customHeight="1" x14ac:dyDescent="0.15">
      <c r="A1" s="26" t="s">
        <v>83</v>
      </c>
      <c r="B1" s="26"/>
      <c r="C1" s="26"/>
    </row>
    <row r="2" spans="1:7" ht="15" customHeight="1" x14ac:dyDescent="0.15">
      <c r="A2" s="60" t="s">
        <v>81</v>
      </c>
      <c r="B2" s="62" t="s">
        <v>30</v>
      </c>
      <c r="C2" s="63"/>
    </row>
    <row r="3" spans="1:7" ht="15" customHeight="1" x14ac:dyDescent="0.15">
      <c r="A3" s="61"/>
      <c r="B3" s="17" t="s">
        <v>3</v>
      </c>
      <c r="C3" s="13" t="s">
        <v>82</v>
      </c>
    </row>
    <row r="4" spans="1:7" ht="15" customHeight="1" x14ac:dyDescent="0.15">
      <c r="A4" s="4" t="s">
        <v>76</v>
      </c>
      <c r="B4" s="23">
        <f>SUM(B6:B20)</f>
        <v>8073175644.5</v>
      </c>
      <c r="C4" s="24">
        <f>SUM(C6:C20)</f>
        <v>3856901</v>
      </c>
      <c r="D4" s="27"/>
      <c r="E4" s="27"/>
      <c r="F4" s="39"/>
      <c r="G4" s="39"/>
    </row>
    <row r="5" spans="1:7" ht="15" customHeight="1" x14ac:dyDescent="0.15">
      <c r="A5" s="9" t="s">
        <v>75</v>
      </c>
      <c r="B5" s="23">
        <f>SUM(B6:B7)</f>
        <v>206022930.59999999</v>
      </c>
      <c r="C5" s="24">
        <f>SUM(C6:C7)</f>
        <v>195669</v>
      </c>
      <c r="D5" s="27"/>
      <c r="E5" s="27"/>
      <c r="F5" s="39"/>
      <c r="G5" s="39"/>
    </row>
    <row r="6" spans="1:7" ht="15" customHeight="1" x14ac:dyDescent="0.15">
      <c r="A6" s="8" t="s">
        <v>60</v>
      </c>
      <c r="B6" s="43">
        <v>92506105.099999994</v>
      </c>
      <c r="C6" s="51">
        <v>91447</v>
      </c>
      <c r="D6" s="27"/>
      <c r="E6" s="27"/>
      <c r="F6" s="39"/>
      <c r="G6" s="39"/>
    </row>
    <row r="7" spans="1:7" ht="15" customHeight="1" x14ac:dyDescent="0.15">
      <c r="A7" s="8" t="s">
        <v>61</v>
      </c>
      <c r="B7" s="43">
        <v>113516825.5</v>
      </c>
      <c r="C7" s="51">
        <v>104222</v>
      </c>
      <c r="D7" s="27"/>
      <c r="E7" s="27"/>
      <c r="F7" s="39"/>
      <c r="G7" s="39"/>
    </row>
    <row r="8" spans="1:7" ht="15" customHeight="1" x14ac:dyDescent="0.15">
      <c r="A8" s="8" t="s">
        <v>62</v>
      </c>
      <c r="B8" s="43">
        <v>397946225</v>
      </c>
      <c r="C8" s="51">
        <v>262832</v>
      </c>
      <c r="D8" s="27"/>
      <c r="E8" s="27"/>
      <c r="F8" s="39"/>
      <c r="G8" s="39"/>
    </row>
    <row r="9" spans="1:7" ht="15" customHeight="1" x14ac:dyDescent="0.15">
      <c r="A9" s="8" t="s">
        <v>63</v>
      </c>
      <c r="B9" s="43">
        <v>506585236.30000001</v>
      </c>
      <c r="C9" s="51">
        <v>389568</v>
      </c>
      <c r="D9" s="27"/>
      <c r="E9" s="27"/>
      <c r="F9" s="39"/>
      <c r="G9" s="39"/>
    </row>
    <row r="10" spans="1:7" ht="15" customHeight="1" x14ac:dyDescent="0.15">
      <c r="A10" s="8" t="s">
        <v>64</v>
      </c>
      <c r="B10" s="43">
        <v>693228628.60000002</v>
      </c>
      <c r="C10" s="51">
        <v>403955</v>
      </c>
      <c r="D10" s="27"/>
      <c r="E10" s="27"/>
      <c r="F10" s="39"/>
      <c r="G10" s="39"/>
    </row>
    <row r="11" spans="1:7" ht="15" customHeight="1" x14ac:dyDescent="0.15">
      <c r="A11" s="8" t="s">
        <v>65</v>
      </c>
      <c r="B11" s="43">
        <v>752177155.89999998</v>
      </c>
      <c r="C11" s="51">
        <v>329196</v>
      </c>
      <c r="D11" s="27"/>
      <c r="E11" s="27"/>
      <c r="F11" s="39"/>
      <c r="G11" s="39"/>
    </row>
    <row r="12" spans="1:7" ht="15" customHeight="1" x14ac:dyDescent="0.15">
      <c r="A12" s="8" t="s">
        <v>66</v>
      </c>
      <c r="B12" s="43">
        <v>545950548.60000002</v>
      </c>
      <c r="C12" s="51">
        <v>369220</v>
      </c>
      <c r="D12" s="27"/>
      <c r="E12" s="27"/>
      <c r="F12" s="39"/>
      <c r="G12" s="39"/>
    </row>
    <row r="13" spans="1:7" ht="15" customHeight="1" x14ac:dyDescent="0.15">
      <c r="A13" s="8" t="s">
        <v>67</v>
      </c>
      <c r="B13" s="43">
        <v>821277408.20000005</v>
      </c>
      <c r="C13" s="51">
        <v>280811</v>
      </c>
      <c r="D13" s="27"/>
      <c r="E13" s="27"/>
      <c r="F13" s="39"/>
      <c r="G13" s="39"/>
    </row>
    <row r="14" spans="1:7" ht="15" customHeight="1" x14ac:dyDescent="0.15">
      <c r="A14" s="8" t="s">
        <v>68</v>
      </c>
      <c r="B14" s="43">
        <v>789169158.29999995</v>
      </c>
      <c r="C14" s="51">
        <v>254244</v>
      </c>
      <c r="D14" s="27"/>
      <c r="E14" s="27"/>
      <c r="F14" s="39"/>
      <c r="G14" s="39"/>
    </row>
    <row r="15" spans="1:7" ht="15" customHeight="1" x14ac:dyDescent="0.15">
      <c r="A15" s="8" t="s">
        <v>69</v>
      </c>
      <c r="B15" s="43">
        <v>632068020.10000002</v>
      </c>
      <c r="C15" s="51">
        <v>156896</v>
      </c>
      <c r="D15" s="27"/>
      <c r="E15" s="27"/>
      <c r="F15" s="39"/>
      <c r="G15" s="39"/>
    </row>
    <row r="16" spans="1:7" ht="15" customHeight="1" x14ac:dyDescent="0.15">
      <c r="A16" s="8" t="s">
        <v>70</v>
      </c>
      <c r="B16" s="43">
        <v>533189513.69999999</v>
      </c>
      <c r="C16" s="51">
        <v>172922</v>
      </c>
      <c r="D16" s="27"/>
      <c r="E16" s="27"/>
      <c r="F16" s="39"/>
      <c r="G16" s="39"/>
    </row>
    <row r="17" spans="1:7" ht="15" customHeight="1" x14ac:dyDescent="0.15">
      <c r="A17" s="8" t="s">
        <v>71</v>
      </c>
      <c r="B17" s="43">
        <v>597170138.89999998</v>
      </c>
      <c r="C17" s="51">
        <v>245713</v>
      </c>
      <c r="D17" s="27"/>
      <c r="E17" s="27"/>
      <c r="F17" s="39"/>
      <c r="G17" s="39"/>
    </row>
    <row r="18" spans="1:7" ht="15" customHeight="1" x14ac:dyDescent="0.15">
      <c r="A18" s="8" t="s">
        <v>72</v>
      </c>
      <c r="B18" s="43">
        <v>495923926.30000001</v>
      </c>
      <c r="C18" s="51">
        <v>203822</v>
      </c>
      <c r="D18" s="27"/>
      <c r="E18" s="27"/>
      <c r="F18" s="39"/>
      <c r="G18" s="39"/>
    </row>
    <row r="19" spans="1:7" ht="15" customHeight="1" x14ac:dyDescent="0.15">
      <c r="A19" s="8" t="s">
        <v>73</v>
      </c>
      <c r="B19" s="43">
        <v>607485857.89999998</v>
      </c>
      <c r="C19" s="51">
        <v>335552</v>
      </c>
      <c r="D19" s="27"/>
      <c r="E19" s="27"/>
      <c r="F19" s="39"/>
      <c r="G19" s="39"/>
    </row>
    <row r="20" spans="1:7" ht="15" customHeight="1" x14ac:dyDescent="0.15">
      <c r="A20" s="8" t="s">
        <v>74</v>
      </c>
      <c r="B20" s="43">
        <v>494980896.10000002</v>
      </c>
      <c r="C20" s="51">
        <v>256501</v>
      </c>
      <c r="D20" s="27"/>
      <c r="E20" s="27"/>
      <c r="F20" s="39"/>
      <c r="G20" s="39"/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6" sqref="D6"/>
    </sheetView>
  </sheetViews>
  <sheetFormatPr defaultRowHeight="13.5" x14ac:dyDescent="0.15"/>
  <cols>
    <col min="1" max="2" width="8.77734375" customWidth="1"/>
    <col min="3" max="3" width="10.77734375" customWidth="1"/>
    <col min="4" max="4" width="20.109375" style="11" bestFit="1" customWidth="1"/>
    <col min="5" max="5" width="15.5546875" style="28" bestFit="1" customWidth="1"/>
    <col min="6" max="6" width="18" style="11" bestFit="1" customWidth="1"/>
    <col min="7" max="7" width="13.33203125" style="28" bestFit="1" customWidth="1"/>
    <col min="8" max="8" width="19.21875" style="11" bestFit="1" customWidth="1"/>
    <col min="9" max="9" width="13.33203125" style="28" bestFit="1" customWidth="1"/>
    <col min="10" max="10" width="16.109375" style="11" bestFit="1" customWidth="1"/>
    <col min="11" max="11" width="10.44140625" style="28" bestFit="1" customWidth="1"/>
    <col min="12" max="12" width="16.109375" style="11" bestFit="1" customWidth="1"/>
    <col min="13" max="13" width="11.88671875" style="28" bestFit="1" customWidth="1"/>
    <col min="14" max="14" width="19.21875" style="11" bestFit="1" customWidth="1"/>
    <col min="15" max="15" width="13.33203125" style="28" bestFit="1" customWidth="1"/>
    <col min="16" max="16" width="9.33203125" style="11" bestFit="1" customWidth="1"/>
    <col min="17" max="17" width="7" style="28" bestFit="1" customWidth="1"/>
    <col min="18" max="18" width="16.109375" style="11" bestFit="1" customWidth="1"/>
    <col min="19" max="19" width="9.44140625" style="28" bestFit="1" customWidth="1"/>
    <col min="20" max="20" width="18" style="11" bestFit="1" customWidth="1"/>
    <col min="21" max="21" width="13.33203125" style="28" bestFit="1" customWidth="1"/>
    <col min="22" max="22" width="16.109375" style="11" bestFit="1" customWidth="1"/>
    <col min="23" max="23" width="10.44140625" style="28" bestFit="1" customWidth="1"/>
    <col min="24" max="24" width="16.109375" style="11" bestFit="1" customWidth="1"/>
    <col min="25" max="25" width="10.5546875" style="28" bestFit="1" customWidth="1"/>
    <col min="26" max="26" width="14.88671875" style="11" bestFit="1" customWidth="1"/>
    <col min="27" max="27" width="10.5546875" style="28" bestFit="1" customWidth="1"/>
    <col min="28" max="28" width="14.88671875" style="11" bestFit="1" customWidth="1"/>
    <col min="29" max="29" width="10.5546875" style="28" bestFit="1" customWidth="1"/>
    <col min="30" max="30" width="14.88671875" style="11" bestFit="1" customWidth="1"/>
    <col min="31" max="31" width="10.5546875" style="28" bestFit="1" customWidth="1"/>
    <col min="32" max="32" width="18" style="11" bestFit="1" customWidth="1"/>
    <col min="33" max="33" width="13.33203125" style="28" bestFit="1" customWidth="1"/>
    <col min="34" max="34" width="16.109375" style="11" bestFit="1" customWidth="1"/>
    <col min="35" max="35" width="10.44140625" style="28" bestFit="1" customWidth="1"/>
    <col min="36" max="36" width="16.109375" style="11" bestFit="1" customWidth="1"/>
    <col min="37" max="37" width="11.88671875" style="28" bestFit="1" customWidth="1"/>
    <col min="38" max="38" width="18" style="11" bestFit="1" customWidth="1"/>
    <col min="39" max="39" width="11.88671875" style="28" bestFit="1" customWidth="1"/>
    <col min="40" max="40" width="18" style="11" bestFit="1" customWidth="1"/>
    <col min="41" max="41" width="13.33203125" style="28" bestFit="1" customWidth="1"/>
    <col min="42" max="42" width="18" style="11" bestFit="1" customWidth="1"/>
    <col min="43" max="43" width="11.88671875" style="28" bestFit="1" customWidth="1"/>
    <col min="44" max="44" width="14.88671875" style="11" bestFit="1" customWidth="1"/>
    <col min="45" max="45" width="8.6640625" style="28" bestFit="1" customWidth="1"/>
    <col min="46" max="46" width="14.88671875" style="11" bestFit="1" customWidth="1"/>
    <col min="47" max="47" width="10.5546875" style="28" bestFit="1" customWidth="1"/>
    <col min="48" max="48" width="14.88671875" style="11" bestFit="1" customWidth="1"/>
    <col min="49" max="49" width="10.5546875" style="28" bestFit="1" customWidth="1"/>
    <col min="50" max="50" width="16.109375" style="11" bestFit="1" customWidth="1"/>
    <col min="51" max="51" width="10.5546875" style="28" bestFit="1" customWidth="1"/>
    <col min="52" max="52" width="14.88671875" style="11" bestFit="1" customWidth="1"/>
    <col min="53" max="53" width="8.6640625" style="28" bestFit="1" customWidth="1"/>
    <col min="54" max="54" width="14.88671875" style="11" bestFit="1" customWidth="1"/>
    <col min="55" max="55" width="10.5546875" style="28" bestFit="1" customWidth="1"/>
    <col min="56" max="56" width="14.88671875" style="11" bestFit="1" customWidth="1"/>
    <col min="57" max="57" width="8.6640625" style="28" bestFit="1" customWidth="1"/>
    <col min="58" max="58" width="16.109375" style="11" bestFit="1" customWidth="1"/>
    <col min="59" max="59" width="11.88671875" style="28" bestFit="1" customWidth="1"/>
    <col min="60" max="60" width="16.109375" style="11" bestFit="1" customWidth="1"/>
    <col min="61" max="61" width="11.88671875" style="28" bestFit="1" customWidth="1"/>
  </cols>
  <sheetData>
    <row r="1" spans="1:61" ht="42" customHeight="1" x14ac:dyDescent="0.15">
      <c r="A1" s="73" t="s">
        <v>84</v>
      </c>
      <c r="B1" s="73"/>
      <c r="C1" s="73"/>
      <c r="D1" s="73"/>
      <c r="E1" s="73"/>
      <c r="F1" s="73"/>
      <c r="BI1" s="41" t="s">
        <v>105</v>
      </c>
    </row>
    <row r="2" spans="1:61" s="1" customFormat="1" ht="15" customHeight="1" x14ac:dyDescent="0.15">
      <c r="A2" s="74" t="s">
        <v>80</v>
      </c>
      <c r="B2" s="75"/>
      <c r="C2" s="76"/>
      <c r="D2" s="62" t="s">
        <v>76</v>
      </c>
      <c r="E2" s="63"/>
      <c r="F2" s="62" t="s">
        <v>31</v>
      </c>
      <c r="G2" s="63"/>
      <c r="H2" s="64" t="s">
        <v>32</v>
      </c>
      <c r="I2" s="63"/>
      <c r="J2" s="64" t="s">
        <v>33</v>
      </c>
      <c r="K2" s="63"/>
      <c r="L2" s="64" t="s">
        <v>34</v>
      </c>
      <c r="M2" s="65"/>
      <c r="N2" s="64" t="s">
        <v>35</v>
      </c>
      <c r="O2" s="65"/>
      <c r="P2" s="64" t="s">
        <v>36</v>
      </c>
      <c r="Q2" s="65"/>
      <c r="R2" s="64" t="s">
        <v>37</v>
      </c>
      <c r="S2" s="65"/>
      <c r="T2" s="64" t="s">
        <v>38</v>
      </c>
      <c r="U2" s="65"/>
      <c r="V2" s="64" t="s">
        <v>39</v>
      </c>
      <c r="W2" s="65"/>
      <c r="X2" s="64" t="s">
        <v>40</v>
      </c>
      <c r="Y2" s="65"/>
      <c r="Z2" s="64" t="s">
        <v>41</v>
      </c>
      <c r="AA2" s="65"/>
      <c r="AB2" s="64" t="s">
        <v>42</v>
      </c>
      <c r="AC2" s="65"/>
      <c r="AD2" s="64" t="s">
        <v>43</v>
      </c>
      <c r="AE2" s="65"/>
      <c r="AF2" s="64" t="s">
        <v>44</v>
      </c>
      <c r="AG2" s="65"/>
      <c r="AH2" s="64" t="s">
        <v>45</v>
      </c>
      <c r="AI2" s="65"/>
      <c r="AJ2" s="64" t="s">
        <v>46</v>
      </c>
      <c r="AK2" s="65"/>
      <c r="AL2" s="64" t="s">
        <v>47</v>
      </c>
      <c r="AM2" s="65"/>
      <c r="AN2" s="64" t="s">
        <v>48</v>
      </c>
      <c r="AO2" s="65"/>
      <c r="AP2" s="64" t="s">
        <v>49</v>
      </c>
      <c r="AQ2" s="65"/>
      <c r="AR2" s="64" t="s">
        <v>50</v>
      </c>
      <c r="AS2" s="65"/>
      <c r="AT2" s="64" t="s">
        <v>51</v>
      </c>
      <c r="AU2" s="65"/>
      <c r="AV2" s="64" t="s">
        <v>52</v>
      </c>
      <c r="AW2" s="65"/>
      <c r="AX2" s="64" t="s">
        <v>53</v>
      </c>
      <c r="AY2" s="65"/>
      <c r="AZ2" s="64" t="s">
        <v>54</v>
      </c>
      <c r="BA2" s="65"/>
      <c r="BB2" s="64" t="s">
        <v>55</v>
      </c>
      <c r="BC2" s="65"/>
      <c r="BD2" s="64" t="s">
        <v>56</v>
      </c>
      <c r="BE2" s="65"/>
      <c r="BF2" s="64" t="s">
        <v>57</v>
      </c>
      <c r="BG2" s="65"/>
      <c r="BH2" s="64" t="s">
        <v>58</v>
      </c>
      <c r="BI2" s="65"/>
    </row>
    <row r="3" spans="1:61" s="1" customFormat="1" ht="15" customHeight="1" x14ac:dyDescent="0.15">
      <c r="A3" s="77"/>
      <c r="B3" s="78"/>
      <c r="C3" s="79"/>
      <c r="D3" s="17" t="s">
        <v>59</v>
      </c>
      <c r="E3" s="29" t="s">
        <v>82</v>
      </c>
      <c r="F3" s="17" t="s">
        <v>59</v>
      </c>
      <c r="G3" s="29" t="s">
        <v>82</v>
      </c>
      <c r="H3" s="17" t="s">
        <v>59</v>
      </c>
      <c r="I3" s="29" t="s">
        <v>82</v>
      </c>
      <c r="J3" s="17" t="s">
        <v>59</v>
      </c>
      <c r="K3" s="29" t="s">
        <v>82</v>
      </c>
      <c r="L3" s="17" t="s">
        <v>59</v>
      </c>
      <c r="M3" s="29" t="s">
        <v>82</v>
      </c>
      <c r="N3" s="17" t="s">
        <v>59</v>
      </c>
      <c r="O3" s="29" t="s">
        <v>82</v>
      </c>
      <c r="P3" s="17" t="s">
        <v>59</v>
      </c>
      <c r="Q3" s="29" t="s">
        <v>82</v>
      </c>
      <c r="R3" s="17" t="s">
        <v>59</v>
      </c>
      <c r="S3" s="29" t="s">
        <v>82</v>
      </c>
      <c r="T3" s="17" t="s">
        <v>59</v>
      </c>
      <c r="U3" s="29" t="s">
        <v>82</v>
      </c>
      <c r="V3" s="17" t="s">
        <v>59</v>
      </c>
      <c r="W3" s="29" t="s">
        <v>82</v>
      </c>
      <c r="X3" s="17" t="s">
        <v>59</v>
      </c>
      <c r="Y3" s="29" t="s">
        <v>82</v>
      </c>
      <c r="Z3" s="17" t="s">
        <v>59</v>
      </c>
      <c r="AA3" s="29" t="s">
        <v>82</v>
      </c>
      <c r="AB3" s="17" t="s">
        <v>59</v>
      </c>
      <c r="AC3" s="29" t="s">
        <v>82</v>
      </c>
      <c r="AD3" s="17" t="s">
        <v>59</v>
      </c>
      <c r="AE3" s="29" t="s">
        <v>82</v>
      </c>
      <c r="AF3" s="17" t="s">
        <v>59</v>
      </c>
      <c r="AG3" s="29" t="s">
        <v>82</v>
      </c>
      <c r="AH3" s="17" t="s">
        <v>59</v>
      </c>
      <c r="AI3" s="29" t="s">
        <v>82</v>
      </c>
      <c r="AJ3" s="17" t="s">
        <v>59</v>
      </c>
      <c r="AK3" s="29" t="s">
        <v>82</v>
      </c>
      <c r="AL3" s="17" t="s">
        <v>59</v>
      </c>
      <c r="AM3" s="29" t="s">
        <v>82</v>
      </c>
      <c r="AN3" s="17" t="s">
        <v>59</v>
      </c>
      <c r="AO3" s="29" t="s">
        <v>82</v>
      </c>
      <c r="AP3" s="17" t="s">
        <v>59</v>
      </c>
      <c r="AQ3" s="29" t="s">
        <v>82</v>
      </c>
      <c r="AR3" s="17" t="s">
        <v>59</v>
      </c>
      <c r="AS3" s="29" t="s">
        <v>82</v>
      </c>
      <c r="AT3" s="17" t="s">
        <v>59</v>
      </c>
      <c r="AU3" s="29" t="s">
        <v>82</v>
      </c>
      <c r="AV3" s="17" t="s">
        <v>59</v>
      </c>
      <c r="AW3" s="29" t="s">
        <v>82</v>
      </c>
      <c r="AX3" s="17" t="s">
        <v>59</v>
      </c>
      <c r="AY3" s="29" t="s">
        <v>82</v>
      </c>
      <c r="AZ3" s="17" t="s">
        <v>59</v>
      </c>
      <c r="BA3" s="29" t="s">
        <v>82</v>
      </c>
      <c r="BB3" s="17" t="s">
        <v>59</v>
      </c>
      <c r="BC3" s="29" t="s">
        <v>82</v>
      </c>
      <c r="BD3" s="17" t="s">
        <v>59</v>
      </c>
      <c r="BE3" s="29" t="s">
        <v>82</v>
      </c>
      <c r="BF3" s="17" t="s">
        <v>59</v>
      </c>
      <c r="BG3" s="29" t="s">
        <v>82</v>
      </c>
      <c r="BH3" s="17" t="s">
        <v>59</v>
      </c>
      <c r="BI3" s="29" t="s">
        <v>82</v>
      </c>
    </row>
    <row r="4" spans="1:61" ht="15" customHeight="1" x14ac:dyDescent="0.15">
      <c r="A4" s="72" t="s">
        <v>77</v>
      </c>
      <c r="B4" s="72" t="s">
        <v>102</v>
      </c>
      <c r="C4" s="35" t="s">
        <v>91</v>
      </c>
      <c r="D4" s="54">
        <v>2304339904.5</v>
      </c>
      <c r="E4" s="55">
        <v>2154606</v>
      </c>
      <c r="F4" s="54">
        <v>537392622.5</v>
      </c>
      <c r="G4" s="55">
        <v>576612</v>
      </c>
      <c r="H4" s="54">
        <v>1335876980.5</v>
      </c>
      <c r="I4" s="55">
        <v>679370</v>
      </c>
      <c r="J4" s="54">
        <v>10833227.6</v>
      </c>
      <c r="K4" s="55">
        <v>3421</v>
      </c>
      <c r="L4" s="54">
        <v>20136119.600000001</v>
      </c>
      <c r="M4" s="55">
        <v>12213</v>
      </c>
      <c r="N4" s="54">
        <v>124186978.8</v>
      </c>
      <c r="O4" s="55">
        <v>97291</v>
      </c>
      <c r="P4" s="54">
        <v>256.3</v>
      </c>
      <c r="Q4" s="55">
        <v>3</v>
      </c>
      <c r="R4" s="54">
        <v>859764</v>
      </c>
      <c r="S4" s="55">
        <v>55</v>
      </c>
      <c r="T4" s="54">
        <v>181263117.30000001</v>
      </c>
      <c r="U4" s="55">
        <v>465576</v>
      </c>
      <c r="V4" s="54">
        <v>7910543.0999999996</v>
      </c>
      <c r="W4" s="55">
        <v>3938</v>
      </c>
      <c r="X4" s="54">
        <v>594957.5</v>
      </c>
      <c r="Y4" s="55">
        <v>503</v>
      </c>
      <c r="Z4" s="54">
        <v>782591.5</v>
      </c>
      <c r="AA4" s="55">
        <v>1157</v>
      </c>
      <c r="AB4" s="54">
        <v>991947.8</v>
      </c>
      <c r="AC4" s="55">
        <v>1174</v>
      </c>
      <c r="AD4" s="54">
        <v>6502433.9000000004</v>
      </c>
      <c r="AE4" s="55">
        <v>8419</v>
      </c>
      <c r="AF4" s="54">
        <v>17278106.800000001</v>
      </c>
      <c r="AG4" s="55">
        <v>218881</v>
      </c>
      <c r="AH4" s="54">
        <v>130166.6</v>
      </c>
      <c r="AI4" s="55">
        <v>302</v>
      </c>
      <c r="AJ4" s="54">
        <v>590233.4</v>
      </c>
      <c r="AK4" s="55">
        <v>2756</v>
      </c>
      <c r="AL4" s="54">
        <v>6927829.7000000002</v>
      </c>
      <c r="AM4" s="55">
        <v>19073</v>
      </c>
      <c r="AN4" s="54">
        <v>1712548</v>
      </c>
      <c r="AO4" s="55">
        <v>9473</v>
      </c>
      <c r="AP4" s="54">
        <v>5133205.0999999996</v>
      </c>
      <c r="AQ4" s="55">
        <v>6205</v>
      </c>
      <c r="AR4" s="54">
        <v>1518619.6</v>
      </c>
      <c r="AS4" s="55">
        <v>839</v>
      </c>
      <c r="AT4" s="54">
        <v>24901.9</v>
      </c>
      <c r="AU4" s="55">
        <v>128</v>
      </c>
      <c r="AV4" s="54">
        <v>121785</v>
      </c>
      <c r="AW4" s="55">
        <v>80</v>
      </c>
      <c r="AX4" s="54">
        <v>1251604.3999999999</v>
      </c>
      <c r="AY4" s="55">
        <v>270</v>
      </c>
      <c r="AZ4" s="54">
        <v>457491.8</v>
      </c>
      <c r="BA4" s="55">
        <v>296</v>
      </c>
      <c r="BB4" s="54">
        <v>509215.8</v>
      </c>
      <c r="BC4" s="55">
        <v>670</v>
      </c>
      <c r="BD4" s="54">
        <v>2345</v>
      </c>
      <c r="BE4" s="55">
        <v>7</v>
      </c>
      <c r="BF4" s="54">
        <v>6555288.4000000004</v>
      </c>
      <c r="BG4" s="55">
        <v>11565</v>
      </c>
      <c r="BH4" s="54">
        <v>34795022.600000001</v>
      </c>
      <c r="BI4" s="55">
        <v>34329</v>
      </c>
    </row>
    <row r="5" spans="1:61" ht="15" customHeight="1" x14ac:dyDescent="0.15">
      <c r="A5" s="72"/>
      <c r="B5" s="72"/>
      <c r="C5" s="35" t="s">
        <v>92</v>
      </c>
      <c r="D5" s="54">
        <v>777592330.60000002</v>
      </c>
      <c r="E5" s="55">
        <v>610794</v>
      </c>
      <c r="F5" s="54">
        <v>19167709.300000001</v>
      </c>
      <c r="G5" s="55">
        <v>38992</v>
      </c>
      <c r="H5" s="54">
        <v>30306856.899999999</v>
      </c>
      <c r="I5" s="55">
        <v>49349</v>
      </c>
      <c r="J5" s="54">
        <v>840495</v>
      </c>
      <c r="K5" s="55">
        <v>163</v>
      </c>
      <c r="L5" s="54">
        <v>819822.9</v>
      </c>
      <c r="M5" s="55">
        <v>667</v>
      </c>
      <c r="N5" s="54">
        <v>23759738</v>
      </c>
      <c r="O5" s="55">
        <v>13308</v>
      </c>
      <c r="P5" s="54">
        <v>0</v>
      </c>
      <c r="Q5" s="55">
        <v>0</v>
      </c>
      <c r="R5" s="54">
        <v>7432.2</v>
      </c>
      <c r="S5" s="55">
        <v>12</v>
      </c>
      <c r="T5" s="54">
        <v>9048200.4000000004</v>
      </c>
      <c r="U5" s="55">
        <v>21017</v>
      </c>
      <c r="V5" s="54">
        <v>2418801</v>
      </c>
      <c r="W5" s="55">
        <v>400</v>
      </c>
      <c r="X5" s="54">
        <v>3280221.5</v>
      </c>
      <c r="Y5" s="55">
        <v>759</v>
      </c>
      <c r="Z5" s="54">
        <v>155320.29999999999</v>
      </c>
      <c r="AA5" s="55">
        <v>77</v>
      </c>
      <c r="AB5" s="54">
        <v>17778.599999999999</v>
      </c>
      <c r="AC5" s="55">
        <v>52</v>
      </c>
      <c r="AD5" s="54">
        <v>177255.9</v>
      </c>
      <c r="AE5" s="55">
        <v>162</v>
      </c>
      <c r="AF5" s="54">
        <v>171924835.19999999</v>
      </c>
      <c r="AG5" s="55">
        <v>235991</v>
      </c>
      <c r="AH5" s="54">
        <v>6780674.9000000004</v>
      </c>
      <c r="AI5" s="55">
        <v>7110</v>
      </c>
      <c r="AJ5" s="54">
        <v>17292608.199999999</v>
      </c>
      <c r="AK5" s="55">
        <v>22570</v>
      </c>
      <c r="AL5" s="54">
        <v>248916931</v>
      </c>
      <c r="AM5" s="55">
        <v>46470</v>
      </c>
      <c r="AN5" s="54">
        <v>153770724.5</v>
      </c>
      <c r="AO5" s="55">
        <v>98819</v>
      </c>
      <c r="AP5" s="54">
        <v>63729910.100000001</v>
      </c>
      <c r="AQ5" s="55">
        <v>64521</v>
      </c>
      <c r="AR5" s="54">
        <v>24930.400000000001</v>
      </c>
      <c r="AS5" s="55">
        <v>23</v>
      </c>
      <c r="AT5" s="54">
        <v>1273464.6000000001</v>
      </c>
      <c r="AU5" s="55">
        <v>2786</v>
      </c>
      <c r="AV5" s="54">
        <v>299821.59999999998</v>
      </c>
      <c r="AW5" s="55">
        <v>204</v>
      </c>
      <c r="AX5" s="54">
        <v>151908.70000000001</v>
      </c>
      <c r="AY5" s="55">
        <v>116</v>
      </c>
      <c r="AZ5" s="54">
        <v>971414.1</v>
      </c>
      <c r="BA5" s="55">
        <v>34</v>
      </c>
      <c r="BB5" s="54">
        <v>29875.4</v>
      </c>
      <c r="BC5" s="55">
        <v>70</v>
      </c>
      <c r="BD5" s="54">
        <v>193270.6</v>
      </c>
      <c r="BE5" s="55">
        <v>79</v>
      </c>
      <c r="BF5" s="54">
        <v>605304</v>
      </c>
      <c r="BG5" s="55">
        <v>1099</v>
      </c>
      <c r="BH5" s="54">
        <v>21627025.300000001</v>
      </c>
      <c r="BI5" s="55">
        <v>5944</v>
      </c>
    </row>
    <row r="6" spans="1:61" ht="15" customHeight="1" x14ac:dyDescent="0.15">
      <c r="A6" s="72"/>
      <c r="B6" s="72"/>
      <c r="C6" s="40" t="s">
        <v>101</v>
      </c>
      <c r="D6" s="56">
        <v>50653101.799999997</v>
      </c>
      <c r="E6" s="57">
        <v>86449</v>
      </c>
      <c r="F6" s="56">
        <v>3691464.7</v>
      </c>
      <c r="G6" s="57">
        <v>8224</v>
      </c>
      <c r="H6" s="56">
        <v>8548105.5</v>
      </c>
      <c r="I6" s="57">
        <v>18274</v>
      </c>
      <c r="J6" s="56">
        <v>30200</v>
      </c>
      <c r="K6" s="57">
        <v>34</v>
      </c>
      <c r="L6" s="56">
        <v>213493.8</v>
      </c>
      <c r="M6" s="57">
        <v>111</v>
      </c>
      <c r="N6" s="56">
        <v>2549015</v>
      </c>
      <c r="O6" s="57">
        <v>2993</v>
      </c>
      <c r="P6" s="56">
        <v>0</v>
      </c>
      <c r="Q6" s="57">
        <v>0</v>
      </c>
      <c r="R6" s="56">
        <v>41</v>
      </c>
      <c r="S6" s="57">
        <v>1</v>
      </c>
      <c r="T6" s="56">
        <v>2106406.2999999998</v>
      </c>
      <c r="U6" s="57">
        <v>3253</v>
      </c>
      <c r="V6" s="56">
        <v>62533</v>
      </c>
      <c r="W6" s="57">
        <v>67</v>
      </c>
      <c r="X6" s="56">
        <v>12129680.199999999</v>
      </c>
      <c r="Y6" s="57">
        <v>1852</v>
      </c>
      <c r="Z6" s="56">
        <v>51773.8</v>
      </c>
      <c r="AA6" s="57">
        <v>41</v>
      </c>
      <c r="AB6" s="56">
        <v>3018</v>
      </c>
      <c r="AC6" s="57">
        <v>21</v>
      </c>
      <c r="AD6" s="56">
        <v>31177.5</v>
      </c>
      <c r="AE6" s="57">
        <v>50</v>
      </c>
      <c r="AF6" s="56">
        <v>13275829.5</v>
      </c>
      <c r="AG6" s="57">
        <v>36673</v>
      </c>
      <c r="AH6" s="56">
        <v>13759</v>
      </c>
      <c r="AI6" s="57">
        <v>33</v>
      </c>
      <c r="AJ6" s="56">
        <v>731182.2</v>
      </c>
      <c r="AK6" s="57">
        <v>1612</v>
      </c>
      <c r="AL6" s="56">
        <v>5288425.8</v>
      </c>
      <c r="AM6" s="57">
        <v>10237</v>
      </c>
      <c r="AN6" s="56">
        <v>385256.3</v>
      </c>
      <c r="AO6" s="57">
        <v>689</v>
      </c>
      <c r="AP6" s="56">
        <v>528053.9</v>
      </c>
      <c r="AQ6" s="57">
        <v>1453</v>
      </c>
      <c r="AR6" s="56">
        <v>11751</v>
      </c>
      <c r="AS6" s="57">
        <v>16</v>
      </c>
      <c r="AT6" s="56">
        <v>3106</v>
      </c>
      <c r="AU6" s="57">
        <v>16</v>
      </c>
      <c r="AV6" s="56">
        <v>393117.7</v>
      </c>
      <c r="AW6" s="57">
        <v>52</v>
      </c>
      <c r="AX6" s="56">
        <v>60084.1</v>
      </c>
      <c r="AY6" s="57">
        <v>39</v>
      </c>
      <c r="AZ6" s="56">
        <v>60174</v>
      </c>
      <c r="BA6" s="57">
        <v>19</v>
      </c>
      <c r="BB6" s="56">
        <v>2064</v>
      </c>
      <c r="BC6" s="57">
        <v>22</v>
      </c>
      <c r="BD6" s="56">
        <v>525</v>
      </c>
      <c r="BE6" s="57">
        <v>6</v>
      </c>
      <c r="BF6" s="56">
        <v>32300.2</v>
      </c>
      <c r="BG6" s="57">
        <v>147</v>
      </c>
      <c r="BH6" s="56">
        <v>450564.3</v>
      </c>
      <c r="BI6" s="57">
        <v>514</v>
      </c>
    </row>
    <row r="7" spans="1:61" ht="15" customHeight="1" x14ac:dyDescent="0.15">
      <c r="A7" s="72"/>
      <c r="B7" s="72"/>
      <c r="C7" s="35" t="s">
        <v>94</v>
      </c>
      <c r="D7" s="56">
        <v>172283936.59999999</v>
      </c>
      <c r="E7" s="57">
        <v>413296</v>
      </c>
      <c r="F7" s="56">
        <v>16425980.800000001</v>
      </c>
      <c r="G7" s="57">
        <v>48620</v>
      </c>
      <c r="H7" s="56">
        <v>21908539.600000001</v>
      </c>
      <c r="I7" s="57">
        <v>58006</v>
      </c>
      <c r="J7" s="56">
        <v>322692.59999999998</v>
      </c>
      <c r="K7" s="57">
        <v>205</v>
      </c>
      <c r="L7" s="56">
        <v>724744.8</v>
      </c>
      <c r="M7" s="57">
        <v>715</v>
      </c>
      <c r="N7" s="56">
        <v>10043835.699999999</v>
      </c>
      <c r="O7" s="57">
        <v>9812</v>
      </c>
      <c r="P7" s="56">
        <v>0</v>
      </c>
      <c r="Q7" s="57">
        <v>0</v>
      </c>
      <c r="R7" s="56">
        <v>1357070</v>
      </c>
      <c r="S7" s="57">
        <v>55</v>
      </c>
      <c r="T7" s="56">
        <v>9662722.1999999993</v>
      </c>
      <c r="U7" s="57">
        <v>30274</v>
      </c>
      <c r="V7" s="56">
        <v>3191642.2</v>
      </c>
      <c r="W7" s="57">
        <v>874</v>
      </c>
      <c r="X7" s="56">
        <v>439381.3</v>
      </c>
      <c r="Y7" s="57">
        <v>466</v>
      </c>
      <c r="Z7" s="56">
        <v>1084495</v>
      </c>
      <c r="AA7" s="57">
        <v>816</v>
      </c>
      <c r="AB7" s="56">
        <v>9372</v>
      </c>
      <c r="AC7" s="57">
        <v>38</v>
      </c>
      <c r="AD7" s="56">
        <v>331785.40000000002</v>
      </c>
      <c r="AE7" s="57">
        <v>303</v>
      </c>
      <c r="AF7" s="56">
        <v>62276993.399999999</v>
      </c>
      <c r="AG7" s="57">
        <v>221952</v>
      </c>
      <c r="AH7" s="56">
        <v>592119.30000000005</v>
      </c>
      <c r="AI7" s="57">
        <v>559</v>
      </c>
      <c r="AJ7" s="56">
        <v>967184.8</v>
      </c>
      <c r="AK7" s="57">
        <v>3197</v>
      </c>
      <c r="AL7" s="56">
        <v>6505222.2000000002</v>
      </c>
      <c r="AM7" s="57">
        <v>15978</v>
      </c>
      <c r="AN7" s="56">
        <v>2224871</v>
      </c>
      <c r="AO7" s="57">
        <v>5885</v>
      </c>
      <c r="AP7" s="56">
        <v>8017751.7000000002</v>
      </c>
      <c r="AQ7" s="57">
        <v>4394</v>
      </c>
      <c r="AR7" s="56">
        <v>14050.9</v>
      </c>
      <c r="AS7" s="57">
        <v>15</v>
      </c>
      <c r="AT7" s="56">
        <v>1216326.6000000001</v>
      </c>
      <c r="AU7" s="57">
        <v>1243</v>
      </c>
      <c r="AV7" s="56">
        <v>9169499</v>
      </c>
      <c r="AW7" s="57">
        <v>2421</v>
      </c>
      <c r="AX7" s="56">
        <v>3573230</v>
      </c>
      <c r="AY7" s="57">
        <v>759</v>
      </c>
      <c r="AZ7" s="56">
        <v>2089470.4</v>
      </c>
      <c r="BA7" s="57">
        <v>871</v>
      </c>
      <c r="BB7" s="56">
        <v>66719.5</v>
      </c>
      <c r="BC7" s="57">
        <v>208</v>
      </c>
      <c r="BD7" s="56">
        <v>508123.8</v>
      </c>
      <c r="BE7" s="57">
        <v>82</v>
      </c>
      <c r="BF7" s="56">
        <v>1313804.1000000001</v>
      </c>
      <c r="BG7" s="57">
        <v>1349</v>
      </c>
      <c r="BH7" s="56">
        <v>8246308.2999999998</v>
      </c>
      <c r="BI7" s="57">
        <v>4199</v>
      </c>
    </row>
    <row r="8" spans="1:61" ht="15" customHeight="1" x14ac:dyDescent="0.15">
      <c r="A8" s="72"/>
      <c r="B8" s="72"/>
      <c r="C8" s="35" t="s">
        <v>95</v>
      </c>
      <c r="D8" s="56">
        <v>281866477.29999995</v>
      </c>
      <c r="E8" s="57">
        <v>142501</v>
      </c>
      <c r="F8" s="56">
        <v>14664172.5</v>
      </c>
      <c r="G8" s="57">
        <v>14786</v>
      </c>
      <c r="H8" s="56">
        <v>48520883.600000001</v>
      </c>
      <c r="I8" s="57">
        <v>29582</v>
      </c>
      <c r="J8" s="56">
        <v>513922.7</v>
      </c>
      <c r="K8" s="57">
        <v>148</v>
      </c>
      <c r="L8" s="56">
        <v>3496478.4</v>
      </c>
      <c r="M8" s="57">
        <v>899</v>
      </c>
      <c r="N8" s="56">
        <v>12557989.199999999</v>
      </c>
      <c r="O8" s="57">
        <v>5054</v>
      </c>
      <c r="P8" s="56">
        <v>65.7</v>
      </c>
      <c r="Q8" s="57">
        <v>7</v>
      </c>
      <c r="R8" s="56">
        <v>3162306</v>
      </c>
      <c r="S8" s="57">
        <v>151</v>
      </c>
      <c r="T8" s="56">
        <v>21194443.899999999</v>
      </c>
      <c r="U8" s="57">
        <v>18519</v>
      </c>
      <c r="V8" s="56">
        <v>49817753</v>
      </c>
      <c r="W8" s="57">
        <v>6088</v>
      </c>
      <c r="X8" s="56">
        <v>5585049.0999999996</v>
      </c>
      <c r="Y8" s="57">
        <v>524</v>
      </c>
      <c r="Z8" s="56">
        <v>537827.4</v>
      </c>
      <c r="AA8" s="57">
        <v>410</v>
      </c>
      <c r="AB8" s="56">
        <v>440825.2</v>
      </c>
      <c r="AC8" s="57">
        <v>366</v>
      </c>
      <c r="AD8" s="56">
        <v>2667303.5</v>
      </c>
      <c r="AE8" s="57">
        <v>1381</v>
      </c>
      <c r="AF8" s="56">
        <v>8838953.0999999996</v>
      </c>
      <c r="AG8" s="57">
        <v>14692</v>
      </c>
      <c r="AH8" s="56">
        <v>346844</v>
      </c>
      <c r="AI8" s="57">
        <v>209</v>
      </c>
      <c r="AJ8" s="56">
        <v>1350789</v>
      </c>
      <c r="AK8" s="57">
        <v>1063</v>
      </c>
      <c r="AL8" s="56">
        <v>3276426.9</v>
      </c>
      <c r="AM8" s="57">
        <v>1531</v>
      </c>
      <c r="AN8" s="56">
        <v>21906363.199999999</v>
      </c>
      <c r="AO8" s="57">
        <v>32134</v>
      </c>
      <c r="AP8" s="56">
        <v>46818850.600000001</v>
      </c>
      <c r="AQ8" s="57">
        <v>7614</v>
      </c>
      <c r="AR8" s="56">
        <v>273317.2</v>
      </c>
      <c r="AS8" s="57">
        <v>91</v>
      </c>
      <c r="AT8" s="56">
        <v>37084.300000000003</v>
      </c>
      <c r="AU8" s="57">
        <v>35</v>
      </c>
      <c r="AV8" s="56">
        <v>823903.9</v>
      </c>
      <c r="AW8" s="57">
        <v>147</v>
      </c>
      <c r="AX8" s="56">
        <v>13283043.6</v>
      </c>
      <c r="AY8" s="57">
        <v>630</v>
      </c>
      <c r="AZ8" s="56">
        <v>483951.8</v>
      </c>
      <c r="BA8" s="57">
        <v>133</v>
      </c>
      <c r="BB8" s="56">
        <v>1247849.1000000001</v>
      </c>
      <c r="BC8" s="57">
        <v>887</v>
      </c>
      <c r="BD8" s="56">
        <v>88173.1</v>
      </c>
      <c r="BE8" s="57">
        <v>10</v>
      </c>
      <c r="BF8" s="56">
        <v>421811.1</v>
      </c>
      <c r="BG8" s="57">
        <v>207</v>
      </c>
      <c r="BH8" s="56">
        <v>19510096.199999999</v>
      </c>
      <c r="BI8" s="57">
        <v>5203</v>
      </c>
    </row>
    <row r="9" spans="1:61" ht="15" customHeight="1" x14ac:dyDescent="0.15">
      <c r="A9" s="72"/>
      <c r="B9" s="72"/>
      <c r="C9" s="35" t="s">
        <v>96</v>
      </c>
      <c r="D9" s="56">
        <v>101481724.90000001</v>
      </c>
      <c r="E9" s="57">
        <v>62935</v>
      </c>
      <c r="F9" s="56">
        <v>33077572.899999999</v>
      </c>
      <c r="G9" s="57">
        <v>21992</v>
      </c>
      <c r="H9" s="56">
        <v>31386862.300000001</v>
      </c>
      <c r="I9" s="57">
        <v>19282</v>
      </c>
      <c r="J9" s="56">
        <v>598139</v>
      </c>
      <c r="K9" s="57">
        <v>83</v>
      </c>
      <c r="L9" s="56">
        <v>412774.1</v>
      </c>
      <c r="M9" s="57">
        <v>131</v>
      </c>
      <c r="N9" s="56">
        <v>29507441.300000001</v>
      </c>
      <c r="O9" s="57">
        <v>8522</v>
      </c>
      <c r="P9" s="56">
        <v>0</v>
      </c>
      <c r="Q9" s="57">
        <v>0</v>
      </c>
      <c r="R9" s="56">
        <v>0</v>
      </c>
      <c r="S9" s="57">
        <v>0</v>
      </c>
      <c r="T9" s="56">
        <v>3905531.3</v>
      </c>
      <c r="U9" s="57">
        <v>7319</v>
      </c>
      <c r="V9" s="56">
        <v>12465</v>
      </c>
      <c r="W9" s="57">
        <v>14</v>
      </c>
      <c r="X9" s="56">
        <v>2158</v>
      </c>
      <c r="Y9" s="57">
        <v>7</v>
      </c>
      <c r="Z9" s="56">
        <v>9624.5</v>
      </c>
      <c r="AA9" s="57">
        <v>14</v>
      </c>
      <c r="AB9" s="56">
        <v>0</v>
      </c>
      <c r="AC9" s="57">
        <v>0</v>
      </c>
      <c r="AD9" s="56">
        <v>44182</v>
      </c>
      <c r="AE9" s="57">
        <v>69</v>
      </c>
      <c r="AF9" s="56">
        <v>354049.1</v>
      </c>
      <c r="AG9" s="57">
        <v>3192</v>
      </c>
      <c r="AH9" s="56">
        <v>541</v>
      </c>
      <c r="AI9" s="57">
        <v>5</v>
      </c>
      <c r="AJ9" s="56">
        <v>7366</v>
      </c>
      <c r="AK9" s="57">
        <v>26</v>
      </c>
      <c r="AL9" s="56">
        <v>154424.9</v>
      </c>
      <c r="AM9" s="57">
        <v>267</v>
      </c>
      <c r="AN9" s="56">
        <v>55508.4</v>
      </c>
      <c r="AO9" s="57">
        <v>227</v>
      </c>
      <c r="AP9" s="56">
        <v>162254.39999999999</v>
      </c>
      <c r="AQ9" s="57">
        <v>193</v>
      </c>
      <c r="AR9" s="56">
        <v>17295</v>
      </c>
      <c r="AS9" s="57">
        <v>10</v>
      </c>
      <c r="AT9" s="56">
        <v>668</v>
      </c>
      <c r="AU9" s="57">
        <v>3</v>
      </c>
      <c r="AV9" s="56">
        <v>7</v>
      </c>
      <c r="AW9" s="57">
        <v>1</v>
      </c>
      <c r="AX9" s="56">
        <v>5295</v>
      </c>
      <c r="AY9" s="57">
        <v>3</v>
      </c>
      <c r="AZ9" s="56">
        <v>8730</v>
      </c>
      <c r="BA9" s="57">
        <v>1</v>
      </c>
      <c r="BB9" s="56">
        <v>170539.2</v>
      </c>
      <c r="BC9" s="57">
        <v>251</v>
      </c>
      <c r="BD9" s="56">
        <v>0</v>
      </c>
      <c r="BE9" s="57">
        <v>0</v>
      </c>
      <c r="BF9" s="56">
        <v>1210610</v>
      </c>
      <c r="BG9" s="57">
        <v>1011</v>
      </c>
      <c r="BH9" s="56">
        <v>377686.5</v>
      </c>
      <c r="BI9" s="57">
        <v>312</v>
      </c>
    </row>
    <row r="10" spans="1:61" ht="15" customHeight="1" x14ac:dyDescent="0.15">
      <c r="A10" s="72"/>
      <c r="B10" s="72"/>
      <c r="C10" s="35" t="s">
        <v>97</v>
      </c>
      <c r="D10" s="56">
        <v>7925581.2999999998</v>
      </c>
      <c r="E10" s="57">
        <v>10314</v>
      </c>
      <c r="F10" s="56">
        <v>1328816.8</v>
      </c>
      <c r="G10" s="57">
        <v>1323</v>
      </c>
      <c r="H10" s="56">
        <v>1213376.7</v>
      </c>
      <c r="I10" s="57">
        <v>1028</v>
      </c>
      <c r="J10" s="56">
        <v>4563</v>
      </c>
      <c r="K10" s="57">
        <v>3</v>
      </c>
      <c r="L10" s="56">
        <v>17061</v>
      </c>
      <c r="M10" s="57">
        <v>5</v>
      </c>
      <c r="N10" s="56">
        <v>737313.2</v>
      </c>
      <c r="O10" s="57">
        <v>595</v>
      </c>
      <c r="P10" s="56">
        <v>0</v>
      </c>
      <c r="Q10" s="57">
        <v>0</v>
      </c>
      <c r="R10" s="56">
        <v>0</v>
      </c>
      <c r="S10" s="57">
        <v>0</v>
      </c>
      <c r="T10" s="56">
        <v>1731006.7</v>
      </c>
      <c r="U10" s="57">
        <v>3906</v>
      </c>
      <c r="V10" s="56">
        <v>7723</v>
      </c>
      <c r="W10" s="57">
        <v>11</v>
      </c>
      <c r="X10" s="56">
        <v>46581.9</v>
      </c>
      <c r="Y10" s="57">
        <v>25</v>
      </c>
      <c r="Z10" s="56">
        <v>85682.4</v>
      </c>
      <c r="AA10" s="57">
        <v>127</v>
      </c>
      <c r="AB10" s="56">
        <v>972</v>
      </c>
      <c r="AC10" s="57">
        <v>3</v>
      </c>
      <c r="AD10" s="56">
        <v>14889.1</v>
      </c>
      <c r="AE10" s="57">
        <v>21</v>
      </c>
      <c r="AF10" s="56">
        <v>99030.1</v>
      </c>
      <c r="AG10" s="57">
        <v>908</v>
      </c>
      <c r="AH10" s="56">
        <v>629</v>
      </c>
      <c r="AI10" s="57">
        <v>2</v>
      </c>
      <c r="AJ10" s="56">
        <v>342</v>
      </c>
      <c r="AK10" s="57">
        <v>2</v>
      </c>
      <c r="AL10" s="56">
        <v>45269</v>
      </c>
      <c r="AM10" s="57">
        <v>98</v>
      </c>
      <c r="AN10" s="56">
        <v>13556</v>
      </c>
      <c r="AO10" s="57">
        <v>47</v>
      </c>
      <c r="AP10" s="56">
        <v>30509</v>
      </c>
      <c r="AQ10" s="57">
        <v>31</v>
      </c>
      <c r="AR10" s="56">
        <v>2272</v>
      </c>
      <c r="AS10" s="57">
        <v>2</v>
      </c>
      <c r="AT10" s="56">
        <v>0</v>
      </c>
      <c r="AU10" s="57">
        <v>0</v>
      </c>
      <c r="AV10" s="56">
        <v>967</v>
      </c>
      <c r="AW10" s="57">
        <v>1</v>
      </c>
      <c r="AX10" s="56">
        <v>39739</v>
      </c>
      <c r="AY10" s="57">
        <v>13</v>
      </c>
      <c r="AZ10" s="56">
        <v>8613</v>
      </c>
      <c r="BA10" s="57">
        <v>6</v>
      </c>
      <c r="BB10" s="56">
        <v>2362830.9</v>
      </c>
      <c r="BC10" s="57">
        <v>1981</v>
      </c>
      <c r="BD10" s="56">
        <v>7444</v>
      </c>
      <c r="BE10" s="57">
        <v>4</v>
      </c>
      <c r="BF10" s="56">
        <v>41143</v>
      </c>
      <c r="BG10" s="57">
        <v>45</v>
      </c>
      <c r="BH10" s="56">
        <v>85251.5</v>
      </c>
      <c r="BI10" s="57">
        <v>127</v>
      </c>
    </row>
    <row r="11" spans="1:61" ht="15" customHeight="1" x14ac:dyDescent="0.15">
      <c r="A11" s="72"/>
      <c r="B11" s="72"/>
      <c r="C11" s="35" t="s">
        <v>98</v>
      </c>
      <c r="D11" s="56">
        <v>7210559.2999999998</v>
      </c>
      <c r="E11" s="57">
        <v>15237</v>
      </c>
      <c r="F11" s="56">
        <v>700935.3</v>
      </c>
      <c r="G11" s="57">
        <v>1091</v>
      </c>
      <c r="H11" s="56">
        <v>1298587.3</v>
      </c>
      <c r="I11" s="57">
        <v>1185</v>
      </c>
      <c r="J11" s="56">
        <v>39308.699999999997</v>
      </c>
      <c r="K11" s="57">
        <v>5</v>
      </c>
      <c r="L11" s="56">
        <v>3282.5</v>
      </c>
      <c r="M11" s="57">
        <v>8</v>
      </c>
      <c r="N11" s="56">
        <v>1293657.5</v>
      </c>
      <c r="O11" s="57">
        <v>1123</v>
      </c>
      <c r="P11" s="56">
        <v>0</v>
      </c>
      <c r="Q11" s="57">
        <v>0</v>
      </c>
      <c r="R11" s="56">
        <v>0</v>
      </c>
      <c r="S11" s="57">
        <v>0</v>
      </c>
      <c r="T11" s="56">
        <v>2223623.2999999998</v>
      </c>
      <c r="U11" s="57">
        <v>7317</v>
      </c>
      <c r="V11" s="56">
        <v>22906</v>
      </c>
      <c r="W11" s="57">
        <v>38</v>
      </c>
      <c r="X11" s="56">
        <v>31253.5</v>
      </c>
      <c r="Y11" s="57">
        <v>20</v>
      </c>
      <c r="Z11" s="56">
        <v>62515.8</v>
      </c>
      <c r="AA11" s="57">
        <v>141</v>
      </c>
      <c r="AB11" s="56">
        <v>0</v>
      </c>
      <c r="AC11" s="57">
        <v>0</v>
      </c>
      <c r="AD11" s="56">
        <v>174569.3</v>
      </c>
      <c r="AE11" s="57">
        <v>362</v>
      </c>
      <c r="AF11" s="56">
        <v>162372.6</v>
      </c>
      <c r="AG11" s="57">
        <v>1426</v>
      </c>
      <c r="AH11" s="56">
        <v>177</v>
      </c>
      <c r="AI11" s="57">
        <v>1</v>
      </c>
      <c r="AJ11" s="56">
        <v>1939</v>
      </c>
      <c r="AK11" s="57">
        <v>19</v>
      </c>
      <c r="AL11" s="56">
        <v>32909.1</v>
      </c>
      <c r="AM11" s="57">
        <v>115</v>
      </c>
      <c r="AN11" s="56">
        <v>7565</v>
      </c>
      <c r="AO11" s="57">
        <v>60</v>
      </c>
      <c r="AP11" s="56">
        <v>298772</v>
      </c>
      <c r="AQ11" s="57">
        <v>128</v>
      </c>
      <c r="AR11" s="56">
        <v>0</v>
      </c>
      <c r="AS11" s="57">
        <v>0</v>
      </c>
      <c r="AT11" s="56">
        <v>0</v>
      </c>
      <c r="AU11" s="57">
        <v>0</v>
      </c>
      <c r="AV11" s="56">
        <v>41457.300000000003</v>
      </c>
      <c r="AW11" s="57">
        <v>14</v>
      </c>
      <c r="AX11" s="56">
        <v>48681.5</v>
      </c>
      <c r="AY11" s="57">
        <v>57</v>
      </c>
      <c r="AZ11" s="56">
        <v>783</v>
      </c>
      <c r="BA11" s="57">
        <v>2</v>
      </c>
      <c r="BB11" s="56">
        <v>52154</v>
      </c>
      <c r="BC11" s="57">
        <v>44</v>
      </c>
      <c r="BD11" s="56">
        <v>1891</v>
      </c>
      <c r="BE11" s="57">
        <v>2</v>
      </c>
      <c r="BF11" s="56">
        <v>100660.7</v>
      </c>
      <c r="BG11" s="57">
        <v>72</v>
      </c>
      <c r="BH11" s="56">
        <v>610557.9</v>
      </c>
      <c r="BI11" s="57">
        <v>2007</v>
      </c>
    </row>
    <row r="12" spans="1:61" ht="15" customHeight="1" x14ac:dyDescent="0.15">
      <c r="A12" s="72"/>
      <c r="B12" s="72"/>
      <c r="C12" s="42" t="s">
        <v>106</v>
      </c>
      <c r="D12" s="56">
        <v>2959455</v>
      </c>
      <c r="E12" s="57">
        <v>7219</v>
      </c>
      <c r="F12" s="56">
        <v>832206.3</v>
      </c>
      <c r="G12" s="57">
        <v>1382</v>
      </c>
      <c r="H12" s="56">
        <v>844321.6</v>
      </c>
      <c r="I12" s="57">
        <v>905</v>
      </c>
      <c r="J12" s="56">
        <v>0</v>
      </c>
      <c r="K12" s="57">
        <v>0</v>
      </c>
      <c r="L12" s="56">
        <v>17141</v>
      </c>
      <c r="M12" s="57">
        <v>3</v>
      </c>
      <c r="N12" s="56">
        <v>338325.7</v>
      </c>
      <c r="O12" s="57">
        <v>329</v>
      </c>
      <c r="P12" s="56">
        <v>0</v>
      </c>
      <c r="Q12" s="57">
        <v>0</v>
      </c>
      <c r="R12" s="56">
        <v>0</v>
      </c>
      <c r="S12" s="57">
        <v>0</v>
      </c>
      <c r="T12" s="56">
        <v>354490.5</v>
      </c>
      <c r="U12" s="57">
        <v>1129</v>
      </c>
      <c r="V12" s="56">
        <v>3855.2</v>
      </c>
      <c r="W12" s="57">
        <v>2</v>
      </c>
      <c r="X12" s="56">
        <v>277</v>
      </c>
      <c r="Y12" s="57">
        <v>1</v>
      </c>
      <c r="Z12" s="56">
        <v>63</v>
      </c>
      <c r="AA12" s="57">
        <v>1</v>
      </c>
      <c r="AB12" s="56">
        <v>1395</v>
      </c>
      <c r="AC12" s="57">
        <v>1</v>
      </c>
      <c r="AD12" s="56">
        <v>3009.6</v>
      </c>
      <c r="AE12" s="57">
        <v>7</v>
      </c>
      <c r="AF12" s="56">
        <v>197644.3</v>
      </c>
      <c r="AG12" s="57">
        <v>2843</v>
      </c>
      <c r="AH12" s="56">
        <v>218</v>
      </c>
      <c r="AI12" s="57">
        <v>2</v>
      </c>
      <c r="AJ12" s="56">
        <v>10287</v>
      </c>
      <c r="AK12" s="57">
        <v>46</v>
      </c>
      <c r="AL12" s="56">
        <v>182849</v>
      </c>
      <c r="AM12" s="57">
        <v>251</v>
      </c>
      <c r="AN12" s="56">
        <v>27629.200000000001</v>
      </c>
      <c r="AO12" s="57">
        <v>132</v>
      </c>
      <c r="AP12" s="56">
        <v>62549</v>
      </c>
      <c r="AQ12" s="57">
        <v>83</v>
      </c>
      <c r="AR12" s="56">
        <v>0</v>
      </c>
      <c r="AS12" s="57">
        <v>0</v>
      </c>
      <c r="AT12" s="56">
        <v>0</v>
      </c>
      <c r="AU12" s="57">
        <v>0</v>
      </c>
      <c r="AV12" s="56">
        <v>0</v>
      </c>
      <c r="AW12" s="57">
        <v>0</v>
      </c>
      <c r="AX12" s="56">
        <v>2552</v>
      </c>
      <c r="AY12" s="57">
        <v>1</v>
      </c>
      <c r="AZ12" s="56">
        <v>0</v>
      </c>
      <c r="BA12" s="57">
        <v>0</v>
      </c>
      <c r="BB12" s="56">
        <v>1882</v>
      </c>
      <c r="BC12" s="57">
        <v>2</v>
      </c>
      <c r="BD12" s="56">
        <v>602</v>
      </c>
      <c r="BE12" s="57">
        <v>1</v>
      </c>
      <c r="BF12" s="56">
        <v>37160</v>
      </c>
      <c r="BG12" s="57">
        <v>42</v>
      </c>
      <c r="BH12" s="56">
        <v>40997.599999999999</v>
      </c>
      <c r="BI12" s="57">
        <v>56</v>
      </c>
    </row>
    <row r="13" spans="1:61" ht="15" customHeight="1" x14ac:dyDescent="0.15">
      <c r="A13" s="72"/>
      <c r="B13" s="72"/>
      <c r="C13" s="35" t="s">
        <v>100</v>
      </c>
      <c r="D13" s="37">
        <f t="shared" ref="D13:AI13" si="0">SUM(D4:D12)</f>
        <v>3706313071.3000007</v>
      </c>
      <c r="E13" s="31">
        <f t="shared" si="0"/>
        <v>3503351</v>
      </c>
      <c r="F13" s="37">
        <f t="shared" si="0"/>
        <v>627281481.09999979</v>
      </c>
      <c r="G13" s="31">
        <f t="shared" si="0"/>
        <v>713022</v>
      </c>
      <c r="H13" s="37">
        <f t="shared" si="0"/>
        <v>1479904513.9999998</v>
      </c>
      <c r="I13" s="31">
        <f t="shared" si="0"/>
        <v>856981</v>
      </c>
      <c r="J13" s="37">
        <f t="shared" si="0"/>
        <v>13182548.599999998</v>
      </c>
      <c r="K13" s="31">
        <f t="shared" si="0"/>
        <v>4062</v>
      </c>
      <c r="L13" s="37">
        <f t="shared" si="0"/>
        <v>25840918.100000001</v>
      </c>
      <c r="M13" s="31">
        <f t="shared" si="0"/>
        <v>14752</v>
      </c>
      <c r="N13" s="37">
        <f t="shared" si="0"/>
        <v>204974294.39999998</v>
      </c>
      <c r="O13" s="31">
        <f t="shared" si="0"/>
        <v>139027</v>
      </c>
      <c r="P13" s="37">
        <f t="shared" si="0"/>
        <v>322</v>
      </c>
      <c r="Q13" s="31">
        <f t="shared" si="0"/>
        <v>10</v>
      </c>
      <c r="R13" s="37">
        <f t="shared" si="0"/>
        <v>5386613.2000000002</v>
      </c>
      <c r="S13" s="31">
        <f t="shared" si="0"/>
        <v>274</v>
      </c>
      <c r="T13" s="37">
        <f t="shared" si="0"/>
        <v>231489541.90000004</v>
      </c>
      <c r="U13" s="31">
        <f t="shared" si="0"/>
        <v>558310</v>
      </c>
      <c r="V13" s="37">
        <f t="shared" si="0"/>
        <v>63448221.5</v>
      </c>
      <c r="W13" s="31">
        <f t="shared" si="0"/>
        <v>11432</v>
      </c>
      <c r="X13" s="37">
        <f t="shared" si="0"/>
        <v>22109560</v>
      </c>
      <c r="Y13" s="31">
        <f t="shared" si="0"/>
        <v>4157</v>
      </c>
      <c r="Z13" s="37">
        <f t="shared" si="0"/>
        <v>2769893.6999999997</v>
      </c>
      <c r="AA13" s="31">
        <f t="shared" si="0"/>
        <v>2784</v>
      </c>
      <c r="AB13" s="37">
        <f t="shared" si="0"/>
        <v>1465308.6</v>
      </c>
      <c r="AC13" s="31">
        <f t="shared" si="0"/>
        <v>1655</v>
      </c>
      <c r="AD13" s="37">
        <f t="shared" si="0"/>
        <v>9946606.2000000011</v>
      </c>
      <c r="AE13" s="31">
        <f t="shared" si="0"/>
        <v>10774</v>
      </c>
      <c r="AF13" s="37">
        <f t="shared" si="0"/>
        <v>274407814.10000008</v>
      </c>
      <c r="AG13" s="31">
        <f t="shared" si="0"/>
        <v>736558</v>
      </c>
      <c r="AH13" s="37">
        <f t="shared" si="0"/>
        <v>7865128.7999999998</v>
      </c>
      <c r="AI13" s="31">
        <f t="shared" si="0"/>
        <v>8223</v>
      </c>
      <c r="AJ13" s="37">
        <f t="shared" ref="AJ13:BI13" si="1">SUM(AJ4:AJ12)</f>
        <v>20951931.599999998</v>
      </c>
      <c r="AK13" s="31">
        <f t="shared" si="1"/>
        <v>31291</v>
      </c>
      <c r="AL13" s="37">
        <f t="shared" si="1"/>
        <v>271330287.59999996</v>
      </c>
      <c r="AM13" s="31">
        <f t="shared" si="1"/>
        <v>94020</v>
      </c>
      <c r="AN13" s="37">
        <f t="shared" si="1"/>
        <v>180104021.59999999</v>
      </c>
      <c r="AO13" s="31">
        <f t="shared" si="1"/>
        <v>147466</v>
      </c>
      <c r="AP13" s="37">
        <f t="shared" si="1"/>
        <v>124781855.80000001</v>
      </c>
      <c r="AQ13" s="31">
        <f t="shared" si="1"/>
        <v>84622</v>
      </c>
      <c r="AR13" s="37">
        <f t="shared" si="1"/>
        <v>1862236.0999999999</v>
      </c>
      <c r="AS13" s="31">
        <f t="shared" si="1"/>
        <v>996</v>
      </c>
      <c r="AT13" s="37">
        <f t="shared" si="1"/>
        <v>2555551.4</v>
      </c>
      <c r="AU13" s="31">
        <f t="shared" si="1"/>
        <v>4211</v>
      </c>
      <c r="AV13" s="37">
        <f t="shared" si="1"/>
        <v>10850558.500000002</v>
      </c>
      <c r="AW13" s="31">
        <f t="shared" si="1"/>
        <v>2920</v>
      </c>
      <c r="AX13" s="37">
        <f t="shared" si="1"/>
        <v>18416138.300000001</v>
      </c>
      <c r="AY13" s="31">
        <f t="shared" si="1"/>
        <v>1888</v>
      </c>
      <c r="AZ13" s="37">
        <f t="shared" si="1"/>
        <v>4080628.0999999996</v>
      </c>
      <c r="BA13" s="31">
        <f t="shared" si="1"/>
        <v>1362</v>
      </c>
      <c r="BB13" s="37">
        <f t="shared" si="1"/>
        <v>4443129.9000000004</v>
      </c>
      <c r="BC13" s="31">
        <f t="shared" si="1"/>
        <v>4135</v>
      </c>
      <c r="BD13" s="37">
        <f t="shared" si="1"/>
        <v>802374.5</v>
      </c>
      <c r="BE13" s="31">
        <f t="shared" si="1"/>
        <v>191</v>
      </c>
      <c r="BF13" s="37">
        <f t="shared" si="1"/>
        <v>10318081.5</v>
      </c>
      <c r="BG13" s="31">
        <f t="shared" si="1"/>
        <v>15537</v>
      </c>
      <c r="BH13" s="37">
        <f t="shared" si="1"/>
        <v>85743510.200000003</v>
      </c>
      <c r="BI13" s="31">
        <f t="shared" si="1"/>
        <v>52691</v>
      </c>
    </row>
    <row r="14" spans="1:61" ht="15" customHeight="1" x14ac:dyDescent="0.15">
      <c r="A14" s="72"/>
      <c r="B14" s="72" t="s">
        <v>103</v>
      </c>
      <c r="C14" s="36" t="s">
        <v>91</v>
      </c>
      <c r="D14" s="56">
        <v>2040251302</v>
      </c>
      <c r="E14" s="57">
        <v>208960</v>
      </c>
      <c r="F14" s="56">
        <v>383571</v>
      </c>
      <c r="G14" s="57">
        <v>431</v>
      </c>
      <c r="H14" s="56">
        <v>749</v>
      </c>
      <c r="I14" s="57">
        <v>2</v>
      </c>
      <c r="J14" s="56">
        <v>48648</v>
      </c>
      <c r="K14" s="57">
        <v>2</v>
      </c>
      <c r="L14" s="56">
        <v>9066394</v>
      </c>
      <c r="M14" s="57">
        <v>1169</v>
      </c>
      <c r="N14" s="56">
        <v>2026439081</v>
      </c>
      <c r="O14" s="57">
        <v>200941</v>
      </c>
      <c r="P14" s="56">
        <v>0</v>
      </c>
      <c r="Q14" s="57">
        <v>0</v>
      </c>
      <c r="R14" s="56">
        <v>0</v>
      </c>
      <c r="S14" s="57">
        <v>0</v>
      </c>
      <c r="T14" s="56">
        <v>42188</v>
      </c>
      <c r="U14" s="57">
        <v>132</v>
      </c>
      <c r="V14" s="56">
        <v>0</v>
      </c>
      <c r="W14" s="57">
        <v>0</v>
      </c>
      <c r="X14" s="56">
        <v>8479</v>
      </c>
      <c r="Y14" s="57">
        <v>4</v>
      </c>
      <c r="Z14" s="56">
        <v>0</v>
      </c>
      <c r="AA14" s="57">
        <v>0</v>
      </c>
      <c r="AB14" s="56">
        <v>0</v>
      </c>
      <c r="AC14" s="57">
        <v>0</v>
      </c>
      <c r="AD14" s="56">
        <v>80</v>
      </c>
      <c r="AE14" s="57">
        <v>1</v>
      </c>
      <c r="AF14" s="56">
        <v>2106082</v>
      </c>
      <c r="AG14" s="57">
        <v>4130</v>
      </c>
      <c r="AH14" s="56">
        <v>120726</v>
      </c>
      <c r="AI14" s="57">
        <v>45</v>
      </c>
      <c r="AJ14" s="56">
        <v>19515</v>
      </c>
      <c r="AK14" s="57">
        <v>18</v>
      </c>
      <c r="AL14" s="56">
        <v>23378</v>
      </c>
      <c r="AM14" s="57">
        <v>55</v>
      </c>
      <c r="AN14" s="56">
        <v>288510</v>
      </c>
      <c r="AO14" s="57">
        <v>621</v>
      </c>
      <c r="AP14" s="56">
        <v>1228830</v>
      </c>
      <c r="AQ14" s="57">
        <v>999</v>
      </c>
      <c r="AR14" s="56">
        <v>108706</v>
      </c>
      <c r="AS14" s="57">
        <v>7</v>
      </c>
      <c r="AT14" s="56">
        <v>12727</v>
      </c>
      <c r="AU14" s="57">
        <v>30</v>
      </c>
      <c r="AV14" s="56">
        <v>0</v>
      </c>
      <c r="AW14" s="57">
        <v>0</v>
      </c>
      <c r="AX14" s="56">
        <v>74012</v>
      </c>
      <c r="AY14" s="57">
        <v>8</v>
      </c>
      <c r="AZ14" s="56">
        <v>29028</v>
      </c>
      <c r="BA14" s="57">
        <v>5</v>
      </c>
      <c r="BB14" s="56">
        <v>3973</v>
      </c>
      <c r="BC14" s="57">
        <v>5</v>
      </c>
      <c r="BD14" s="56">
        <v>0</v>
      </c>
      <c r="BE14" s="57">
        <v>0</v>
      </c>
      <c r="BF14" s="56">
        <v>214889</v>
      </c>
      <c r="BG14" s="57">
        <v>343</v>
      </c>
      <c r="BH14" s="56">
        <v>31736</v>
      </c>
      <c r="BI14" s="57">
        <v>12</v>
      </c>
    </row>
    <row r="15" spans="1:61" ht="15" customHeight="1" x14ac:dyDescent="0.15">
      <c r="A15" s="72"/>
      <c r="B15" s="72"/>
      <c r="C15" s="36" t="s">
        <v>92</v>
      </c>
      <c r="D15" s="56">
        <v>1088964582</v>
      </c>
      <c r="E15" s="57">
        <v>50180</v>
      </c>
      <c r="F15" s="56">
        <v>3200</v>
      </c>
      <c r="G15" s="57">
        <v>11</v>
      </c>
      <c r="H15" s="56">
        <v>496</v>
      </c>
      <c r="I15" s="57">
        <v>2</v>
      </c>
      <c r="J15" s="56">
        <v>0</v>
      </c>
      <c r="K15" s="57">
        <v>0</v>
      </c>
      <c r="L15" s="56">
        <v>1407812</v>
      </c>
      <c r="M15" s="57">
        <v>130</v>
      </c>
      <c r="N15" s="56">
        <v>1031899785</v>
      </c>
      <c r="O15" s="57">
        <v>17887</v>
      </c>
      <c r="P15" s="56">
        <v>0</v>
      </c>
      <c r="Q15" s="57">
        <v>0</v>
      </c>
      <c r="R15" s="56">
        <v>0</v>
      </c>
      <c r="S15" s="57">
        <v>0</v>
      </c>
      <c r="T15" s="56">
        <v>987</v>
      </c>
      <c r="U15" s="57">
        <v>4</v>
      </c>
      <c r="V15" s="56">
        <v>0</v>
      </c>
      <c r="W15" s="57">
        <v>0</v>
      </c>
      <c r="X15" s="56">
        <v>397</v>
      </c>
      <c r="Y15" s="57">
        <v>1</v>
      </c>
      <c r="Z15" s="56">
        <v>23702</v>
      </c>
      <c r="AA15" s="57">
        <v>4</v>
      </c>
      <c r="AB15" s="56">
        <v>0</v>
      </c>
      <c r="AC15" s="57">
        <v>0</v>
      </c>
      <c r="AD15" s="56">
        <v>0</v>
      </c>
      <c r="AE15" s="57">
        <v>0</v>
      </c>
      <c r="AF15" s="56">
        <v>30875706</v>
      </c>
      <c r="AG15" s="57">
        <v>19322</v>
      </c>
      <c r="AH15" s="56">
        <v>776087</v>
      </c>
      <c r="AI15" s="57">
        <v>815</v>
      </c>
      <c r="AJ15" s="56">
        <v>111247</v>
      </c>
      <c r="AK15" s="57">
        <v>144</v>
      </c>
      <c r="AL15" s="56">
        <v>4250408</v>
      </c>
      <c r="AM15" s="57">
        <v>1817</v>
      </c>
      <c r="AN15" s="56">
        <v>5264502</v>
      </c>
      <c r="AO15" s="57">
        <v>6327</v>
      </c>
      <c r="AP15" s="56">
        <v>13825899</v>
      </c>
      <c r="AQ15" s="57">
        <v>3566</v>
      </c>
      <c r="AR15" s="56">
        <v>0</v>
      </c>
      <c r="AS15" s="57">
        <v>0</v>
      </c>
      <c r="AT15" s="56">
        <v>236971</v>
      </c>
      <c r="AU15" s="57">
        <v>66</v>
      </c>
      <c r="AV15" s="56">
        <v>30685</v>
      </c>
      <c r="AW15" s="57">
        <v>15</v>
      </c>
      <c r="AX15" s="56">
        <v>169</v>
      </c>
      <c r="AY15" s="57">
        <v>2</v>
      </c>
      <c r="AZ15" s="56">
        <v>0</v>
      </c>
      <c r="BA15" s="57">
        <v>0</v>
      </c>
      <c r="BB15" s="56">
        <v>0</v>
      </c>
      <c r="BC15" s="57">
        <v>0</v>
      </c>
      <c r="BD15" s="56">
        <v>111738</v>
      </c>
      <c r="BE15" s="57">
        <v>11</v>
      </c>
      <c r="BF15" s="56">
        <v>61761</v>
      </c>
      <c r="BG15" s="57">
        <v>32</v>
      </c>
      <c r="BH15" s="56">
        <v>83030</v>
      </c>
      <c r="BI15" s="57">
        <v>24</v>
      </c>
    </row>
    <row r="16" spans="1:61" ht="15" customHeight="1" x14ac:dyDescent="0.15">
      <c r="A16" s="72"/>
      <c r="B16" s="72"/>
      <c r="C16" s="36" t="s">
        <v>93</v>
      </c>
      <c r="D16" s="56">
        <v>127886325.2</v>
      </c>
      <c r="E16" s="57">
        <v>11171</v>
      </c>
      <c r="F16" s="56">
        <v>1716</v>
      </c>
      <c r="G16" s="57">
        <v>3</v>
      </c>
      <c r="H16" s="56">
        <v>0</v>
      </c>
      <c r="I16" s="57">
        <v>0</v>
      </c>
      <c r="J16" s="56">
        <v>0</v>
      </c>
      <c r="K16" s="57">
        <v>0</v>
      </c>
      <c r="L16" s="56">
        <v>367856</v>
      </c>
      <c r="M16" s="57">
        <v>37</v>
      </c>
      <c r="N16" s="56">
        <v>119587160.40000001</v>
      </c>
      <c r="O16" s="57">
        <v>4151</v>
      </c>
      <c r="P16" s="56">
        <v>0</v>
      </c>
      <c r="Q16" s="57">
        <v>0</v>
      </c>
      <c r="R16" s="56">
        <v>0</v>
      </c>
      <c r="S16" s="57">
        <v>0</v>
      </c>
      <c r="T16" s="56">
        <v>198</v>
      </c>
      <c r="U16" s="57">
        <v>1</v>
      </c>
      <c r="V16" s="56">
        <v>0</v>
      </c>
      <c r="W16" s="57">
        <v>0</v>
      </c>
      <c r="X16" s="56">
        <v>5711</v>
      </c>
      <c r="Y16" s="57">
        <v>6</v>
      </c>
      <c r="Z16" s="56">
        <v>0</v>
      </c>
      <c r="AA16" s="57">
        <v>0</v>
      </c>
      <c r="AB16" s="56">
        <v>0</v>
      </c>
      <c r="AC16" s="57">
        <v>0</v>
      </c>
      <c r="AD16" s="56">
        <v>0</v>
      </c>
      <c r="AE16" s="57">
        <v>0</v>
      </c>
      <c r="AF16" s="56">
        <v>7458408.7999999998</v>
      </c>
      <c r="AG16" s="57">
        <v>6384</v>
      </c>
      <c r="AH16" s="56">
        <v>7040</v>
      </c>
      <c r="AI16" s="57">
        <v>8</v>
      </c>
      <c r="AJ16" s="56">
        <v>10238</v>
      </c>
      <c r="AK16" s="57">
        <v>22</v>
      </c>
      <c r="AL16" s="56">
        <v>182012</v>
      </c>
      <c r="AM16" s="57">
        <v>199</v>
      </c>
      <c r="AN16" s="56">
        <v>2305</v>
      </c>
      <c r="AO16" s="57">
        <v>14</v>
      </c>
      <c r="AP16" s="56">
        <v>221446</v>
      </c>
      <c r="AQ16" s="57">
        <v>300</v>
      </c>
      <c r="AR16" s="56">
        <v>0</v>
      </c>
      <c r="AS16" s="57">
        <v>0</v>
      </c>
      <c r="AT16" s="56">
        <v>3638</v>
      </c>
      <c r="AU16" s="57">
        <v>4</v>
      </c>
      <c r="AV16" s="56">
        <v>0</v>
      </c>
      <c r="AW16" s="57">
        <v>0</v>
      </c>
      <c r="AX16" s="56">
        <v>0</v>
      </c>
      <c r="AY16" s="57">
        <v>0</v>
      </c>
      <c r="AZ16" s="56">
        <v>1499</v>
      </c>
      <c r="BA16" s="57">
        <v>5</v>
      </c>
      <c r="BB16" s="56">
        <v>0</v>
      </c>
      <c r="BC16" s="57">
        <v>0</v>
      </c>
      <c r="BD16" s="56">
        <v>0</v>
      </c>
      <c r="BE16" s="57">
        <v>0</v>
      </c>
      <c r="BF16" s="56">
        <v>28297</v>
      </c>
      <c r="BG16" s="57">
        <v>36</v>
      </c>
      <c r="BH16" s="56">
        <v>8800</v>
      </c>
      <c r="BI16" s="57">
        <v>1</v>
      </c>
    </row>
    <row r="17" spans="1:61" ht="15" customHeight="1" x14ac:dyDescent="0.15">
      <c r="A17" s="72"/>
      <c r="B17" s="72"/>
      <c r="C17" s="36" t="s">
        <v>94</v>
      </c>
      <c r="D17" s="56">
        <v>215225299</v>
      </c>
      <c r="E17" s="57">
        <v>33505</v>
      </c>
      <c r="F17" s="56">
        <v>8523</v>
      </c>
      <c r="G17" s="57">
        <v>42</v>
      </c>
      <c r="H17" s="56">
        <v>0</v>
      </c>
      <c r="I17" s="57">
        <v>0</v>
      </c>
      <c r="J17" s="56">
        <v>0</v>
      </c>
      <c r="K17" s="57">
        <v>0</v>
      </c>
      <c r="L17" s="56">
        <v>570042</v>
      </c>
      <c r="M17" s="57">
        <v>158</v>
      </c>
      <c r="N17" s="56">
        <v>189337007</v>
      </c>
      <c r="O17" s="57">
        <v>17538</v>
      </c>
      <c r="P17" s="56">
        <v>0</v>
      </c>
      <c r="Q17" s="57">
        <v>0</v>
      </c>
      <c r="R17" s="56">
        <v>0</v>
      </c>
      <c r="S17" s="57">
        <v>0</v>
      </c>
      <c r="T17" s="56">
        <v>2612</v>
      </c>
      <c r="U17" s="57">
        <v>8</v>
      </c>
      <c r="V17" s="56">
        <v>0</v>
      </c>
      <c r="W17" s="57">
        <v>0</v>
      </c>
      <c r="X17" s="56">
        <v>0</v>
      </c>
      <c r="Y17" s="57">
        <v>0</v>
      </c>
      <c r="Z17" s="56">
        <v>11990</v>
      </c>
      <c r="AA17" s="57">
        <v>4</v>
      </c>
      <c r="AB17" s="56">
        <v>0</v>
      </c>
      <c r="AC17" s="57">
        <v>0</v>
      </c>
      <c r="AD17" s="56">
        <v>0</v>
      </c>
      <c r="AE17" s="57">
        <v>0</v>
      </c>
      <c r="AF17" s="56">
        <v>13415947</v>
      </c>
      <c r="AG17" s="57">
        <v>13064</v>
      </c>
      <c r="AH17" s="56">
        <v>78830</v>
      </c>
      <c r="AI17" s="57">
        <v>70</v>
      </c>
      <c r="AJ17" s="56">
        <v>21833</v>
      </c>
      <c r="AK17" s="57">
        <v>36</v>
      </c>
      <c r="AL17" s="56">
        <v>232955</v>
      </c>
      <c r="AM17" s="57">
        <v>321</v>
      </c>
      <c r="AN17" s="56">
        <v>165277</v>
      </c>
      <c r="AO17" s="57">
        <v>286</v>
      </c>
      <c r="AP17" s="56">
        <v>1285243</v>
      </c>
      <c r="AQ17" s="57">
        <v>660</v>
      </c>
      <c r="AR17" s="56">
        <v>116</v>
      </c>
      <c r="AS17" s="57">
        <v>1</v>
      </c>
      <c r="AT17" s="56">
        <v>481406</v>
      </c>
      <c r="AU17" s="57">
        <v>184</v>
      </c>
      <c r="AV17" s="56">
        <v>717318</v>
      </c>
      <c r="AW17" s="57">
        <v>29</v>
      </c>
      <c r="AX17" s="56">
        <v>82507</v>
      </c>
      <c r="AY17" s="57">
        <v>7</v>
      </c>
      <c r="AZ17" s="56">
        <v>107327</v>
      </c>
      <c r="BA17" s="57">
        <v>17</v>
      </c>
      <c r="BB17" s="56">
        <v>0</v>
      </c>
      <c r="BC17" s="57">
        <v>0</v>
      </c>
      <c r="BD17" s="56">
        <v>9055</v>
      </c>
      <c r="BE17" s="57">
        <v>14</v>
      </c>
      <c r="BF17" s="56">
        <v>8692808</v>
      </c>
      <c r="BG17" s="57">
        <v>1061</v>
      </c>
      <c r="BH17" s="56">
        <v>4503</v>
      </c>
      <c r="BI17" s="57">
        <v>5</v>
      </c>
    </row>
    <row r="18" spans="1:61" ht="15" customHeight="1" x14ac:dyDescent="0.15">
      <c r="A18" s="72"/>
      <c r="B18" s="72"/>
      <c r="C18" s="36" t="s">
        <v>95</v>
      </c>
      <c r="D18" s="56">
        <v>144041743</v>
      </c>
      <c r="E18" s="57">
        <v>17719</v>
      </c>
      <c r="F18" s="56">
        <v>942</v>
      </c>
      <c r="G18" s="57">
        <v>2</v>
      </c>
      <c r="H18" s="56">
        <v>0</v>
      </c>
      <c r="I18" s="57">
        <v>0</v>
      </c>
      <c r="J18" s="56">
        <v>0</v>
      </c>
      <c r="K18" s="57">
        <v>0</v>
      </c>
      <c r="L18" s="56">
        <v>1616644</v>
      </c>
      <c r="M18" s="57">
        <v>175</v>
      </c>
      <c r="N18" s="56">
        <v>125182278</v>
      </c>
      <c r="O18" s="57">
        <v>8598</v>
      </c>
      <c r="P18" s="56">
        <v>0</v>
      </c>
      <c r="Q18" s="57">
        <v>0</v>
      </c>
      <c r="R18" s="56">
        <v>0</v>
      </c>
      <c r="S18" s="57">
        <v>0</v>
      </c>
      <c r="T18" s="56">
        <v>278</v>
      </c>
      <c r="U18" s="57">
        <v>1</v>
      </c>
      <c r="V18" s="56">
        <v>0</v>
      </c>
      <c r="W18" s="57">
        <v>0</v>
      </c>
      <c r="X18" s="56">
        <v>3969</v>
      </c>
      <c r="Y18" s="57">
        <v>3</v>
      </c>
      <c r="Z18" s="56">
        <v>0</v>
      </c>
      <c r="AA18" s="57">
        <v>0</v>
      </c>
      <c r="AB18" s="56">
        <v>0</v>
      </c>
      <c r="AC18" s="57">
        <v>0</v>
      </c>
      <c r="AD18" s="56">
        <v>0</v>
      </c>
      <c r="AE18" s="57">
        <v>0</v>
      </c>
      <c r="AF18" s="56">
        <v>3011641</v>
      </c>
      <c r="AG18" s="57">
        <v>1735</v>
      </c>
      <c r="AH18" s="56">
        <v>7513</v>
      </c>
      <c r="AI18" s="57">
        <v>8</v>
      </c>
      <c r="AJ18" s="56">
        <v>339254</v>
      </c>
      <c r="AK18" s="57">
        <v>85</v>
      </c>
      <c r="AL18" s="56">
        <v>23702</v>
      </c>
      <c r="AM18" s="57">
        <v>16</v>
      </c>
      <c r="AN18" s="56">
        <v>4484284</v>
      </c>
      <c r="AO18" s="57">
        <v>5393</v>
      </c>
      <c r="AP18" s="56">
        <v>7451366</v>
      </c>
      <c r="AQ18" s="57">
        <v>1620</v>
      </c>
      <c r="AR18" s="56">
        <v>0</v>
      </c>
      <c r="AS18" s="57">
        <v>0</v>
      </c>
      <c r="AT18" s="56">
        <v>111</v>
      </c>
      <c r="AU18" s="57">
        <v>2</v>
      </c>
      <c r="AV18" s="56">
        <v>0</v>
      </c>
      <c r="AW18" s="57">
        <v>0</v>
      </c>
      <c r="AX18" s="56">
        <v>1651199</v>
      </c>
      <c r="AY18" s="57">
        <v>45</v>
      </c>
      <c r="AZ18" s="56">
        <v>0</v>
      </c>
      <c r="BA18" s="57">
        <v>0</v>
      </c>
      <c r="BB18" s="56">
        <v>2846</v>
      </c>
      <c r="BC18" s="57">
        <v>2</v>
      </c>
      <c r="BD18" s="56">
        <v>122</v>
      </c>
      <c r="BE18" s="57">
        <v>1</v>
      </c>
      <c r="BF18" s="56">
        <v>254322</v>
      </c>
      <c r="BG18" s="57">
        <v>22</v>
      </c>
      <c r="BH18" s="56">
        <v>11272</v>
      </c>
      <c r="BI18" s="57">
        <v>11</v>
      </c>
    </row>
    <row r="19" spans="1:61" ht="15" customHeight="1" x14ac:dyDescent="0.15">
      <c r="A19" s="72"/>
      <c r="B19" s="72"/>
      <c r="C19" s="36" t="s">
        <v>96</v>
      </c>
      <c r="D19" s="56">
        <v>629908343</v>
      </c>
      <c r="E19" s="57">
        <v>29170</v>
      </c>
      <c r="F19" s="56">
        <v>3224</v>
      </c>
      <c r="G19" s="57">
        <v>8</v>
      </c>
      <c r="H19" s="56">
        <v>0</v>
      </c>
      <c r="I19" s="57">
        <v>0</v>
      </c>
      <c r="J19" s="56">
        <v>0</v>
      </c>
      <c r="K19" s="57">
        <v>0</v>
      </c>
      <c r="L19" s="56">
        <v>1283709</v>
      </c>
      <c r="M19" s="57">
        <v>83</v>
      </c>
      <c r="N19" s="56">
        <v>628064071</v>
      </c>
      <c r="O19" s="57">
        <v>28316</v>
      </c>
      <c r="P19" s="56">
        <v>0</v>
      </c>
      <c r="Q19" s="57">
        <v>0</v>
      </c>
      <c r="R19" s="56">
        <v>0</v>
      </c>
      <c r="S19" s="57">
        <v>0</v>
      </c>
      <c r="T19" s="56">
        <v>0</v>
      </c>
      <c r="U19" s="57">
        <v>0</v>
      </c>
      <c r="V19" s="56">
        <v>0</v>
      </c>
      <c r="W19" s="57">
        <v>0</v>
      </c>
      <c r="X19" s="56">
        <v>0</v>
      </c>
      <c r="Y19" s="57">
        <v>0</v>
      </c>
      <c r="Z19" s="56">
        <v>0</v>
      </c>
      <c r="AA19" s="57">
        <v>0</v>
      </c>
      <c r="AB19" s="56">
        <v>0</v>
      </c>
      <c r="AC19" s="57">
        <v>0</v>
      </c>
      <c r="AD19" s="56">
        <v>0</v>
      </c>
      <c r="AE19" s="57">
        <v>0</v>
      </c>
      <c r="AF19" s="56">
        <v>222786</v>
      </c>
      <c r="AG19" s="57">
        <v>376</v>
      </c>
      <c r="AH19" s="56">
        <v>1052</v>
      </c>
      <c r="AI19" s="57">
        <v>1</v>
      </c>
      <c r="AJ19" s="56">
        <v>323</v>
      </c>
      <c r="AK19" s="57">
        <v>2</v>
      </c>
      <c r="AL19" s="56">
        <v>3428</v>
      </c>
      <c r="AM19" s="57">
        <v>7</v>
      </c>
      <c r="AN19" s="56">
        <v>52038</v>
      </c>
      <c r="AO19" s="57">
        <v>70</v>
      </c>
      <c r="AP19" s="56">
        <v>99149</v>
      </c>
      <c r="AQ19" s="57">
        <v>108</v>
      </c>
      <c r="AR19" s="56">
        <v>0</v>
      </c>
      <c r="AS19" s="57">
        <v>0</v>
      </c>
      <c r="AT19" s="56">
        <v>885</v>
      </c>
      <c r="AU19" s="57">
        <v>1</v>
      </c>
      <c r="AV19" s="56">
        <v>0</v>
      </c>
      <c r="AW19" s="57">
        <v>0</v>
      </c>
      <c r="AX19" s="56">
        <v>0</v>
      </c>
      <c r="AY19" s="57">
        <v>0</v>
      </c>
      <c r="AZ19" s="56">
        <v>0</v>
      </c>
      <c r="BA19" s="57">
        <v>0</v>
      </c>
      <c r="BB19" s="56">
        <v>2074</v>
      </c>
      <c r="BC19" s="57">
        <v>2</v>
      </c>
      <c r="BD19" s="56">
        <v>0</v>
      </c>
      <c r="BE19" s="57">
        <v>0</v>
      </c>
      <c r="BF19" s="56">
        <v>175213</v>
      </c>
      <c r="BG19" s="57">
        <v>195</v>
      </c>
      <c r="BH19" s="56">
        <v>391</v>
      </c>
      <c r="BI19" s="57">
        <v>1</v>
      </c>
    </row>
    <row r="20" spans="1:61" ht="15" customHeight="1" x14ac:dyDescent="0.15">
      <c r="A20" s="72"/>
      <c r="B20" s="72"/>
      <c r="C20" s="36" t="s">
        <v>97</v>
      </c>
      <c r="D20" s="56">
        <v>61830514</v>
      </c>
      <c r="E20" s="57">
        <v>879</v>
      </c>
      <c r="F20" s="56">
        <v>0</v>
      </c>
      <c r="G20" s="57">
        <v>0</v>
      </c>
      <c r="H20" s="56">
        <v>0</v>
      </c>
      <c r="I20" s="57">
        <v>0</v>
      </c>
      <c r="J20" s="56">
        <v>0</v>
      </c>
      <c r="K20" s="57">
        <v>0</v>
      </c>
      <c r="L20" s="56">
        <v>18014</v>
      </c>
      <c r="M20" s="57">
        <v>2</v>
      </c>
      <c r="N20" s="56">
        <v>61725363</v>
      </c>
      <c r="O20" s="57">
        <v>831</v>
      </c>
      <c r="P20" s="56">
        <v>0</v>
      </c>
      <c r="Q20" s="57">
        <v>0</v>
      </c>
      <c r="R20" s="56">
        <v>0</v>
      </c>
      <c r="S20" s="57">
        <v>0</v>
      </c>
      <c r="T20" s="56">
        <v>0</v>
      </c>
      <c r="U20" s="57">
        <v>0</v>
      </c>
      <c r="V20" s="56">
        <v>0</v>
      </c>
      <c r="W20" s="57">
        <v>0</v>
      </c>
      <c r="X20" s="56">
        <v>0</v>
      </c>
      <c r="Y20" s="57">
        <v>0</v>
      </c>
      <c r="Z20" s="56">
        <v>0</v>
      </c>
      <c r="AA20" s="57">
        <v>0</v>
      </c>
      <c r="AB20" s="56">
        <v>0</v>
      </c>
      <c r="AC20" s="57">
        <v>0</v>
      </c>
      <c r="AD20" s="56">
        <v>0</v>
      </c>
      <c r="AE20" s="57">
        <v>0</v>
      </c>
      <c r="AF20" s="56">
        <v>40394</v>
      </c>
      <c r="AG20" s="57">
        <v>31</v>
      </c>
      <c r="AH20" s="56">
        <v>0</v>
      </c>
      <c r="AI20" s="57">
        <v>0</v>
      </c>
      <c r="AJ20" s="56">
        <v>0</v>
      </c>
      <c r="AK20" s="57">
        <v>0</v>
      </c>
      <c r="AL20" s="56">
        <v>0</v>
      </c>
      <c r="AM20" s="57">
        <v>0</v>
      </c>
      <c r="AN20" s="56">
        <v>3938</v>
      </c>
      <c r="AO20" s="57">
        <v>2</v>
      </c>
      <c r="AP20" s="56">
        <v>1389</v>
      </c>
      <c r="AQ20" s="57">
        <v>2</v>
      </c>
      <c r="AR20" s="56">
        <v>0</v>
      </c>
      <c r="AS20" s="57">
        <v>0</v>
      </c>
      <c r="AT20" s="56">
        <v>0</v>
      </c>
      <c r="AU20" s="57">
        <v>0</v>
      </c>
      <c r="AV20" s="56">
        <v>0</v>
      </c>
      <c r="AW20" s="57">
        <v>0</v>
      </c>
      <c r="AX20" s="56">
        <v>0</v>
      </c>
      <c r="AY20" s="57">
        <v>0</v>
      </c>
      <c r="AZ20" s="56">
        <v>0</v>
      </c>
      <c r="BA20" s="57">
        <v>0</v>
      </c>
      <c r="BB20" s="56">
        <v>39903</v>
      </c>
      <c r="BC20" s="57">
        <v>10</v>
      </c>
      <c r="BD20" s="56">
        <v>0</v>
      </c>
      <c r="BE20" s="57">
        <v>0</v>
      </c>
      <c r="BF20" s="56">
        <v>1513</v>
      </c>
      <c r="BG20" s="57">
        <v>1</v>
      </c>
      <c r="BH20" s="56">
        <v>0</v>
      </c>
      <c r="BI20" s="57">
        <v>0</v>
      </c>
    </row>
    <row r="21" spans="1:61" ht="15" customHeight="1" x14ac:dyDescent="0.15">
      <c r="A21" s="72"/>
      <c r="B21" s="72"/>
      <c r="C21" s="36" t="s">
        <v>98</v>
      </c>
      <c r="D21" s="56">
        <v>51327206</v>
      </c>
      <c r="E21" s="57">
        <v>1248</v>
      </c>
      <c r="F21" s="56">
        <v>0</v>
      </c>
      <c r="G21" s="57">
        <v>0</v>
      </c>
      <c r="H21" s="56">
        <v>0</v>
      </c>
      <c r="I21" s="57">
        <v>0</v>
      </c>
      <c r="J21" s="56">
        <v>0</v>
      </c>
      <c r="K21" s="57">
        <v>0</v>
      </c>
      <c r="L21" s="56">
        <v>0</v>
      </c>
      <c r="M21" s="57">
        <v>0</v>
      </c>
      <c r="N21" s="56">
        <v>51306004</v>
      </c>
      <c r="O21" s="57">
        <v>1220</v>
      </c>
      <c r="P21" s="56">
        <v>0</v>
      </c>
      <c r="Q21" s="57">
        <v>0</v>
      </c>
      <c r="R21" s="56">
        <v>0</v>
      </c>
      <c r="S21" s="57">
        <v>0</v>
      </c>
      <c r="T21" s="56">
        <v>1190</v>
      </c>
      <c r="U21" s="57">
        <v>2</v>
      </c>
      <c r="V21" s="56">
        <v>0</v>
      </c>
      <c r="W21" s="57">
        <v>0</v>
      </c>
      <c r="X21" s="56">
        <v>0</v>
      </c>
      <c r="Y21" s="57">
        <v>0</v>
      </c>
      <c r="Z21" s="56">
        <v>0</v>
      </c>
      <c r="AA21" s="57">
        <v>0</v>
      </c>
      <c r="AB21" s="56">
        <v>0</v>
      </c>
      <c r="AC21" s="57">
        <v>0</v>
      </c>
      <c r="AD21" s="56">
        <v>0</v>
      </c>
      <c r="AE21" s="57">
        <v>0</v>
      </c>
      <c r="AF21" s="56">
        <v>10503</v>
      </c>
      <c r="AG21" s="57">
        <v>14</v>
      </c>
      <c r="AH21" s="56">
        <v>0</v>
      </c>
      <c r="AI21" s="57">
        <v>0</v>
      </c>
      <c r="AJ21" s="56">
        <v>0</v>
      </c>
      <c r="AK21" s="57">
        <v>0</v>
      </c>
      <c r="AL21" s="56">
        <v>1610</v>
      </c>
      <c r="AM21" s="57">
        <v>2</v>
      </c>
      <c r="AN21" s="56">
        <v>2082</v>
      </c>
      <c r="AO21" s="57">
        <v>3</v>
      </c>
      <c r="AP21" s="56">
        <v>3173</v>
      </c>
      <c r="AQ21" s="57">
        <v>3</v>
      </c>
      <c r="AR21" s="56">
        <v>0</v>
      </c>
      <c r="AS21" s="57">
        <v>0</v>
      </c>
      <c r="AT21" s="56">
        <v>0</v>
      </c>
      <c r="AU21" s="57">
        <v>0</v>
      </c>
      <c r="AV21" s="56">
        <v>0</v>
      </c>
      <c r="AW21" s="57">
        <v>0</v>
      </c>
      <c r="AX21" s="56">
        <v>0</v>
      </c>
      <c r="AY21" s="57">
        <v>0</v>
      </c>
      <c r="AZ21" s="56">
        <v>0</v>
      </c>
      <c r="BA21" s="57">
        <v>0</v>
      </c>
      <c r="BB21" s="56">
        <v>0</v>
      </c>
      <c r="BC21" s="57">
        <v>0</v>
      </c>
      <c r="BD21" s="56">
        <v>0</v>
      </c>
      <c r="BE21" s="57">
        <v>0</v>
      </c>
      <c r="BF21" s="56">
        <v>2644</v>
      </c>
      <c r="BG21" s="57">
        <v>4</v>
      </c>
      <c r="BH21" s="56">
        <v>0</v>
      </c>
      <c r="BI21" s="57">
        <v>0</v>
      </c>
    </row>
    <row r="22" spans="1:61" ht="15" customHeight="1" x14ac:dyDescent="0.15">
      <c r="A22" s="72"/>
      <c r="B22" s="72"/>
      <c r="C22" s="42" t="s">
        <v>106</v>
      </c>
      <c r="D22" s="56">
        <v>7427259</v>
      </c>
      <c r="E22" s="57">
        <v>718</v>
      </c>
      <c r="F22" s="56">
        <v>6248</v>
      </c>
      <c r="G22" s="57">
        <v>14</v>
      </c>
      <c r="H22" s="56">
        <v>0</v>
      </c>
      <c r="I22" s="57">
        <v>0</v>
      </c>
      <c r="J22" s="56">
        <v>0</v>
      </c>
      <c r="K22" s="57">
        <v>0</v>
      </c>
      <c r="L22" s="56">
        <v>0</v>
      </c>
      <c r="M22" s="57">
        <v>0</v>
      </c>
      <c r="N22" s="56">
        <v>7397710</v>
      </c>
      <c r="O22" s="57">
        <v>646</v>
      </c>
      <c r="P22" s="56">
        <v>0</v>
      </c>
      <c r="Q22" s="57">
        <v>0</v>
      </c>
      <c r="R22" s="56">
        <v>0</v>
      </c>
      <c r="S22" s="57">
        <v>0</v>
      </c>
      <c r="T22" s="56">
        <v>0</v>
      </c>
      <c r="U22" s="57">
        <v>0</v>
      </c>
      <c r="V22" s="56">
        <v>0</v>
      </c>
      <c r="W22" s="57">
        <v>0</v>
      </c>
      <c r="X22" s="56">
        <v>0</v>
      </c>
      <c r="Y22" s="57">
        <v>0</v>
      </c>
      <c r="Z22" s="56">
        <v>0</v>
      </c>
      <c r="AA22" s="57">
        <v>0</v>
      </c>
      <c r="AB22" s="56">
        <v>0</v>
      </c>
      <c r="AC22" s="57">
        <v>0</v>
      </c>
      <c r="AD22" s="56">
        <v>0</v>
      </c>
      <c r="AE22" s="57">
        <v>0</v>
      </c>
      <c r="AF22" s="56">
        <v>9376</v>
      </c>
      <c r="AG22" s="57">
        <v>33</v>
      </c>
      <c r="AH22" s="56">
        <v>0</v>
      </c>
      <c r="AI22" s="57">
        <v>0</v>
      </c>
      <c r="AJ22" s="56">
        <v>0</v>
      </c>
      <c r="AK22" s="57">
        <v>0</v>
      </c>
      <c r="AL22" s="56">
        <v>0</v>
      </c>
      <c r="AM22" s="57">
        <v>0</v>
      </c>
      <c r="AN22" s="56">
        <v>2380</v>
      </c>
      <c r="AO22" s="57">
        <v>5</v>
      </c>
      <c r="AP22" s="56">
        <v>10967</v>
      </c>
      <c r="AQ22" s="57">
        <v>19</v>
      </c>
      <c r="AR22" s="56">
        <v>0</v>
      </c>
      <c r="AS22" s="57">
        <v>0</v>
      </c>
      <c r="AT22" s="56">
        <v>0</v>
      </c>
      <c r="AU22" s="57">
        <v>0</v>
      </c>
      <c r="AV22" s="56">
        <v>0</v>
      </c>
      <c r="AW22" s="57">
        <v>0</v>
      </c>
      <c r="AX22" s="56">
        <v>0</v>
      </c>
      <c r="AY22" s="57">
        <v>0</v>
      </c>
      <c r="AZ22" s="56">
        <v>0</v>
      </c>
      <c r="BA22" s="57">
        <v>0</v>
      </c>
      <c r="BB22" s="56">
        <v>0</v>
      </c>
      <c r="BC22" s="57">
        <v>0</v>
      </c>
      <c r="BD22" s="56">
        <v>0</v>
      </c>
      <c r="BE22" s="57">
        <v>0</v>
      </c>
      <c r="BF22" s="56">
        <v>578</v>
      </c>
      <c r="BG22" s="57">
        <v>1</v>
      </c>
      <c r="BH22" s="56">
        <v>0</v>
      </c>
      <c r="BI22" s="57">
        <v>0</v>
      </c>
    </row>
    <row r="23" spans="1:61" ht="15" customHeight="1" x14ac:dyDescent="0.15">
      <c r="A23" s="72"/>
      <c r="B23" s="72"/>
      <c r="C23" s="36" t="s">
        <v>100</v>
      </c>
      <c r="D23" s="37">
        <f t="shared" ref="D23:AI23" si="2">SUM(D14:D22)</f>
        <v>4366862573.1999998</v>
      </c>
      <c r="E23" s="31">
        <f t="shared" si="2"/>
        <v>353550</v>
      </c>
      <c r="F23" s="37">
        <f t="shared" si="2"/>
        <v>407424</v>
      </c>
      <c r="G23" s="31">
        <f t="shared" si="2"/>
        <v>511</v>
      </c>
      <c r="H23" s="37">
        <f t="shared" si="2"/>
        <v>1245</v>
      </c>
      <c r="I23" s="31">
        <f t="shared" si="2"/>
        <v>4</v>
      </c>
      <c r="J23" s="37">
        <f t="shared" si="2"/>
        <v>48648</v>
      </c>
      <c r="K23" s="31">
        <f t="shared" si="2"/>
        <v>2</v>
      </c>
      <c r="L23" s="37">
        <f t="shared" si="2"/>
        <v>14330471</v>
      </c>
      <c r="M23" s="31">
        <f t="shared" si="2"/>
        <v>1754</v>
      </c>
      <c r="N23" s="37">
        <f t="shared" si="2"/>
        <v>4240938459.4000001</v>
      </c>
      <c r="O23" s="31">
        <f t="shared" si="2"/>
        <v>280128</v>
      </c>
      <c r="P23" s="37">
        <f t="shared" si="2"/>
        <v>0</v>
      </c>
      <c r="Q23" s="31">
        <f t="shared" si="2"/>
        <v>0</v>
      </c>
      <c r="R23" s="37">
        <f t="shared" si="2"/>
        <v>0</v>
      </c>
      <c r="S23" s="31">
        <f t="shared" si="2"/>
        <v>0</v>
      </c>
      <c r="T23" s="37">
        <f t="shared" si="2"/>
        <v>47453</v>
      </c>
      <c r="U23" s="31">
        <f t="shared" si="2"/>
        <v>148</v>
      </c>
      <c r="V23" s="37">
        <f t="shared" si="2"/>
        <v>0</v>
      </c>
      <c r="W23" s="31">
        <f t="shared" si="2"/>
        <v>0</v>
      </c>
      <c r="X23" s="37">
        <f t="shared" si="2"/>
        <v>18556</v>
      </c>
      <c r="Y23" s="31">
        <f t="shared" si="2"/>
        <v>14</v>
      </c>
      <c r="Z23" s="37">
        <f t="shared" si="2"/>
        <v>35692</v>
      </c>
      <c r="AA23" s="31">
        <f t="shared" si="2"/>
        <v>8</v>
      </c>
      <c r="AB23" s="37">
        <f t="shared" si="2"/>
        <v>0</v>
      </c>
      <c r="AC23" s="31">
        <f t="shared" si="2"/>
        <v>0</v>
      </c>
      <c r="AD23" s="37">
        <f t="shared" si="2"/>
        <v>80</v>
      </c>
      <c r="AE23" s="31">
        <f t="shared" si="2"/>
        <v>1</v>
      </c>
      <c r="AF23" s="37">
        <f t="shared" si="2"/>
        <v>57150843.799999997</v>
      </c>
      <c r="AG23" s="31">
        <f t="shared" si="2"/>
        <v>45089</v>
      </c>
      <c r="AH23" s="37">
        <f t="shared" si="2"/>
        <v>991248</v>
      </c>
      <c r="AI23" s="31">
        <f t="shared" si="2"/>
        <v>947</v>
      </c>
      <c r="AJ23" s="37">
        <f t="shared" ref="AJ23:BI23" si="3">SUM(AJ14:AJ22)</f>
        <v>502410</v>
      </c>
      <c r="AK23" s="31">
        <f t="shared" si="3"/>
        <v>307</v>
      </c>
      <c r="AL23" s="37">
        <f t="shared" si="3"/>
        <v>4717493</v>
      </c>
      <c r="AM23" s="31">
        <f t="shared" si="3"/>
        <v>2417</v>
      </c>
      <c r="AN23" s="37">
        <f t="shared" si="3"/>
        <v>10265316</v>
      </c>
      <c r="AO23" s="31">
        <f t="shared" si="3"/>
        <v>12721</v>
      </c>
      <c r="AP23" s="37">
        <f t="shared" si="3"/>
        <v>24127462</v>
      </c>
      <c r="AQ23" s="31">
        <f t="shared" si="3"/>
        <v>7277</v>
      </c>
      <c r="AR23" s="37">
        <f t="shared" si="3"/>
        <v>108822</v>
      </c>
      <c r="AS23" s="31">
        <f t="shared" si="3"/>
        <v>8</v>
      </c>
      <c r="AT23" s="37">
        <f t="shared" si="3"/>
        <v>735738</v>
      </c>
      <c r="AU23" s="31">
        <f t="shared" si="3"/>
        <v>287</v>
      </c>
      <c r="AV23" s="37">
        <f t="shared" si="3"/>
        <v>748003</v>
      </c>
      <c r="AW23" s="31">
        <f t="shared" si="3"/>
        <v>44</v>
      </c>
      <c r="AX23" s="37">
        <f t="shared" si="3"/>
        <v>1807887</v>
      </c>
      <c r="AY23" s="31">
        <f t="shared" si="3"/>
        <v>62</v>
      </c>
      <c r="AZ23" s="37">
        <f t="shared" si="3"/>
        <v>137854</v>
      </c>
      <c r="BA23" s="31">
        <f t="shared" si="3"/>
        <v>27</v>
      </c>
      <c r="BB23" s="37">
        <f t="shared" si="3"/>
        <v>48796</v>
      </c>
      <c r="BC23" s="31">
        <f t="shared" si="3"/>
        <v>19</v>
      </c>
      <c r="BD23" s="37">
        <f t="shared" si="3"/>
        <v>120915</v>
      </c>
      <c r="BE23" s="31">
        <f t="shared" si="3"/>
        <v>26</v>
      </c>
      <c r="BF23" s="37">
        <f t="shared" si="3"/>
        <v>9432025</v>
      </c>
      <c r="BG23" s="31">
        <f t="shared" si="3"/>
        <v>1695</v>
      </c>
      <c r="BH23" s="37">
        <f t="shared" si="3"/>
        <v>139732</v>
      </c>
      <c r="BI23" s="31">
        <f t="shared" si="3"/>
        <v>54</v>
      </c>
    </row>
    <row r="24" spans="1:61" ht="15" customHeight="1" x14ac:dyDescent="0.15">
      <c r="A24" s="72"/>
      <c r="B24" s="72" t="s">
        <v>104</v>
      </c>
      <c r="C24" s="36" t="s">
        <v>91</v>
      </c>
      <c r="D24" s="37">
        <f t="shared" ref="D24:AI24" si="4">SUM(D4,D14)</f>
        <v>4344591206.5</v>
      </c>
      <c r="E24" s="31">
        <f t="shared" si="4"/>
        <v>2363566</v>
      </c>
      <c r="F24" s="37">
        <f t="shared" si="4"/>
        <v>537776193.5</v>
      </c>
      <c r="G24" s="31">
        <f t="shared" si="4"/>
        <v>577043</v>
      </c>
      <c r="H24" s="37">
        <f t="shared" si="4"/>
        <v>1335877729.5</v>
      </c>
      <c r="I24" s="31">
        <f t="shared" si="4"/>
        <v>679372</v>
      </c>
      <c r="J24" s="37">
        <f t="shared" si="4"/>
        <v>10881875.6</v>
      </c>
      <c r="K24" s="31">
        <f t="shared" si="4"/>
        <v>3423</v>
      </c>
      <c r="L24" s="37">
        <f t="shared" si="4"/>
        <v>29202513.600000001</v>
      </c>
      <c r="M24" s="31">
        <f t="shared" si="4"/>
        <v>13382</v>
      </c>
      <c r="N24" s="37">
        <f t="shared" si="4"/>
        <v>2150626059.8000002</v>
      </c>
      <c r="O24" s="31">
        <f t="shared" si="4"/>
        <v>298232</v>
      </c>
      <c r="P24" s="37">
        <f t="shared" si="4"/>
        <v>256.3</v>
      </c>
      <c r="Q24" s="31">
        <f t="shared" si="4"/>
        <v>3</v>
      </c>
      <c r="R24" s="37">
        <f t="shared" si="4"/>
        <v>859764</v>
      </c>
      <c r="S24" s="31">
        <f t="shared" si="4"/>
        <v>55</v>
      </c>
      <c r="T24" s="37">
        <f t="shared" si="4"/>
        <v>181305305.30000001</v>
      </c>
      <c r="U24" s="31">
        <f t="shared" si="4"/>
        <v>465708</v>
      </c>
      <c r="V24" s="37">
        <f t="shared" si="4"/>
        <v>7910543.0999999996</v>
      </c>
      <c r="W24" s="31">
        <f t="shared" si="4"/>
        <v>3938</v>
      </c>
      <c r="X24" s="37">
        <f t="shared" si="4"/>
        <v>603436.5</v>
      </c>
      <c r="Y24" s="31">
        <f t="shared" si="4"/>
        <v>507</v>
      </c>
      <c r="Z24" s="37">
        <f t="shared" si="4"/>
        <v>782591.5</v>
      </c>
      <c r="AA24" s="31">
        <f t="shared" si="4"/>
        <v>1157</v>
      </c>
      <c r="AB24" s="37">
        <f t="shared" si="4"/>
        <v>991947.8</v>
      </c>
      <c r="AC24" s="31">
        <f t="shared" si="4"/>
        <v>1174</v>
      </c>
      <c r="AD24" s="37">
        <f t="shared" si="4"/>
        <v>6502513.9000000004</v>
      </c>
      <c r="AE24" s="31">
        <f t="shared" si="4"/>
        <v>8420</v>
      </c>
      <c r="AF24" s="37">
        <f t="shared" si="4"/>
        <v>19384188.800000001</v>
      </c>
      <c r="AG24" s="31">
        <f t="shared" si="4"/>
        <v>223011</v>
      </c>
      <c r="AH24" s="37">
        <f t="shared" si="4"/>
        <v>250892.6</v>
      </c>
      <c r="AI24" s="31">
        <f t="shared" si="4"/>
        <v>347</v>
      </c>
      <c r="AJ24" s="37">
        <f t="shared" ref="AJ24:BI24" si="5">SUM(AJ4,AJ14)</f>
        <v>609748.4</v>
      </c>
      <c r="AK24" s="31">
        <f t="shared" si="5"/>
        <v>2774</v>
      </c>
      <c r="AL24" s="37">
        <f t="shared" si="5"/>
        <v>6951207.7000000002</v>
      </c>
      <c r="AM24" s="31">
        <f t="shared" si="5"/>
        <v>19128</v>
      </c>
      <c r="AN24" s="37">
        <f t="shared" si="5"/>
        <v>2001058</v>
      </c>
      <c r="AO24" s="31">
        <f t="shared" si="5"/>
        <v>10094</v>
      </c>
      <c r="AP24" s="37">
        <f t="shared" si="5"/>
        <v>6362035.0999999996</v>
      </c>
      <c r="AQ24" s="31">
        <f t="shared" si="5"/>
        <v>7204</v>
      </c>
      <c r="AR24" s="37">
        <f t="shared" si="5"/>
        <v>1627325.6</v>
      </c>
      <c r="AS24" s="31">
        <f t="shared" si="5"/>
        <v>846</v>
      </c>
      <c r="AT24" s="37">
        <f t="shared" si="5"/>
        <v>37628.9</v>
      </c>
      <c r="AU24" s="31">
        <f t="shared" si="5"/>
        <v>158</v>
      </c>
      <c r="AV24" s="37">
        <f t="shared" si="5"/>
        <v>121785</v>
      </c>
      <c r="AW24" s="31">
        <f t="shared" si="5"/>
        <v>80</v>
      </c>
      <c r="AX24" s="37">
        <f t="shared" si="5"/>
        <v>1325616.3999999999</v>
      </c>
      <c r="AY24" s="31">
        <f t="shared" si="5"/>
        <v>278</v>
      </c>
      <c r="AZ24" s="37">
        <f t="shared" si="5"/>
        <v>486519.8</v>
      </c>
      <c r="BA24" s="31">
        <f t="shared" si="5"/>
        <v>301</v>
      </c>
      <c r="BB24" s="37">
        <f t="shared" si="5"/>
        <v>513188.8</v>
      </c>
      <c r="BC24" s="31">
        <f t="shared" si="5"/>
        <v>675</v>
      </c>
      <c r="BD24" s="37">
        <f t="shared" si="5"/>
        <v>2345</v>
      </c>
      <c r="BE24" s="31">
        <f t="shared" si="5"/>
        <v>7</v>
      </c>
      <c r="BF24" s="37">
        <f t="shared" si="5"/>
        <v>6770177.4000000004</v>
      </c>
      <c r="BG24" s="31">
        <f t="shared" si="5"/>
        <v>11908</v>
      </c>
      <c r="BH24" s="37">
        <f t="shared" si="5"/>
        <v>34826758.600000001</v>
      </c>
      <c r="BI24" s="31">
        <f t="shared" si="5"/>
        <v>34341</v>
      </c>
    </row>
    <row r="25" spans="1:61" ht="15" customHeight="1" x14ac:dyDescent="0.15">
      <c r="A25" s="72"/>
      <c r="B25" s="72"/>
      <c r="C25" s="36" t="s">
        <v>92</v>
      </c>
      <c r="D25" s="37">
        <f t="shared" ref="D25:AI25" si="6">SUM(D5,D15)</f>
        <v>1866556912.5999999</v>
      </c>
      <c r="E25" s="31">
        <f t="shared" si="6"/>
        <v>660974</v>
      </c>
      <c r="F25" s="37">
        <f t="shared" si="6"/>
        <v>19170909.300000001</v>
      </c>
      <c r="G25" s="31">
        <f t="shared" si="6"/>
        <v>39003</v>
      </c>
      <c r="H25" s="37">
        <f t="shared" si="6"/>
        <v>30307352.899999999</v>
      </c>
      <c r="I25" s="31">
        <f t="shared" si="6"/>
        <v>49351</v>
      </c>
      <c r="J25" s="37">
        <f t="shared" si="6"/>
        <v>840495</v>
      </c>
      <c r="K25" s="31">
        <f t="shared" si="6"/>
        <v>163</v>
      </c>
      <c r="L25" s="37">
        <f t="shared" si="6"/>
        <v>2227634.9</v>
      </c>
      <c r="M25" s="31">
        <f t="shared" si="6"/>
        <v>797</v>
      </c>
      <c r="N25" s="37">
        <f t="shared" si="6"/>
        <v>1055659523</v>
      </c>
      <c r="O25" s="31">
        <f t="shared" si="6"/>
        <v>31195</v>
      </c>
      <c r="P25" s="37">
        <f t="shared" si="6"/>
        <v>0</v>
      </c>
      <c r="Q25" s="31">
        <f t="shared" si="6"/>
        <v>0</v>
      </c>
      <c r="R25" s="37">
        <f t="shared" si="6"/>
        <v>7432.2</v>
      </c>
      <c r="S25" s="31">
        <f t="shared" si="6"/>
        <v>12</v>
      </c>
      <c r="T25" s="37">
        <f t="shared" si="6"/>
        <v>9049187.4000000004</v>
      </c>
      <c r="U25" s="31">
        <f t="shared" si="6"/>
        <v>21021</v>
      </c>
      <c r="V25" s="37">
        <f t="shared" si="6"/>
        <v>2418801</v>
      </c>
      <c r="W25" s="31">
        <f t="shared" si="6"/>
        <v>400</v>
      </c>
      <c r="X25" s="37">
        <f t="shared" si="6"/>
        <v>3280618.5</v>
      </c>
      <c r="Y25" s="31">
        <f t="shared" si="6"/>
        <v>760</v>
      </c>
      <c r="Z25" s="37">
        <f t="shared" si="6"/>
        <v>179022.3</v>
      </c>
      <c r="AA25" s="31">
        <f t="shared" si="6"/>
        <v>81</v>
      </c>
      <c r="AB25" s="37">
        <f t="shared" si="6"/>
        <v>17778.599999999999</v>
      </c>
      <c r="AC25" s="31">
        <f t="shared" si="6"/>
        <v>52</v>
      </c>
      <c r="AD25" s="37">
        <f t="shared" si="6"/>
        <v>177255.9</v>
      </c>
      <c r="AE25" s="31">
        <f t="shared" si="6"/>
        <v>162</v>
      </c>
      <c r="AF25" s="37">
        <f t="shared" si="6"/>
        <v>202800541.19999999</v>
      </c>
      <c r="AG25" s="31">
        <f t="shared" si="6"/>
        <v>255313</v>
      </c>
      <c r="AH25" s="37">
        <f t="shared" si="6"/>
        <v>7556761.9000000004</v>
      </c>
      <c r="AI25" s="31">
        <f t="shared" si="6"/>
        <v>7925</v>
      </c>
      <c r="AJ25" s="37">
        <f t="shared" ref="AJ25:BI25" si="7">SUM(AJ5,AJ15)</f>
        <v>17403855.199999999</v>
      </c>
      <c r="AK25" s="31">
        <f t="shared" si="7"/>
        <v>22714</v>
      </c>
      <c r="AL25" s="37">
        <f t="shared" si="7"/>
        <v>253167339</v>
      </c>
      <c r="AM25" s="31">
        <f t="shared" si="7"/>
        <v>48287</v>
      </c>
      <c r="AN25" s="37">
        <f t="shared" si="7"/>
        <v>159035226.5</v>
      </c>
      <c r="AO25" s="31">
        <f t="shared" si="7"/>
        <v>105146</v>
      </c>
      <c r="AP25" s="37">
        <f t="shared" si="7"/>
        <v>77555809.099999994</v>
      </c>
      <c r="AQ25" s="31">
        <f t="shared" si="7"/>
        <v>68087</v>
      </c>
      <c r="AR25" s="37">
        <f t="shared" si="7"/>
        <v>24930.400000000001</v>
      </c>
      <c r="AS25" s="31">
        <f t="shared" si="7"/>
        <v>23</v>
      </c>
      <c r="AT25" s="37">
        <f t="shared" si="7"/>
        <v>1510435.6</v>
      </c>
      <c r="AU25" s="31">
        <f t="shared" si="7"/>
        <v>2852</v>
      </c>
      <c r="AV25" s="37">
        <f t="shared" si="7"/>
        <v>330506.59999999998</v>
      </c>
      <c r="AW25" s="31">
        <f t="shared" si="7"/>
        <v>219</v>
      </c>
      <c r="AX25" s="37">
        <f t="shared" si="7"/>
        <v>152077.70000000001</v>
      </c>
      <c r="AY25" s="31">
        <f t="shared" si="7"/>
        <v>118</v>
      </c>
      <c r="AZ25" s="37">
        <f t="shared" si="7"/>
        <v>971414.1</v>
      </c>
      <c r="BA25" s="31">
        <f t="shared" si="7"/>
        <v>34</v>
      </c>
      <c r="BB25" s="37">
        <f t="shared" si="7"/>
        <v>29875.4</v>
      </c>
      <c r="BC25" s="31">
        <f t="shared" si="7"/>
        <v>70</v>
      </c>
      <c r="BD25" s="37">
        <f t="shared" si="7"/>
        <v>305008.59999999998</v>
      </c>
      <c r="BE25" s="31">
        <f t="shared" si="7"/>
        <v>90</v>
      </c>
      <c r="BF25" s="37">
        <f t="shared" si="7"/>
        <v>667065</v>
      </c>
      <c r="BG25" s="31">
        <f t="shared" si="7"/>
        <v>1131</v>
      </c>
      <c r="BH25" s="37">
        <f t="shared" si="7"/>
        <v>21710055.300000001</v>
      </c>
      <c r="BI25" s="31">
        <f t="shared" si="7"/>
        <v>5968</v>
      </c>
    </row>
    <row r="26" spans="1:61" ht="15" customHeight="1" x14ac:dyDescent="0.15">
      <c r="A26" s="72"/>
      <c r="B26" s="72"/>
      <c r="C26" s="36" t="s">
        <v>93</v>
      </c>
      <c r="D26" s="37">
        <f t="shared" ref="D26:AI26" si="8">SUM(D6,D16)</f>
        <v>178539427</v>
      </c>
      <c r="E26" s="31">
        <f t="shared" si="8"/>
        <v>97620</v>
      </c>
      <c r="F26" s="37">
        <f t="shared" si="8"/>
        <v>3693180.7</v>
      </c>
      <c r="G26" s="31">
        <f t="shared" si="8"/>
        <v>8227</v>
      </c>
      <c r="H26" s="37">
        <f t="shared" si="8"/>
        <v>8548105.5</v>
      </c>
      <c r="I26" s="31">
        <f t="shared" si="8"/>
        <v>18274</v>
      </c>
      <c r="J26" s="37">
        <f t="shared" si="8"/>
        <v>30200</v>
      </c>
      <c r="K26" s="31">
        <f t="shared" si="8"/>
        <v>34</v>
      </c>
      <c r="L26" s="37">
        <f t="shared" si="8"/>
        <v>581349.80000000005</v>
      </c>
      <c r="M26" s="31">
        <f t="shared" si="8"/>
        <v>148</v>
      </c>
      <c r="N26" s="37">
        <f t="shared" si="8"/>
        <v>122136175.40000001</v>
      </c>
      <c r="O26" s="31">
        <f t="shared" si="8"/>
        <v>7144</v>
      </c>
      <c r="P26" s="37">
        <f t="shared" si="8"/>
        <v>0</v>
      </c>
      <c r="Q26" s="31">
        <f t="shared" si="8"/>
        <v>0</v>
      </c>
      <c r="R26" s="37">
        <f t="shared" si="8"/>
        <v>41</v>
      </c>
      <c r="S26" s="31">
        <f t="shared" si="8"/>
        <v>1</v>
      </c>
      <c r="T26" s="37">
        <f t="shared" si="8"/>
        <v>2106604.2999999998</v>
      </c>
      <c r="U26" s="31">
        <f t="shared" si="8"/>
        <v>3254</v>
      </c>
      <c r="V26" s="37">
        <f t="shared" si="8"/>
        <v>62533</v>
      </c>
      <c r="W26" s="31">
        <f t="shared" si="8"/>
        <v>67</v>
      </c>
      <c r="X26" s="37">
        <f t="shared" si="8"/>
        <v>12135391.199999999</v>
      </c>
      <c r="Y26" s="31">
        <f t="shared" si="8"/>
        <v>1858</v>
      </c>
      <c r="Z26" s="37">
        <f t="shared" si="8"/>
        <v>51773.8</v>
      </c>
      <c r="AA26" s="31">
        <f t="shared" si="8"/>
        <v>41</v>
      </c>
      <c r="AB26" s="37">
        <f t="shared" si="8"/>
        <v>3018</v>
      </c>
      <c r="AC26" s="31">
        <f t="shared" si="8"/>
        <v>21</v>
      </c>
      <c r="AD26" s="37">
        <f t="shared" si="8"/>
        <v>31177.5</v>
      </c>
      <c r="AE26" s="31">
        <f t="shared" si="8"/>
        <v>50</v>
      </c>
      <c r="AF26" s="37">
        <f t="shared" si="8"/>
        <v>20734238.300000001</v>
      </c>
      <c r="AG26" s="31">
        <f t="shared" si="8"/>
        <v>43057</v>
      </c>
      <c r="AH26" s="37">
        <f t="shared" si="8"/>
        <v>20799</v>
      </c>
      <c r="AI26" s="31">
        <f t="shared" si="8"/>
        <v>41</v>
      </c>
      <c r="AJ26" s="37">
        <f t="shared" ref="AJ26:BI26" si="9">SUM(AJ6,AJ16)</f>
        <v>741420.2</v>
      </c>
      <c r="AK26" s="31">
        <f t="shared" si="9"/>
        <v>1634</v>
      </c>
      <c r="AL26" s="37">
        <f t="shared" si="9"/>
        <v>5470437.7999999998</v>
      </c>
      <c r="AM26" s="31">
        <f t="shared" si="9"/>
        <v>10436</v>
      </c>
      <c r="AN26" s="37">
        <f t="shared" si="9"/>
        <v>387561.3</v>
      </c>
      <c r="AO26" s="31">
        <f t="shared" si="9"/>
        <v>703</v>
      </c>
      <c r="AP26" s="37">
        <f t="shared" si="9"/>
        <v>749499.9</v>
      </c>
      <c r="AQ26" s="31">
        <f t="shared" si="9"/>
        <v>1753</v>
      </c>
      <c r="AR26" s="37">
        <f t="shared" si="9"/>
        <v>11751</v>
      </c>
      <c r="AS26" s="31">
        <f t="shared" si="9"/>
        <v>16</v>
      </c>
      <c r="AT26" s="37">
        <f t="shared" si="9"/>
        <v>6744</v>
      </c>
      <c r="AU26" s="31">
        <f t="shared" si="9"/>
        <v>20</v>
      </c>
      <c r="AV26" s="37">
        <f t="shared" si="9"/>
        <v>393117.7</v>
      </c>
      <c r="AW26" s="31">
        <f t="shared" si="9"/>
        <v>52</v>
      </c>
      <c r="AX26" s="37">
        <f t="shared" si="9"/>
        <v>60084.1</v>
      </c>
      <c r="AY26" s="31">
        <f t="shared" si="9"/>
        <v>39</v>
      </c>
      <c r="AZ26" s="37">
        <f t="shared" si="9"/>
        <v>61673</v>
      </c>
      <c r="BA26" s="31">
        <f t="shared" si="9"/>
        <v>24</v>
      </c>
      <c r="BB26" s="37">
        <f t="shared" si="9"/>
        <v>2064</v>
      </c>
      <c r="BC26" s="31">
        <f t="shared" si="9"/>
        <v>22</v>
      </c>
      <c r="BD26" s="37">
        <f t="shared" si="9"/>
        <v>525</v>
      </c>
      <c r="BE26" s="31">
        <f t="shared" si="9"/>
        <v>6</v>
      </c>
      <c r="BF26" s="37">
        <f t="shared" si="9"/>
        <v>60597.2</v>
      </c>
      <c r="BG26" s="31">
        <f t="shared" si="9"/>
        <v>183</v>
      </c>
      <c r="BH26" s="37">
        <f t="shared" si="9"/>
        <v>459364.3</v>
      </c>
      <c r="BI26" s="31">
        <f t="shared" si="9"/>
        <v>515</v>
      </c>
    </row>
    <row r="27" spans="1:61" ht="15" customHeight="1" x14ac:dyDescent="0.15">
      <c r="A27" s="72"/>
      <c r="B27" s="72"/>
      <c r="C27" s="36" t="s">
        <v>94</v>
      </c>
      <c r="D27" s="37">
        <f t="shared" ref="D27:AI27" si="10">SUM(D7,D17)</f>
        <v>387509235.60000002</v>
      </c>
      <c r="E27" s="31">
        <f t="shared" si="10"/>
        <v>446801</v>
      </c>
      <c r="F27" s="37">
        <f t="shared" si="10"/>
        <v>16434503.800000001</v>
      </c>
      <c r="G27" s="31">
        <f t="shared" si="10"/>
        <v>48662</v>
      </c>
      <c r="H27" s="37">
        <f t="shared" si="10"/>
        <v>21908539.600000001</v>
      </c>
      <c r="I27" s="31">
        <f t="shared" si="10"/>
        <v>58006</v>
      </c>
      <c r="J27" s="37">
        <f t="shared" si="10"/>
        <v>322692.59999999998</v>
      </c>
      <c r="K27" s="31">
        <f t="shared" si="10"/>
        <v>205</v>
      </c>
      <c r="L27" s="37">
        <f t="shared" si="10"/>
        <v>1294786.8</v>
      </c>
      <c r="M27" s="31">
        <f t="shared" si="10"/>
        <v>873</v>
      </c>
      <c r="N27" s="37">
        <f t="shared" si="10"/>
        <v>199380842.69999999</v>
      </c>
      <c r="O27" s="31">
        <f t="shared" si="10"/>
        <v>27350</v>
      </c>
      <c r="P27" s="37">
        <f t="shared" si="10"/>
        <v>0</v>
      </c>
      <c r="Q27" s="31">
        <f t="shared" si="10"/>
        <v>0</v>
      </c>
      <c r="R27" s="37">
        <f t="shared" si="10"/>
        <v>1357070</v>
      </c>
      <c r="S27" s="31">
        <f t="shared" si="10"/>
        <v>55</v>
      </c>
      <c r="T27" s="37">
        <f t="shared" si="10"/>
        <v>9665334.1999999993</v>
      </c>
      <c r="U27" s="31">
        <f t="shared" si="10"/>
        <v>30282</v>
      </c>
      <c r="V27" s="37">
        <f t="shared" si="10"/>
        <v>3191642.2</v>
      </c>
      <c r="W27" s="31">
        <f t="shared" si="10"/>
        <v>874</v>
      </c>
      <c r="X27" s="37">
        <f t="shared" si="10"/>
        <v>439381.3</v>
      </c>
      <c r="Y27" s="31">
        <f t="shared" si="10"/>
        <v>466</v>
      </c>
      <c r="Z27" s="37">
        <f t="shared" si="10"/>
        <v>1096485</v>
      </c>
      <c r="AA27" s="31">
        <f t="shared" si="10"/>
        <v>820</v>
      </c>
      <c r="AB27" s="37">
        <f t="shared" si="10"/>
        <v>9372</v>
      </c>
      <c r="AC27" s="31">
        <f t="shared" si="10"/>
        <v>38</v>
      </c>
      <c r="AD27" s="37">
        <f t="shared" si="10"/>
        <v>331785.40000000002</v>
      </c>
      <c r="AE27" s="31">
        <f t="shared" si="10"/>
        <v>303</v>
      </c>
      <c r="AF27" s="37">
        <f t="shared" si="10"/>
        <v>75692940.400000006</v>
      </c>
      <c r="AG27" s="31">
        <f t="shared" si="10"/>
        <v>235016</v>
      </c>
      <c r="AH27" s="37">
        <f t="shared" si="10"/>
        <v>670949.30000000005</v>
      </c>
      <c r="AI27" s="31">
        <f t="shared" si="10"/>
        <v>629</v>
      </c>
      <c r="AJ27" s="37">
        <f t="shared" ref="AJ27:BI27" si="11">SUM(AJ7,AJ17)</f>
        <v>989017.8</v>
      </c>
      <c r="AK27" s="31">
        <f t="shared" si="11"/>
        <v>3233</v>
      </c>
      <c r="AL27" s="37">
        <f t="shared" si="11"/>
        <v>6738177.2000000002</v>
      </c>
      <c r="AM27" s="31">
        <f t="shared" si="11"/>
        <v>16299</v>
      </c>
      <c r="AN27" s="37">
        <f t="shared" si="11"/>
        <v>2390148</v>
      </c>
      <c r="AO27" s="31">
        <f t="shared" si="11"/>
        <v>6171</v>
      </c>
      <c r="AP27" s="37">
        <f t="shared" si="11"/>
        <v>9302994.6999999993</v>
      </c>
      <c r="AQ27" s="31">
        <f t="shared" si="11"/>
        <v>5054</v>
      </c>
      <c r="AR27" s="37">
        <f t="shared" si="11"/>
        <v>14166.9</v>
      </c>
      <c r="AS27" s="31">
        <f t="shared" si="11"/>
        <v>16</v>
      </c>
      <c r="AT27" s="37">
        <f t="shared" si="11"/>
        <v>1697732.6</v>
      </c>
      <c r="AU27" s="31">
        <f t="shared" si="11"/>
        <v>1427</v>
      </c>
      <c r="AV27" s="37">
        <f t="shared" si="11"/>
        <v>9886817</v>
      </c>
      <c r="AW27" s="31">
        <f t="shared" si="11"/>
        <v>2450</v>
      </c>
      <c r="AX27" s="37">
        <f t="shared" si="11"/>
        <v>3655737</v>
      </c>
      <c r="AY27" s="31">
        <f t="shared" si="11"/>
        <v>766</v>
      </c>
      <c r="AZ27" s="37">
        <f t="shared" si="11"/>
        <v>2196797.4</v>
      </c>
      <c r="BA27" s="31">
        <f t="shared" si="11"/>
        <v>888</v>
      </c>
      <c r="BB27" s="37">
        <f t="shared" si="11"/>
        <v>66719.5</v>
      </c>
      <c r="BC27" s="31">
        <f t="shared" si="11"/>
        <v>208</v>
      </c>
      <c r="BD27" s="37">
        <f t="shared" si="11"/>
        <v>517178.8</v>
      </c>
      <c r="BE27" s="31">
        <f t="shared" si="11"/>
        <v>96</v>
      </c>
      <c r="BF27" s="37">
        <f t="shared" si="11"/>
        <v>10006612.1</v>
      </c>
      <c r="BG27" s="31">
        <f t="shared" si="11"/>
        <v>2410</v>
      </c>
      <c r="BH27" s="37">
        <f t="shared" si="11"/>
        <v>8250811.2999999998</v>
      </c>
      <c r="BI27" s="31">
        <f t="shared" si="11"/>
        <v>4204</v>
      </c>
    </row>
    <row r="28" spans="1:61" ht="15" customHeight="1" x14ac:dyDescent="0.15">
      <c r="A28" s="72"/>
      <c r="B28" s="72"/>
      <c r="C28" s="36" t="s">
        <v>95</v>
      </c>
      <c r="D28" s="37">
        <f t="shared" ref="D28:AI28" si="12">SUM(D8,D18)</f>
        <v>425908220.29999995</v>
      </c>
      <c r="E28" s="31">
        <f t="shared" si="12"/>
        <v>160220</v>
      </c>
      <c r="F28" s="37">
        <f t="shared" si="12"/>
        <v>14665114.5</v>
      </c>
      <c r="G28" s="31">
        <f t="shared" si="12"/>
        <v>14788</v>
      </c>
      <c r="H28" s="37">
        <f t="shared" si="12"/>
        <v>48520883.600000001</v>
      </c>
      <c r="I28" s="31">
        <f t="shared" si="12"/>
        <v>29582</v>
      </c>
      <c r="J28" s="37">
        <f t="shared" si="12"/>
        <v>513922.7</v>
      </c>
      <c r="K28" s="31">
        <f t="shared" si="12"/>
        <v>148</v>
      </c>
      <c r="L28" s="37">
        <f t="shared" si="12"/>
        <v>5113122.4000000004</v>
      </c>
      <c r="M28" s="31">
        <f t="shared" si="12"/>
        <v>1074</v>
      </c>
      <c r="N28" s="37">
        <f t="shared" si="12"/>
        <v>137740267.19999999</v>
      </c>
      <c r="O28" s="31">
        <f t="shared" si="12"/>
        <v>13652</v>
      </c>
      <c r="P28" s="37">
        <f t="shared" si="12"/>
        <v>65.7</v>
      </c>
      <c r="Q28" s="31">
        <f t="shared" si="12"/>
        <v>7</v>
      </c>
      <c r="R28" s="37">
        <f t="shared" si="12"/>
        <v>3162306</v>
      </c>
      <c r="S28" s="31">
        <f t="shared" si="12"/>
        <v>151</v>
      </c>
      <c r="T28" s="37">
        <f t="shared" si="12"/>
        <v>21194721.899999999</v>
      </c>
      <c r="U28" s="31">
        <f t="shared" si="12"/>
        <v>18520</v>
      </c>
      <c r="V28" s="37">
        <f t="shared" si="12"/>
        <v>49817753</v>
      </c>
      <c r="W28" s="31">
        <f t="shared" si="12"/>
        <v>6088</v>
      </c>
      <c r="X28" s="37">
        <f t="shared" si="12"/>
        <v>5589018.0999999996</v>
      </c>
      <c r="Y28" s="31">
        <f t="shared" si="12"/>
        <v>527</v>
      </c>
      <c r="Z28" s="37">
        <f t="shared" si="12"/>
        <v>537827.4</v>
      </c>
      <c r="AA28" s="31">
        <f t="shared" si="12"/>
        <v>410</v>
      </c>
      <c r="AB28" s="37">
        <f t="shared" si="12"/>
        <v>440825.2</v>
      </c>
      <c r="AC28" s="31">
        <f t="shared" si="12"/>
        <v>366</v>
      </c>
      <c r="AD28" s="37">
        <f t="shared" si="12"/>
        <v>2667303.5</v>
      </c>
      <c r="AE28" s="31">
        <f t="shared" si="12"/>
        <v>1381</v>
      </c>
      <c r="AF28" s="37">
        <f t="shared" si="12"/>
        <v>11850594.1</v>
      </c>
      <c r="AG28" s="31">
        <f t="shared" si="12"/>
        <v>16427</v>
      </c>
      <c r="AH28" s="37">
        <f t="shared" si="12"/>
        <v>354357</v>
      </c>
      <c r="AI28" s="31">
        <f t="shared" si="12"/>
        <v>217</v>
      </c>
      <c r="AJ28" s="37">
        <f t="shared" ref="AJ28:BI28" si="13">SUM(AJ8,AJ18)</f>
        <v>1690043</v>
      </c>
      <c r="AK28" s="31">
        <f t="shared" si="13"/>
        <v>1148</v>
      </c>
      <c r="AL28" s="37">
        <f t="shared" si="13"/>
        <v>3300128.9</v>
      </c>
      <c r="AM28" s="31">
        <f t="shared" si="13"/>
        <v>1547</v>
      </c>
      <c r="AN28" s="37">
        <f t="shared" si="13"/>
        <v>26390647.199999999</v>
      </c>
      <c r="AO28" s="31">
        <f t="shared" si="13"/>
        <v>37527</v>
      </c>
      <c r="AP28" s="37">
        <f t="shared" si="13"/>
        <v>54270216.600000001</v>
      </c>
      <c r="AQ28" s="31">
        <f t="shared" si="13"/>
        <v>9234</v>
      </c>
      <c r="AR28" s="37">
        <f t="shared" si="13"/>
        <v>273317.2</v>
      </c>
      <c r="AS28" s="31">
        <f t="shared" si="13"/>
        <v>91</v>
      </c>
      <c r="AT28" s="37">
        <f t="shared" si="13"/>
        <v>37195.300000000003</v>
      </c>
      <c r="AU28" s="31">
        <f t="shared" si="13"/>
        <v>37</v>
      </c>
      <c r="AV28" s="37">
        <f t="shared" si="13"/>
        <v>823903.9</v>
      </c>
      <c r="AW28" s="31">
        <f t="shared" si="13"/>
        <v>147</v>
      </c>
      <c r="AX28" s="37">
        <f t="shared" si="13"/>
        <v>14934242.6</v>
      </c>
      <c r="AY28" s="31">
        <f t="shared" si="13"/>
        <v>675</v>
      </c>
      <c r="AZ28" s="37">
        <f t="shared" si="13"/>
        <v>483951.8</v>
      </c>
      <c r="BA28" s="31">
        <f t="shared" si="13"/>
        <v>133</v>
      </c>
      <c r="BB28" s="37">
        <f t="shared" si="13"/>
        <v>1250695.1000000001</v>
      </c>
      <c r="BC28" s="31">
        <f t="shared" si="13"/>
        <v>889</v>
      </c>
      <c r="BD28" s="37">
        <f t="shared" si="13"/>
        <v>88295.1</v>
      </c>
      <c r="BE28" s="31">
        <f t="shared" si="13"/>
        <v>11</v>
      </c>
      <c r="BF28" s="37">
        <f t="shared" si="13"/>
        <v>676133.1</v>
      </c>
      <c r="BG28" s="31">
        <f t="shared" si="13"/>
        <v>229</v>
      </c>
      <c r="BH28" s="37">
        <f t="shared" si="13"/>
        <v>19521368.199999999</v>
      </c>
      <c r="BI28" s="31">
        <f t="shared" si="13"/>
        <v>5214</v>
      </c>
    </row>
    <row r="29" spans="1:61" ht="15" customHeight="1" x14ac:dyDescent="0.15">
      <c r="A29" s="72"/>
      <c r="B29" s="72"/>
      <c r="C29" s="36" t="s">
        <v>96</v>
      </c>
      <c r="D29" s="37">
        <f t="shared" ref="D29:AI29" si="14">SUM(D9,D19)</f>
        <v>731390067.89999998</v>
      </c>
      <c r="E29" s="31">
        <f t="shared" si="14"/>
        <v>92105</v>
      </c>
      <c r="F29" s="37">
        <f t="shared" si="14"/>
        <v>33080796.899999999</v>
      </c>
      <c r="G29" s="31">
        <f t="shared" si="14"/>
        <v>22000</v>
      </c>
      <c r="H29" s="37">
        <f t="shared" si="14"/>
        <v>31386862.300000001</v>
      </c>
      <c r="I29" s="31">
        <f t="shared" si="14"/>
        <v>19282</v>
      </c>
      <c r="J29" s="37">
        <f t="shared" si="14"/>
        <v>598139</v>
      </c>
      <c r="K29" s="31">
        <f t="shared" si="14"/>
        <v>83</v>
      </c>
      <c r="L29" s="37">
        <f t="shared" si="14"/>
        <v>1696483.1</v>
      </c>
      <c r="M29" s="31">
        <f t="shared" si="14"/>
        <v>214</v>
      </c>
      <c r="N29" s="37">
        <f t="shared" si="14"/>
        <v>657571512.29999995</v>
      </c>
      <c r="O29" s="31">
        <f t="shared" si="14"/>
        <v>36838</v>
      </c>
      <c r="P29" s="37">
        <f t="shared" si="14"/>
        <v>0</v>
      </c>
      <c r="Q29" s="31">
        <f t="shared" si="14"/>
        <v>0</v>
      </c>
      <c r="R29" s="37">
        <f t="shared" si="14"/>
        <v>0</v>
      </c>
      <c r="S29" s="31">
        <f t="shared" si="14"/>
        <v>0</v>
      </c>
      <c r="T29" s="37">
        <f t="shared" si="14"/>
        <v>3905531.3</v>
      </c>
      <c r="U29" s="31">
        <f t="shared" si="14"/>
        <v>7319</v>
      </c>
      <c r="V29" s="37">
        <f t="shared" si="14"/>
        <v>12465</v>
      </c>
      <c r="W29" s="31">
        <f t="shared" si="14"/>
        <v>14</v>
      </c>
      <c r="X29" s="37">
        <f t="shared" si="14"/>
        <v>2158</v>
      </c>
      <c r="Y29" s="31">
        <f t="shared" si="14"/>
        <v>7</v>
      </c>
      <c r="Z29" s="37">
        <f t="shared" si="14"/>
        <v>9624.5</v>
      </c>
      <c r="AA29" s="31">
        <f t="shared" si="14"/>
        <v>14</v>
      </c>
      <c r="AB29" s="37">
        <f t="shared" si="14"/>
        <v>0</v>
      </c>
      <c r="AC29" s="31">
        <f t="shared" si="14"/>
        <v>0</v>
      </c>
      <c r="AD29" s="37">
        <f t="shared" si="14"/>
        <v>44182</v>
      </c>
      <c r="AE29" s="31">
        <f t="shared" si="14"/>
        <v>69</v>
      </c>
      <c r="AF29" s="37">
        <f t="shared" si="14"/>
        <v>576835.1</v>
      </c>
      <c r="AG29" s="31">
        <f t="shared" si="14"/>
        <v>3568</v>
      </c>
      <c r="AH29" s="37">
        <f t="shared" si="14"/>
        <v>1593</v>
      </c>
      <c r="AI29" s="31">
        <f t="shared" si="14"/>
        <v>6</v>
      </c>
      <c r="AJ29" s="37">
        <f t="shared" ref="AJ29:BI29" si="15">SUM(AJ9,AJ19)</f>
        <v>7689</v>
      </c>
      <c r="AK29" s="31">
        <f t="shared" si="15"/>
        <v>28</v>
      </c>
      <c r="AL29" s="37">
        <f t="shared" si="15"/>
        <v>157852.9</v>
      </c>
      <c r="AM29" s="31">
        <f t="shared" si="15"/>
        <v>274</v>
      </c>
      <c r="AN29" s="37">
        <f t="shared" si="15"/>
        <v>107546.4</v>
      </c>
      <c r="AO29" s="31">
        <f t="shared" si="15"/>
        <v>297</v>
      </c>
      <c r="AP29" s="37">
        <f t="shared" si="15"/>
        <v>261403.4</v>
      </c>
      <c r="AQ29" s="31">
        <f t="shared" si="15"/>
        <v>301</v>
      </c>
      <c r="AR29" s="37">
        <f t="shared" si="15"/>
        <v>17295</v>
      </c>
      <c r="AS29" s="31">
        <f t="shared" si="15"/>
        <v>10</v>
      </c>
      <c r="AT29" s="37">
        <f t="shared" si="15"/>
        <v>1553</v>
      </c>
      <c r="AU29" s="31">
        <f t="shared" si="15"/>
        <v>4</v>
      </c>
      <c r="AV29" s="37">
        <f t="shared" si="15"/>
        <v>7</v>
      </c>
      <c r="AW29" s="31">
        <f t="shared" si="15"/>
        <v>1</v>
      </c>
      <c r="AX29" s="37">
        <f t="shared" si="15"/>
        <v>5295</v>
      </c>
      <c r="AY29" s="31">
        <f t="shared" si="15"/>
        <v>3</v>
      </c>
      <c r="AZ29" s="37">
        <f t="shared" si="15"/>
        <v>8730</v>
      </c>
      <c r="BA29" s="31">
        <f t="shared" si="15"/>
        <v>1</v>
      </c>
      <c r="BB29" s="37">
        <f t="shared" si="15"/>
        <v>172613.2</v>
      </c>
      <c r="BC29" s="31">
        <f t="shared" si="15"/>
        <v>253</v>
      </c>
      <c r="BD29" s="37">
        <f t="shared" si="15"/>
        <v>0</v>
      </c>
      <c r="BE29" s="31">
        <f t="shared" si="15"/>
        <v>0</v>
      </c>
      <c r="BF29" s="37">
        <f t="shared" si="15"/>
        <v>1385823</v>
      </c>
      <c r="BG29" s="31">
        <f t="shared" si="15"/>
        <v>1206</v>
      </c>
      <c r="BH29" s="37">
        <f t="shared" si="15"/>
        <v>378077.5</v>
      </c>
      <c r="BI29" s="31">
        <f t="shared" si="15"/>
        <v>313</v>
      </c>
    </row>
    <row r="30" spans="1:61" ht="15" customHeight="1" x14ac:dyDescent="0.15">
      <c r="A30" s="72"/>
      <c r="B30" s="72"/>
      <c r="C30" s="36" t="s">
        <v>97</v>
      </c>
      <c r="D30" s="37">
        <f t="shared" ref="D30:AI30" si="16">SUM(D10,D20)</f>
        <v>69756095.299999997</v>
      </c>
      <c r="E30" s="31">
        <f t="shared" si="16"/>
        <v>11193</v>
      </c>
      <c r="F30" s="37">
        <f t="shared" si="16"/>
        <v>1328816.8</v>
      </c>
      <c r="G30" s="31">
        <f t="shared" si="16"/>
        <v>1323</v>
      </c>
      <c r="H30" s="37">
        <f t="shared" si="16"/>
        <v>1213376.7</v>
      </c>
      <c r="I30" s="31">
        <f t="shared" si="16"/>
        <v>1028</v>
      </c>
      <c r="J30" s="37">
        <f t="shared" si="16"/>
        <v>4563</v>
      </c>
      <c r="K30" s="31">
        <f t="shared" si="16"/>
        <v>3</v>
      </c>
      <c r="L30" s="37">
        <f t="shared" si="16"/>
        <v>35075</v>
      </c>
      <c r="M30" s="31">
        <f t="shared" si="16"/>
        <v>7</v>
      </c>
      <c r="N30" s="37">
        <f t="shared" si="16"/>
        <v>62462676.200000003</v>
      </c>
      <c r="O30" s="31">
        <f t="shared" si="16"/>
        <v>1426</v>
      </c>
      <c r="P30" s="37">
        <f t="shared" si="16"/>
        <v>0</v>
      </c>
      <c r="Q30" s="31">
        <f t="shared" si="16"/>
        <v>0</v>
      </c>
      <c r="R30" s="37">
        <f t="shared" si="16"/>
        <v>0</v>
      </c>
      <c r="S30" s="31">
        <f t="shared" si="16"/>
        <v>0</v>
      </c>
      <c r="T30" s="37">
        <f t="shared" si="16"/>
        <v>1731006.7</v>
      </c>
      <c r="U30" s="31">
        <f t="shared" si="16"/>
        <v>3906</v>
      </c>
      <c r="V30" s="37">
        <f t="shared" si="16"/>
        <v>7723</v>
      </c>
      <c r="W30" s="31">
        <f t="shared" si="16"/>
        <v>11</v>
      </c>
      <c r="X30" s="37">
        <f t="shared" si="16"/>
        <v>46581.9</v>
      </c>
      <c r="Y30" s="31">
        <f t="shared" si="16"/>
        <v>25</v>
      </c>
      <c r="Z30" s="37">
        <f t="shared" si="16"/>
        <v>85682.4</v>
      </c>
      <c r="AA30" s="31">
        <f t="shared" si="16"/>
        <v>127</v>
      </c>
      <c r="AB30" s="37">
        <f t="shared" si="16"/>
        <v>972</v>
      </c>
      <c r="AC30" s="31">
        <f t="shared" si="16"/>
        <v>3</v>
      </c>
      <c r="AD30" s="37">
        <f t="shared" si="16"/>
        <v>14889.1</v>
      </c>
      <c r="AE30" s="31">
        <f t="shared" si="16"/>
        <v>21</v>
      </c>
      <c r="AF30" s="37">
        <f t="shared" si="16"/>
        <v>139424.1</v>
      </c>
      <c r="AG30" s="31">
        <f t="shared" si="16"/>
        <v>939</v>
      </c>
      <c r="AH30" s="37">
        <f t="shared" si="16"/>
        <v>629</v>
      </c>
      <c r="AI30" s="31">
        <f t="shared" si="16"/>
        <v>2</v>
      </c>
      <c r="AJ30" s="37">
        <f t="shared" ref="AJ30:BI30" si="17">SUM(AJ10,AJ20)</f>
        <v>342</v>
      </c>
      <c r="AK30" s="31">
        <f t="shared" si="17"/>
        <v>2</v>
      </c>
      <c r="AL30" s="37">
        <f t="shared" si="17"/>
        <v>45269</v>
      </c>
      <c r="AM30" s="31">
        <f t="shared" si="17"/>
        <v>98</v>
      </c>
      <c r="AN30" s="37">
        <f t="shared" si="17"/>
        <v>17494</v>
      </c>
      <c r="AO30" s="31">
        <f t="shared" si="17"/>
        <v>49</v>
      </c>
      <c r="AP30" s="37">
        <f t="shared" si="17"/>
        <v>31898</v>
      </c>
      <c r="AQ30" s="31">
        <f t="shared" si="17"/>
        <v>33</v>
      </c>
      <c r="AR30" s="37">
        <f t="shared" si="17"/>
        <v>2272</v>
      </c>
      <c r="AS30" s="31">
        <f t="shared" si="17"/>
        <v>2</v>
      </c>
      <c r="AT30" s="37">
        <f t="shared" si="17"/>
        <v>0</v>
      </c>
      <c r="AU30" s="31">
        <f t="shared" si="17"/>
        <v>0</v>
      </c>
      <c r="AV30" s="37">
        <f t="shared" si="17"/>
        <v>967</v>
      </c>
      <c r="AW30" s="31">
        <f t="shared" si="17"/>
        <v>1</v>
      </c>
      <c r="AX30" s="37">
        <f t="shared" si="17"/>
        <v>39739</v>
      </c>
      <c r="AY30" s="31">
        <f t="shared" si="17"/>
        <v>13</v>
      </c>
      <c r="AZ30" s="37">
        <f t="shared" si="17"/>
        <v>8613</v>
      </c>
      <c r="BA30" s="31">
        <f t="shared" si="17"/>
        <v>6</v>
      </c>
      <c r="BB30" s="37">
        <f t="shared" si="17"/>
        <v>2402733.9</v>
      </c>
      <c r="BC30" s="31">
        <f t="shared" si="17"/>
        <v>1991</v>
      </c>
      <c r="BD30" s="37">
        <f t="shared" si="17"/>
        <v>7444</v>
      </c>
      <c r="BE30" s="31">
        <f t="shared" si="17"/>
        <v>4</v>
      </c>
      <c r="BF30" s="37">
        <f t="shared" si="17"/>
        <v>42656</v>
      </c>
      <c r="BG30" s="31">
        <f t="shared" si="17"/>
        <v>46</v>
      </c>
      <c r="BH30" s="37">
        <f t="shared" si="17"/>
        <v>85251.5</v>
      </c>
      <c r="BI30" s="31">
        <f t="shared" si="17"/>
        <v>127</v>
      </c>
    </row>
    <row r="31" spans="1:61" ht="15" customHeight="1" x14ac:dyDescent="0.15">
      <c r="A31" s="72"/>
      <c r="B31" s="72"/>
      <c r="C31" s="36" t="s">
        <v>98</v>
      </c>
      <c r="D31" s="37">
        <f t="shared" ref="D31:AI31" si="18">SUM(D11,D21)</f>
        <v>58537765.299999997</v>
      </c>
      <c r="E31" s="31">
        <f t="shared" si="18"/>
        <v>16485</v>
      </c>
      <c r="F31" s="37">
        <f t="shared" si="18"/>
        <v>700935.3</v>
      </c>
      <c r="G31" s="31">
        <f t="shared" si="18"/>
        <v>1091</v>
      </c>
      <c r="H31" s="37">
        <f t="shared" si="18"/>
        <v>1298587.3</v>
      </c>
      <c r="I31" s="31">
        <f t="shared" si="18"/>
        <v>1185</v>
      </c>
      <c r="J31" s="37">
        <f t="shared" si="18"/>
        <v>39308.699999999997</v>
      </c>
      <c r="K31" s="31">
        <f t="shared" si="18"/>
        <v>5</v>
      </c>
      <c r="L31" s="37">
        <f t="shared" si="18"/>
        <v>3282.5</v>
      </c>
      <c r="M31" s="31">
        <f t="shared" si="18"/>
        <v>8</v>
      </c>
      <c r="N31" s="37">
        <f t="shared" si="18"/>
        <v>52599661.5</v>
      </c>
      <c r="O31" s="31">
        <f t="shared" si="18"/>
        <v>2343</v>
      </c>
      <c r="P31" s="37">
        <f t="shared" si="18"/>
        <v>0</v>
      </c>
      <c r="Q31" s="31">
        <f t="shared" si="18"/>
        <v>0</v>
      </c>
      <c r="R31" s="37">
        <f t="shared" si="18"/>
        <v>0</v>
      </c>
      <c r="S31" s="31">
        <f t="shared" si="18"/>
        <v>0</v>
      </c>
      <c r="T31" s="37">
        <f t="shared" si="18"/>
        <v>2224813.2999999998</v>
      </c>
      <c r="U31" s="31">
        <f t="shared" si="18"/>
        <v>7319</v>
      </c>
      <c r="V31" s="37">
        <f t="shared" si="18"/>
        <v>22906</v>
      </c>
      <c r="W31" s="31">
        <f t="shared" si="18"/>
        <v>38</v>
      </c>
      <c r="X31" s="37">
        <f t="shared" si="18"/>
        <v>31253.5</v>
      </c>
      <c r="Y31" s="31">
        <f t="shared" si="18"/>
        <v>20</v>
      </c>
      <c r="Z31" s="37">
        <f t="shared" si="18"/>
        <v>62515.8</v>
      </c>
      <c r="AA31" s="31">
        <f t="shared" si="18"/>
        <v>141</v>
      </c>
      <c r="AB31" s="37">
        <f t="shared" si="18"/>
        <v>0</v>
      </c>
      <c r="AC31" s="31">
        <f t="shared" si="18"/>
        <v>0</v>
      </c>
      <c r="AD31" s="37">
        <f t="shared" si="18"/>
        <v>174569.3</v>
      </c>
      <c r="AE31" s="31">
        <f t="shared" si="18"/>
        <v>362</v>
      </c>
      <c r="AF31" s="37">
        <f t="shared" si="18"/>
        <v>172875.6</v>
      </c>
      <c r="AG31" s="31">
        <f t="shared" si="18"/>
        <v>1440</v>
      </c>
      <c r="AH31" s="37">
        <f t="shared" si="18"/>
        <v>177</v>
      </c>
      <c r="AI31" s="31">
        <f t="shared" si="18"/>
        <v>1</v>
      </c>
      <c r="AJ31" s="37">
        <f t="shared" ref="AJ31:BI31" si="19">SUM(AJ11,AJ21)</f>
        <v>1939</v>
      </c>
      <c r="AK31" s="31">
        <f t="shared" si="19"/>
        <v>19</v>
      </c>
      <c r="AL31" s="37">
        <f t="shared" si="19"/>
        <v>34519.1</v>
      </c>
      <c r="AM31" s="31">
        <f t="shared" si="19"/>
        <v>117</v>
      </c>
      <c r="AN31" s="37">
        <f t="shared" si="19"/>
        <v>9647</v>
      </c>
      <c r="AO31" s="31">
        <f t="shared" si="19"/>
        <v>63</v>
      </c>
      <c r="AP31" s="37">
        <f t="shared" si="19"/>
        <v>301945</v>
      </c>
      <c r="AQ31" s="31">
        <f t="shared" si="19"/>
        <v>131</v>
      </c>
      <c r="AR31" s="37">
        <f t="shared" si="19"/>
        <v>0</v>
      </c>
      <c r="AS31" s="31">
        <f t="shared" si="19"/>
        <v>0</v>
      </c>
      <c r="AT31" s="37">
        <f t="shared" si="19"/>
        <v>0</v>
      </c>
      <c r="AU31" s="31">
        <f t="shared" si="19"/>
        <v>0</v>
      </c>
      <c r="AV31" s="37">
        <f t="shared" si="19"/>
        <v>41457.300000000003</v>
      </c>
      <c r="AW31" s="31">
        <f t="shared" si="19"/>
        <v>14</v>
      </c>
      <c r="AX31" s="37">
        <f t="shared" si="19"/>
        <v>48681.5</v>
      </c>
      <c r="AY31" s="31">
        <f t="shared" si="19"/>
        <v>57</v>
      </c>
      <c r="AZ31" s="37">
        <f t="shared" si="19"/>
        <v>783</v>
      </c>
      <c r="BA31" s="31">
        <f t="shared" si="19"/>
        <v>2</v>
      </c>
      <c r="BB31" s="37">
        <f t="shared" si="19"/>
        <v>52154</v>
      </c>
      <c r="BC31" s="31">
        <f t="shared" si="19"/>
        <v>44</v>
      </c>
      <c r="BD31" s="37">
        <f t="shared" si="19"/>
        <v>1891</v>
      </c>
      <c r="BE31" s="31">
        <f t="shared" si="19"/>
        <v>2</v>
      </c>
      <c r="BF31" s="37">
        <f t="shared" si="19"/>
        <v>103304.7</v>
      </c>
      <c r="BG31" s="31">
        <f t="shared" si="19"/>
        <v>76</v>
      </c>
      <c r="BH31" s="37">
        <f t="shared" si="19"/>
        <v>610557.9</v>
      </c>
      <c r="BI31" s="31">
        <f t="shared" si="19"/>
        <v>2007</v>
      </c>
    </row>
    <row r="32" spans="1:61" ht="15" customHeight="1" x14ac:dyDescent="0.15">
      <c r="A32" s="72"/>
      <c r="B32" s="72"/>
      <c r="C32" s="42" t="s">
        <v>106</v>
      </c>
      <c r="D32" s="37">
        <f t="shared" ref="D32:AI32" si="20">SUM(D12,D22)</f>
        <v>10386714</v>
      </c>
      <c r="E32" s="31">
        <f t="shared" si="20"/>
        <v>7937</v>
      </c>
      <c r="F32" s="37">
        <f t="shared" si="20"/>
        <v>838454.3</v>
      </c>
      <c r="G32" s="31">
        <f t="shared" si="20"/>
        <v>1396</v>
      </c>
      <c r="H32" s="37">
        <f t="shared" si="20"/>
        <v>844321.6</v>
      </c>
      <c r="I32" s="31">
        <f t="shared" si="20"/>
        <v>905</v>
      </c>
      <c r="J32" s="37">
        <f t="shared" si="20"/>
        <v>0</v>
      </c>
      <c r="K32" s="31">
        <f t="shared" si="20"/>
        <v>0</v>
      </c>
      <c r="L32" s="37">
        <f t="shared" si="20"/>
        <v>17141</v>
      </c>
      <c r="M32" s="31">
        <f t="shared" si="20"/>
        <v>3</v>
      </c>
      <c r="N32" s="37">
        <f t="shared" si="20"/>
        <v>7736035.7000000002</v>
      </c>
      <c r="O32" s="31">
        <f t="shared" si="20"/>
        <v>975</v>
      </c>
      <c r="P32" s="37">
        <f t="shared" si="20"/>
        <v>0</v>
      </c>
      <c r="Q32" s="31">
        <f t="shared" si="20"/>
        <v>0</v>
      </c>
      <c r="R32" s="37">
        <f t="shared" si="20"/>
        <v>0</v>
      </c>
      <c r="S32" s="31">
        <f t="shared" si="20"/>
        <v>0</v>
      </c>
      <c r="T32" s="37">
        <f t="shared" si="20"/>
        <v>354490.5</v>
      </c>
      <c r="U32" s="31">
        <f t="shared" si="20"/>
        <v>1129</v>
      </c>
      <c r="V32" s="37">
        <f t="shared" si="20"/>
        <v>3855.2</v>
      </c>
      <c r="W32" s="31">
        <f t="shared" si="20"/>
        <v>2</v>
      </c>
      <c r="X32" s="37">
        <f t="shared" si="20"/>
        <v>277</v>
      </c>
      <c r="Y32" s="31">
        <f t="shared" si="20"/>
        <v>1</v>
      </c>
      <c r="Z32" s="37">
        <f t="shared" si="20"/>
        <v>63</v>
      </c>
      <c r="AA32" s="31">
        <f t="shared" si="20"/>
        <v>1</v>
      </c>
      <c r="AB32" s="37">
        <f t="shared" si="20"/>
        <v>1395</v>
      </c>
      <c r="AC32" s="31">
        <f t="shared" si="20"/>
        <v>1</v>
      </c>
      <c r="AD32" s="37">
        <f t="shared" si="20"/>
        <v>3009.6</v>
      </c>
      <c r="AE32" s="31">
        <f t="shared" si="20"/>
        <v>7</v>
      </c>
      <c r="AF32" s="37">
        <f t="shared" si="20"/>
        <v>207020.3</v>
      </c>
      <c r="AG32" s="31">
        <f t="shared" si="20"/>
        <v>2876</v>
      </c>
      <c r="AH32" s="37">
        <f t="shared" si="20"/>
        <v>218</v>
      </c>
      <c r="AI32" s="31">
        <f t="shared" si="20"/>
        <v>2</v>
      </c>
      <c r="AJ32" s="37">
        <f t="shared" ref="AJ32:BI32" si="21">SUM(AJ12,AJ22)</f>
        <v>10287</v>
      </c>
      <c r="AK32" s="31">
        <f t="shared" si="21"/>
        <v>46</v>
      </c>
      <c r="AL32" s="37">
        <f t="shared" si="21"/>
        <v>182849</v>
      </c>
      <c r="AM32" s="31">
        <f t="shared" si="21"/>
        <v>251</v>
      </c>
      <c r="AN32" s="37">
        <f t="shared" si="21"/>
        <v>30009.200000000001</v>
      </c>
      <c r="AO32" s="31">
        <f t="shared" si="21"/>
        <v>137</v>
      </c>
      <c r="AP32" s="37">
        <f t="shared" si="21"/>
        <v>73516</v>
      </c>
      <c r="AQ32" s="31">
        <f t="shared" si="21"/>
        <v>102</v>
      </c>
      <c r="AR32" s="37">
        <f t="shared" si="21"/>
        <v>0</v>
      </c>
      <c r="AS32" s="31">
        <f t="shared" si="21"/>
        <v>0</v>
      </c>
      <c r="AT32" s="37">
        <f t="shared" si="21"/>
        <v>0</v>
      </c>
      <c r="AU32" s="31">
        <f t="shared" si="21"/>
        <v>0</v>
      </c>
      <c r="AV32" s="37">
        <f t="shared" si="21"/>
        <v>0</v>
      </c>
      <c r="AW32" s="31">
        <f t="shared" si="21"/>
        <v>0</v>
      </c>
      <c r="AX32" s="37">
        <f t="shared" si="21"/>
        <v>2552</v>
      </c>
      <c r="AY32" s="31">
        <f t="shared" si="21"/>
        <v>1</v>
      </c>
      <c r="AZ32" s="37">
        <f t="shared" si="21"/>
        <v>0</v>
      </c>
      <c r="BA32" s="31">
        <f t="shared" si="21"/>
        <v>0</v>
      </c>
      <c r="BB32" s="37">
        <f t="shared" si="21"/>
        <v>1882</v>
      </c>
      <c r="BC32" s="31">
        <f t="shared" si="21"/>
        <v>2</v>
      </c>
      <c r="BD32" s="37">
        <f t="shared" si="21"/>
        <v>602</v>
      </c>
      <c r="BE32" s="31">
        <f t="shared" si="21"/>
        <v>1</v>
      </c>
      <c r="BF32" s="37">
        <f t="shared" si="21"/>
        <v>37738</v>
      </c>
      <c r="BG32" s="31">
        <f t="shared" si="21"/>
        <v>43</v>
      </c>
      <c r="BH32" s="37">
        <f t="shared" si="21"/>
        <v>40997.599999999999</v>
      </c>
      <c r="BI32" s="31">
        <f t="shared" si="21"/>
        <v>56</v>
      </c>
    </row>
    <row r="33" spans="1:61" s="10" customFormat="1" ht="15" customHeight="1" x14ac:dyDescent="0.15">
      <c r="A33" s="80" t="s">
        <v>0</v>
      </c>
      <c r="B33" s="81"/>
      <c r="C33" s="82"/>
      <c r="D33" s="23">
        <f t="shared" ref="D33:AI33" si="22">SUM(D24:D32)</f>
        <v>8073175644.500001</v>
      </c>
      <c r="E33" s="30">
        <f t="shared" si="22"/>
        <v>3856901</v>
      </c>
      <c r="F33" s="23">
        <f t="shared" si="22"/>
        <v>627688905.09999979</v>
      </c>
      <c r="G33" s="30">
        <f t="shared" si="22"/>
        <v>713533</v>
      </c>
      <c r="H33" s="23">
        <f t="shared" si="22"/>
        <v>1479905758.9999998</v>
      </c>
      <c r="I33" s="30">
        <f t="shared" si="22"/>
        <v>856985</v>
      </c>
      <c r="J33" s="23">
        <f t="shared" si="22"/>
        <v>13231196.599999998</v>
      </c>
      <c r="K33" s="30">
        <f t="shared" si="22"/>
        <v>4064</v>
      </c>
      <c r="L33" s="23">
        <f t="shared" si="22"/>
        <v>40171389.100000001</v>
      </c>
      <c r="M33" s="30">
        <f t="shared" si="22"/>
        <v>16506</v>
      </c>
      <c r="N33" s="23">
        <f t="shared" si="22"/>
        <v>4445912753.7999992</v>
      </c>
      <c r="O33" s="30">
        <f t="shared" si="22"/>
        <v>419155</v>
      </c>
      <c r="P33" s="23">
        <f t="shared" si="22"/>
        <v>322</v>
      </c>
      <c r="Q33" s="30">
        <f t="shared" si="22"/>
        <v>10</v>
      </c>
      <c r="R33" s="23">
        <f t="shared" si="22"/>
        <v>5386613.2000000002</v>
      </c>
      <c r="S33" s="30">
        <f t="shared" si="22"/>
        <v>274</v>
      </c>
      <c r="T33" s="23">
        <f t="shared" si="22"/>
        <v>231536994.90000004</v>
      </c>
      <c r="U33" s="30">
        <f t="shared" si="22"/>
        <v>558458</v>
      </c>
      <c r="V33" s="23">
        <f t="shared" si="22"/>
        <v>63448221.5</v>
      </c>
      <c r="W33" s="30">
        <f t="shared" si="22"/>
        <v>11432</v>
      </c>
      <c r="X33" s="23">
        <f t="shared" si="22"/>
        <v>22128116</v>
      </c>
      <c r="Y33" s="30">
        <f t="shared" si="22"/>
        <v>4171</v>
      </c>
      <c r="Z33" s="23">
        <f t="shared" si="22"/>
        <v>2805585.6999999997</v>
      </c>
      <c r="AA33" s="30">
        <f t="shared" si="22"/>
        <v>2792</v>
      </c>
      <c r="AB33" s="23">
        <f t="shared" si="22"/>
        <v>1465308.6</v>
      </c>
      <c r="AC33" s="30">
        <f t="shared" si="22"/>
        <v>1655</v>
      </c>
      <c r="AD33" s="23">
        <f t="shared" si="22"/>
        <v>9946686.2000000011</v>
      </c>
      <c r="AE33" s="30">
        <f t="shared" si="22"/>
        <v>10775</v>
      </c>
      <c r="AF33" s="23">
        <f t="shared" si="22"/>
        <v>331558657.90000015</v>
      </c>
      <c r="AG33" s="30">
        <f t="shared" si="22"/>
        <v>781647</v>
      </c>
      <c r="AH33" s="23">
        <f t="shared" si="22"/>
        <v>8856376.8000000007</v>
      </c>
      <c r="AI33" s="30">
        <f t="shared" si="22"/>
        <v>9170</v>
      </c>
      <c r="AJ33" s="23">
        <f t="shared" ref="AJ33:BI33" si="23">SUM(AJ24:AJ32)</f>
        <v>21454341.599999998</v>
      </c>
      <c r="AK33" s="30">
        <f t="shared" si="23"/>
        <v>31598</v>
      </c>
      <c r="AL33" s="23">
        <f t="shared" si="23"/>
        <v>276047780.59999996</v>
      </c>
      <c r="AM33" s="30">
        <f t="shared" si="23"/>
        <v>96437</v>
      </c>
      <c r="AN33" s="23">
        <f t="shared" si="23"/>
        <v>190369337.59999999</v>
      </c>
      <c r="AO33" s="30">
        <f t="shared" si="23"/>
        <v>160187</v>
      </c>
      <c r="AP33" s="23">
        <f t="shared" si="23"/>
        <v>148909317.80000001</v>
      </c>
      <c r="AQ33" s="30">
        <f t="shared" si="23"/>
        <v>91899</v>
      </c>
      <c r="AR33" s="23">
        <f t="shared" si="23"/>
        <v>1971058.0999999999</v>
      </c>
      <c r="AS33" s="30">
        <f t="shared" si="23"/>
        <v>1004</v>
      </c>
      <c r="AT33" s="23">
        <f t="shared" si="23"/>
        <v>3291289.4</v>
      </c>
      <c r="AU33" s="30">
        <f t="shared" si="23"/>
        <v>4498</v>
      </c>
      <c r="AV33" s="23">
        <f t="shared" si="23"/>
        <v>11598561.500000002</v>
      </c>
      <c r="AW33" s="30">
        <f t="shared" si="23"/>
        <v>2964</v>
      </c>
      <c r="AX33" s="23">
        <f t="shared" si="23"/>
        <v>20224025.300000001</v>
      </c>
      <c r="AY33" s="30">
        <f t="shared" si="23"/>
        <v>1950</v>
      </c>
      <c r="AZ33" s="23">
        <f t="shared" si="23"/>
        <v>4218482.0999999996</v>
      </c>
      <c r="BA33" s="30">
        <f t="shared" si="23"/>
        <v>1389</v>
      </c>
      <c r="BB33" s="23">
        <f t="shared" si="23"/>
        <v>4491925.9000000004</v>
      </c>
      <c r="BC33" s="30">
        <f t="shared" si="23"/>
        <v>4154</v>
      </c>
      <c r="BD33" s="23">
        <f t="shared" si="23"/>
        <v>923289.49999999988</v>
      </c>
      <c r="BE33" s="30">
        <f t="shared" si="23"/>
        <v>217</v>
      </c>
      <c r="BF33" s="23">
        <f t="shared" si="23"/>
        <v>19750106.5</v>
      </c>
      <c r="BG33" s="30">
        <f t="shared" si="23"/>
        <v>17232</v>
      </c>
      <c r="BH33" s="23">
        <f t="shared" si="23"/>
        <v>85883242.200000003</v>
      </c>
      <c r="BI33" s="30">
        <f t="shared" si="23"/>
        <v>52745</v>
      </c>
    </row>
    <row r="34" spans="1:61" ht="15" customHeight="1" x14ac:dyDescent="0.15">
      <c r="A34" s="69" t="s">
        <v>78</v>
      </c>
      <c r="B34" s="70"/>
      <c r="C34" s="71"/>
      <c r="D34" s="23">
        <v>8072147335.2999992</v>
      </c>
      <c r="E34" s="30">
        <v>3844760</v>
      </c>
      <c r="F34" s="23">
        <v>629985920.49999988</v>
      </c>
      <c r="G34" s="30">
        <v>714971</v>
      </c>
      <c r="H34" s="23">
        <v>1485117016.7</v>
      </c>
      <c r="I34" s="30">
        <v>858783</v>
      </c>
      <c r="J34" s="23">
        <v>13360490.099999998</v>
      </c>
      <c r="K34" s="30">
        <v>4079</v>
      </c>
      <c r="L34" s="23">
        <v>40205195.399999999</v>
      </c>
      <c r="M34" s="30">
        <v>16408</v>
      </c>
      <c r="N34" s="23">
        <v>4449016554.5999994</v>
      </c>
      <c r="O34" s="30">
        <v>417568</v>
      </c>
      <c r="P34" s="23">
        <v>322</v>
      </c>
      <c r="Q34" s="30">
        <v>10</v>
      </c>
      <c r="R34" s="23">
        <v>5606203.2000000002</v>
      </c>
      <c r="S34" s="30">
        <v>281</v>
      </c>
      <c r="T34" s="23">
        <v>229341953.09999999</v>
      </c>
      <c r="U34" s="30">
        <v>556668</v>
      </c>
      <c r="V34" s="23">
        <v>62678917.500000007</v>
      </c>
      <c r="W34" s="30">
        <v>11219</v>
      </c>
      <c r="X34" s="23">
        <v>22126701.199999999</v>
      </c>
      <c r="Y34" s="30">
        <v>4162</v>
      </c>
      <c r="Z34" s="23">
        <v>2677827.3000000003</v>
      </c>
      <c r="AA34" s="30">
        <v>2697</v>
      </c>
      <c r="AB34" s="23">
        <v>1460737.2</v>
      </c>
      <c r="AC34" s="30">
        <v>1641</v>
      </c>
      <c r="AD34" s="23">
        <v>9561029.3000000007</v>
      </c>
      <c r="AE34" s="30">
        <v>10435</v>
      </c>
      <c r="AF34" s="23">
        <v>329582516.60000002</v>
      </c>
      <c r="AG34" s="30">
        <v>776367</v>
      </c>
      <c r="AH34" s="23">
        <v>8860582.3999999985</v>
      </c>
      <c r="AI34" s="30">
        <v>9197</v>
      </c>
      <c r="AJ34" s="23">
        <v>21454951.399999999</v>
      </c>
      <c r="AK34" s="30">
        <v>31534</v>
      </c>
      <c r="AL34" s="23">
        <v>275880079.19999993</v>
      </c>
      <c r="AM34" s="30">
        <v>96063</v>
      </c>
      <c r="AN34" s="23">
        <v>190364249.29999998</v>
      </c>
      <c r="AO34" s="30">
        <v>158926</v>
      </c>
      <c r="AP34" s="23">
        <v>148797044.30000001</v>
      </c>
      <c r="AQ34" s="30">
        <v>91781</v>
      </c>
      <c r="AR34" s="23">
        <v>1892577.5999999999</v>
      </c>
      <c r="AS34" s="30">
        <v>942</v>
      </c>
      <c r="AT34" s="23">
        <v>3246252.3</v>
      </c>
      <c r="AU34" s="30">
        <v>4453</v>
      </c>
      <c r="AV34" s="23">
        <v>11025679.100000001</v>
      </c>
      <c r="AW34" s="30">
        <v>2871</v>
      </c>
      <c r="AX34" s="23">
        <v>19240917.100000001</v>
      </c>
      <c r="AY34" s="30">
        <v>1984</v>
      </c>
      <c r="AZ34" s="23">
        <v>4154084.0999999996</v>
      </c>
      <c r="BA34" s="30">
        <v>1360</v>
      </c>
      <c r="BB34" s="23">
        <v>4436162.5</v>
      </c>
      <c r="BC34" s="30">
        <v>4069</v>
      </c>
      <c r="BD34" s="23">
        <v>953671.39999999991</v>
      </c>
      <c r="BE34" s="30">
        <v>222</v>
      </c>
      <c r="BF34" s="23">
        <v>19816762.800000004</v>
      </c>
      <c r="BG34" s="30">
        <v>17232</v>
      </c>
      <c r="BH34" s="23">
        <v>81302937.099999994</v>
      </c>
      <c r="BI34" s="30">
        <v>48837</v>
      </c>
    </row>
    <row r="35" spans="1:61" ht="15" customHeight="1" x14ac:dyDescent="0.15">
      <c r="A35" s="66" t="s">
        <v>79</v>
      </c>
      <c r="B35" s="67"/>
      <c r="C35" s="68"/>
      <c r="D35" s="25">
        <f>D33-D34</f>
        <v>1028309.2000017166</v>
      </c>
      <c r="E35" s="32">
        <f>E33-E34</f>
        <v>12141</v>
      </c>
      <c r="F35" s="25">
        <f t="shared" ref="F35:BI35" si="24">F33-F34</f>
        <v>-2297015.4000000954</v>
      </c>
      <c r="G35" s="38">
        <f t="shared" si="24"/>
        <v>-1438</v>
      </c>
      <c r="H35" s="25">
        <f t="shared" si="24"/>
        <v>-5211257.7000002861</v>
      </c>
      <c r="I35" s="38">
        <f t="shared" si="24"/>
        <v>-1798</v>
      </c>
      <c r="J35" s="25">
        <f t="shared" si="24"/>
        <v>-129293.5</v>
      </c>
      <c r="K35" s="32">
        <f t="shared" si="24"/>
        <v>-15</v>
      </c>
      <c r="L35" s="25">
        <f t="shared" si="24"/>
        <v>-33806.29999999702</v>
      </c>
      <c r="M35" s="32">
        <f t="shared" si="24"/>
        <v>98</v>
      </c>
      <c r="N35" s="25">
        <f t="shared" si="24"/>
        <v>-3103800.8000001907</v>
      </c>
      <c r="O35" s="38">
        <f t="shared" si="24"/>
        <v>1587</v>
      </c>
      <c r="P35" s="25">
        <f t="shared" si="24"/>
        <v>0</v>
      </c>
      <c r="Q35" s="32">
        <f t="shared" si="24"/>
        <v>0</v>
      </c>
      <c r="R35" s="25">
        <f t="shared" si="24"/>
        <v>-219590</v>
      </c>
      <c r="S35" s="32">
        <f t="shared" si="24"/>
        <v>-7</v>
      </c>
      <c r="T35" s="25">
        <f t="shared" si="24"/>
        <v>2195041.8000000417</v>
      </c>
      <c r="U35" s="32">
        <f t="shared" si="24"/>
        <v>1790</v>
      </c>
      <c r="V35" s="25">
        <f t="shared" si="24"/>
        <v>769303.99999999255</v>
      </c>
      <c r="W35" s="32">
        <f t="shared" si="24"/>
        <v>213</v>
      </c>
      <c r="X35" s="25">
        <f t="shared" si="24"/>
        <v>1414.8000000007451</v>
      </c>
      <c r="Y35" s="38">
        <f t="shared" si="24"/>
        <v>9</v>
      </c>
      <c r="Z35" s="25">
        <f t="shared" si="24"/>
        <v>127758.39999999944</v>
      </c>
      <c r="AA35" s="32">
        <f t="shared" si="24"/>
        <v>95</v>
      </c>
      <c r="AB35" s="25">
        <f t="shared" si="24"/>
        <v>4571.4000000001397</v>
      </c>
      <c r="AC35" s="32">
        <f t="shared" si="24"/>
        <v>14</v>
      </c>
      <c r="AD35" s="25">
        <f t="shared" si="24"/>
        <v>385656.90000000037</v>
      </c>
      <c r="AE35" s="32">
        <f t="shared" si="24"/>
        <v>340</v>
      </c>
      <c r="AF35" s="25">
        <f t="shared" si="24"/>
        <v>1976141.3000001311</v>
      </c>
      <c r="AG35" s="32">
        <f t="shared" si="24"/>
        <v>5280</v>
      </c>
      <c r="AH35" s="25">
        <f t="shared" si="24"/>
        <v>-4205.5999999977648</v>
      </c>
      <c r="AI35" s="32">
        <f t="shared" si="24"/>
        <v>-27</v>
      </c>
      <c r="AJ35" s="25">
        <f t="shared" si="24"/>
        <v>-609.80000000074506</v>
      </c>
      <c r="AK35" s="32">
        <f t="shared" si="24"/>
        <v>64</v>
      </c>
      <c r="AL35" s="25">
        <f t="shared" si="24"/>
        <v>167701.40000003576</v>
      </c>
      <c r="AM35" s="32">
        <f t="shared" si="24"/>
        <v>374</v>
      </c>
      <c r="AN35" s="25">
        <f t="shared" si="24"/>
        <v>5088.3000000119209</v>
      </c>
      <c r="AO35" s="32">
        <f t="shared" si="24"/>
        <v>1261</v>
      </c>
      <c r="AP35" s="25">
        <f t="shared" si="24"/>
        <v>112273.5</v>
      </c>
      <c r="AQ35" s="32">
        <f t="shared" si="24"/>
        <v>118</v>
      </c>
      <c r="AR35" s="25">
        <f t="shared" si="24"/>
        <v>78480.5</v>
      </c>
      <c r="AS35" s="32">
        <f t="shared" si="24"/>
        <v>62</v>
      </c>
      <c r="AT35" s="25">
        <f t="shared" si="24"/>
        <v>45037.100000000093</v>
      </c>
      <c r="AU35" s="32">
        <f t="shared" si="24"/>
        <v>45</v>
      </c>
      <c r="AV35" s="25">
        <f t="shared" si="24"/>
        <v>572882.40000000037</v>
      </c>
      <c r="AW35" s="32">
        <f t="shared" si="24"/>
        <v>93</v>
      </c>
      <c r="AX35" s="25">
        <f t="shared" si="24"/>
        <v>983108.19999999925</v>
      </c>
      <c r="AY35" s="32">
        <f t="shared" si="24"/>
        <v>-34</v>
      </c>
      <c r="AZ35" s="25">
        <f t="shared" si="24"/>
        <v>64398</v>
      </c>
      <c r="BA35" s="38">
        <f t="shared" si="24"/>
        <v>29</v>
      </c>
      <c r="BB35" s="25">
        <f t="shared" si="24"/>
        <v>55763.400000000373</v>
      </c>
      <c r="BC35" s="32">
        <f t="shared" si="24"/>
        <v>85</v>
      </c>
      <c r="BD35" s="25">
        <f t="shared" si="24"/>
        <v>-30381.900000000023</v>
      </c>
      <c r="BE35" s="32">
        <f t="shared" si="24"/>
        <v>-5</v>
      </c>
      <c r="BF35" s="25">
        <f t="shared" si="24"/>
        <v>-66656.30000000447</v>
      </c>
      <c r="BG35" s="38">
        <f t="shared" si="24"/>
        <v>0</v>
      </c>
      <c r="BH35" s="25">
        <f t="shared" si="24"/>
        <v>4580305.1000000089</v>
      </c>
      <c r="BI35" s="32">
        <f t="shared" si="24"/>
        <v>3908</v>
      </c>
    </row>
  </sheetData>
  <mergeCells count="38">
    <mergeCell ref="AF2:AG2"/>
    <mergeCell ref="A1:F1"/>
    <mergeCell ref="A2:C3"/>
    <mergeCell ref="A33:C33"/>
    <mergeCell ref="D2:E2"/>
    <mergeCell ref="F2:G2"/>
    <mergeCell ref="B24:B32"/>
    <mergeCell ref="A4:A32"/>
    <mergeCell ref="AD2:AE2"/>
    <mergeCell ref="P2:Q2"/>
    <mergeCell ref="AV2:AW2"/>
    <mergeCell ref="AX2:AY2"/>
    <mergeCell ref="A34:C34"/>
    <mergeCell ref="B4:B13"/>
    <mergeCell ref="B14:B23"/>
    <mergeCell ref="AN2:AO2"/>
    <mergeCell ref="AP2:AQ2"/>
    <mergeCell ref="AJ2:AK2"/>
    <mergeCell ref="H2:I2"/>
    <mergeCell ref="AL2:AM2"/>
    <mergeCell ref="A35:C35"/>
    <mergeCell ref="Z2:AA2"/>
    <mergeCell ref="BH2:BI2"/>
    <mergeCell ref="AZ2:BA2"/>
    <mergeCell ref="BB2:BC2"/>
    <mergeCell ref="BD2:BE2"/>
    <mergeCell ref="BF2:BG2"/>
    <mergeCell ref="AR2:AS2"/>
    <mergeCell ref="AT2:AU2"/>
    <mergeCell ref="AH2:AI2"/>
    <mergeCell ref="X2:Y2"/>
    <mergeCell ref="AB2:AC2"/>
    <mergeCell ref="R2:S2"/>
    <mergeCell ref="T2:U2"/>
    <mergeCell ref="V2:W2"/>
    <mergeCell ref="J2:K2"/>
    <mergeCell ref="L2:M2"/>
    <mergeCell ref="N2:O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zoomScale="85" zoomScaleNormal="85" workbookViewId="0">
      <pane xSplit="1" ySplit="3" topLeftCell="B4" activePane="bottomRight" state="frozen"/>
      <selection activeCell="AX13" sqref="AX13"/>
      <selection pane="topRight" activeCell="AX13" sqref="AX13"/>
      <selection pane="bottomLeft" activeCell="AX13" sqref="AX13"/>
      <selection pane="bottomRight" activeCell="D7" sqref="D7"/>
    </sheetView>
  </sheetViews>
  <sheetFormatPr defaultRowHeight="13.5" x14ac:dyDescent="0.15"/>
  <cols>
    <col min="1" max="1" width="18.77734375" customWidth="1"/>
    <col min="2" max="2" width="19.21875" style="11" bestFit="1" customWidth="1"/>
    <col min="3" max="3" width="18.44140625" style="28" bestFit="1" customWidth="1"/>
    <col min="4" max="4" width="18" style="11" bestFit="1" customWidth="1"/>
    <col min="5" max="5" width="15.109375" style="28" bestFit="1" customWidth="1"/>
    <col min="6" max="6" width="19.21875" style="11" bestFit="1" customWidth="1"/>
    <col min="7" max="7" width="15.109375" style="28" bestFit="1" customWidth="1"/>
    <col min="8" max="8" width="16.109375" style="11" bestFit="1" customWidth="1"/>
    <col min="9" max="9" width="12.33203125" style="28" bestFit="1" customWidth="1"/>
    <col min="10" max="10" width="16.109375" style="11" bestFit="1" customWidth="1"/>
    <col min="11" max="11" width="13.77734375" style="28" bestFit="1" customWidth="1"/>
    <col min="12" max="12" width="19.21875" style="11" bestFit="1" customWidth="1"/>
    <col min="13" max="13" width="15.109375" style="28" bestFit="1" customWidth="1"/>
    <col min="14" max="14" width="9.33203125" style="11" bestFit="1" customWidth="1"/>
    <col min="15" max="15" width="7.33203125" style="28" bestFit="1" customWidth="1"/>
    <col min="16" max="16" width="16.109375" style="11" bestFit="1" customWidth="1"/>
    <col min="17" max="17" width="10.109375" style="28" bestFit="1" customWidth="1"/>
    <col min="18" max="18" width="18" style="11" bestFit="1" customWidth="1"/>
    <col min="19" max="19" width="15.109375" style="28" bestFit="1" customWidth="1"/>
    <col min="20" max="20" width="16.109375" style="11" bestFit="1" customWidth="1"/>
    <col min="21" max="21" width="12.33203125" style="28" bestFit="1" customWidth="1"/>
    <col min="22" max="22" width="16.109375" style="11" bestFit="1" customWidth="1"/>
    <col min="23" max="23" width="12.33203125" style="28" bestFit="1" customWidth="1"/>
    <col min="24" max="24" width="13.6640625" style="11" bestFit="1" customWidth="1"/>
    <col min="25" max="25" width="12.33203125" style="28" bestFit="1" customWidth="1"/>
    <col min="26" max="26" width="14.88671875" style="11" bestFit="1" customWidth="1"/>
    <col min="27" max="27" width="12.33203125" style="28" bestFit="1" customWidth="1"/>
    <col min="28" max="28" width="14.88671875" style="11" bestFit="1" customWidth="1"/>
    <col min="29" max="29" width="12.33203125" style="28" bestFit="1" customWidth="1"/>
    <col min="30" max="30" width="18" style="11" bestFit="1" customWidth="1"/>
    <col min="31" max="31" width="15.109375" style="28" bestFit="1" customWidth="1"/>
    <col min="32" max="32" width="16.109375" style="11" bestFit="1" customWidth="1"/>
    <col min="33" max="33" width="12.33203125" style="28" bestFit="1" customWidth="1"/>
    <col min="34" max="34" width="16.109375" style="11" bestFit="1" customWidth="1"/>
    <col min="35" max="35" width="13.77734375" style="28" bestFit="1" customWidth="1"/>
    <col min="36" max="36" width="18" style="11" bestFit="1" customWidth="1"/>
    <col min="37" max="37" width="13.77734375" style="28" bestFit="1" customWidth="1"/>
    <col min="38" max="38" width="18" style="11" bestFit="1" customWidth="1"/>
    <col min="39" max="39" width="15.109375" style="28" bestFit="1" customWidth="1"/>
    <col min="40" max="40" width="18" style="11" bestFit="1" customWidth="1"/>
    <col min="41" max="41" width="14" style="28" bestFit="1" customWidth="1"/>
    <col min="42" max="42" width="14.88671875" style="11" bestFit="1" customWidth="1"/>
    <col min="43" max="43" width="10.109375" style="28" bestFit="1" customWidth="1"/>
    <col min="44" max="44" width="14.88671875" style="11" bestFit="1" customWidth="1"/>
    <col min="45" max="45" width="12.33203125" style="28" bestFit="1" customWidth="1"/>
    <col min="46" max="46" width="14.88671875" style="11" bestFit="1" customWidth="1"/>
    <col min="47" max="47" width="12.33203125" style="28" bestFit="1" customWidth="1"/>
    <col min="48" max="48" width="16.109375" style="11" bestFit="1" customWidth="1"/>
    <col min="49" max="49" width="12.33203125" style="28" bestFit="1" customWidth="1"/>
    <col min="50" max="50" width="14.88671875" style="11" bestFit="1" customWidth="1"/>
    <col min="51" max="51" width="10.109375" style="28" bestFit="1" customWidth="1"/>
    <col min="52" max="52" width="14.88671875" style="11" bestFit="1" customWidth="1"/>
    <col min="53" max="53" width="12.33203125" style="28" bestFit="1" customWidth="1"/>
    <col min="54" max="54" width="14.88671875" style="11" bestFit="1" customWidth="1"/>
    <col min="55" max="55" width="10.109375" style="28" bestFit="1" customWidth="1"/>
    <col min="56" max="56" width="16.109375" style="11" bestFit="1" customWidth="1"/>
    <col min="57" max="57" width="13.77734375" style="28" bestFit="1" customWidth="1"/>
    <col min="58" max="58" width="16.109375" style="11" bestFit="1" customWidth="1"/>
    <col min="59" max="59" width="14" style="28" bestFit="1" customWidth="1"/>
  </cols>
  <sheetData>
    <row r="1" spans="1:59" ht="42" customHeight="1" x14ac:dyDescent="0.15">
      <c r="A1" s="73" t="s">
        <v>88</v>
      </c>
      <c r="B1" s="83"/>
      <c r="C1" s="84"/>
      <c r="D1" s="83"/>
      <c r="E1" s="84"/>
      <c r="F1" s="83"/>
      <c r="BG1" s="41" t="s">
        <v>105</v>
      </c>
    </row>
    <row r="2" spans="1:59" s="1" customFormat="1" ht="15" customHeight="1" x14ac:dyDescent="0.15">
      <c r="A2" s="60" t="s">
        <v>81</v>
      </c>
      <c r="B2" s="64" t="s">
        <v>30</v>
      </c>
      <c r="C2" s="65"/>
      <c r="D2" s="64" t="s">
        <v>1</v>
      </c>
      <c r="E2" s="65"/>
      <c r="F2" s="64" t="s">
        <v>2</v>
      </c>
      <c r="G2" s="65"/>
      <c r="H2" s="64" t="s">
        <v>4</v>
      </c>
      <c r="I2" s="65"/>
      <c r="J2" s="64" t="s">
        <v>5</v>
      </c>
      <c r="K2" s="65"/>
      <c r="L2" s="64" t="s">
        <v>6</v>
      </c>
      <c r="M2" s="65"/>
      <c r="N2" s="64" t="s">
        <v>7</v>
      </c>
      <c r="O2" s="65"/>
      <c r="P2" s="64" t="s">
        <v>8</v>
      </c>
      <c r="Q2" s="65"/>
      <c r="R2" s="64" t="s">
        <v>9</v>
      </c>
      <c r="S2" s="65"/>
      <c r="T2" s="64" t="s">
        <v>10</v>
      </c>
      <c r="U2" s="65"/>
      <c r="V2" s="64" t="s">
        <v>11</v>
      </c>
      <c r="W2" s="65"/>
      <c r="X2" s="64" t="s">
        <v>12</v>
      </c>
      <c r="Y2" s="65"/>
      <c r="Z2" s="64" t="s">
        <v>13</v>
      </c>
      <c r="AA2" s="65"/>
      <c r="AB2" s="64" t="s">
        <v>14</v>
      </c>
      <c r="AC2" s="65"/>
      <c r="AD2" s="64" t="s">
        <v>15</v>
      </c>
      <c r="AE2" s="65"/>
      <c r="AF2" s="64" t="s">
        <v>16</v>
      </c>
      <c r="AG2" s="65"/>
      <c r="AH2" s="64" t="s">
        <v>17</v>
      </c>
      <c r="AI2" s="65"/>
      <c r="AJ2" s="64" t="s">
        <v>18</v>
      </c>
      <c r="AK2" s="65"/>
      <c r="AL2" s="64" t="s">
        <v>19</v>
      </c>
      <c r="AM2" s="65"/>
      <c r="AN2" s="64" t="s">
        <v>20</v>
      </c>
      <c r="AO2" s="63"/>
      <c r="AP2" s="64" t="s">
        <v>21</v>
      </c>
      <c r="AQ2" s="63"/>
      <c r="AR2" s="64" t="s">
        <v>26</v>
      </c>
      <c r="AS2" s="63"/>
      <c r="AT2" s="64" t="s">
        <v>27</v>
      </c>
      <c r="AU2" s="63"/>
      <c r="AV2" s="64" t="s">
        <v>28</v>
      </c>
      <c r="AW2" s="63"/>
      <c r="AX2" s="64" t="s">
        <v>29</v>
      </c>
      <c r="AY2" s="63"/>
      <c r="AZ2" s="64" t="s">
        <v>22</v>
      </c>
      <c r="BA2" s="63"/>
      <c r="BB2" s="64" t="s">
        <v>23</v>
      </c>
      <c r="BC2" s="63"/>
      <c r="BD2" s="64" t="s">
        <v>24</v>
      </c>
      <c r="BE2" s="63"/>
      <c r="BF2" s="64" t="s">
        <v>25</v>
      </c>
      <c r="BG2" s="63"/>
    </row>
    <row r="3" spans="1:59" s="1" customFormat="1" ht="15" customHeight="1" x14ac:dyDescent="0.15">
      <c r="A3" s="61"/>
      <c r="B3" s="17" t="s">
        <v>3</v>
      </c>
      <c r="C3" s="29" t="s">
        <v>82</v>
      </c>
      <c r="D3" s="17" t="s">
        <v>3</v>
      </c>
      <c r="E3" s="29" t="s">
        <v>82</v>
      </c>
      <c r="F3" s="17" t="s">
        <v>3</v>
      </c>
      <c r="G3" s="29" t="s">
        <v>82</v>
      </c>
      <c r="H3" s="17" t="s">
        <v>3</v>
      </c>
      <c r="I3" s="29" t="s">
        <v>82</v>
      </c>
      <c r="J3" s="17" t="s">
        <v>3</v>
      </c>
      <c r="K3" s="29" t="s">
        <v>82</v>
      </c>
      <c r="L3" s="17" t="s">
        <v>3</v>
      </c>
      <c r="M3" s="29" t="s">
        <v>82</v>
      </c>
      <c r="N3" s="17" t="s">
        <v>3</v>
      </c>
      <c r="O3" s="29" t="s">
        <v>82</v>
      </c>
      <c r="P3" s="17" t="s">
        <v>3</v>
      </c>
      <c r="Q3" s="29" t="s">
        <v>82</v>
      </c>
      <c r="R3" s="17" t="s">
        <v>3</v>
      </c>
      <c r="S3" s="29" t="s">
        <v>82</v>
      </c>
      <c r="T3" s="17" t="s">
        <v>3</v>
      </c>
      <c r="U3" s="29" t="s">
        <v>82</v>
      </c>
      <c r="V3" s="17" t="s">
        <v>3</v>
      </c>
      <c r="W3" s="29" t="s">
        <v>82</v>
      </c>
      <c r="X3" s="17" t="s">
        <v>3</v>
      </c>
      <c r="Y3" s="29" t="s">
        <v>82</v>
      </c>
      <c r="Z3" s="17" t="s">
        <v>3</v>
      </c>
      <c r="AA3" s="29" t="s">
        <v>82</v>
      </c>
      <c r="AB3" s="17" t="s">
        <v>3</v>
      </c>
      <c r="AC3" s="29" t="s">
        <v>82</v>
      </c>
      <c r="AD3" s="17" t="s">
        <v>3</v>
      </c>
      <c r="AE3" s="29" t="s">
        <v>82</v>
      </c>
      <c r="AF3" s="17" t="s">
        <v>3</v>
      </c>
      <c r="AG3" s="29" t="s">
        <v>82</v>
      </c>
      <c r="AH3" s="17" t="s">
        <v>3</v>
      </c>
      <c r="AI3" s="29" t="s">
        <v>82</v>
      </c>
      <c r="AJ3" s="17" t="s">
        <v>3</v>
      </c>
      <c r="AK3" s="29" t="s">
        <v>82</v>
      </c>
      <c r="AL3" s="17" t="s">
        <v>3</v>
      </c>
      <c r="AM3" s="29" t="s">
        <v>82</v>
      </c>
      <c r="AN3" s="17" t="s">
        <v>3</v>
      </c>
      <c r="AO3" s="29" t="s">
        <v>82</v>
      </c>
      <c r="AP3" s="17" t="s">
        <v>3</v>
      </c>
      <c r="AQ3" s="29" t="s">
        <v>82</v>
      </c>
      <c r="AR3" s="17" t="s">
        <v>3</v>
      </c>
      <c r="AS3" s="29" t="s">
        <v>82</v>
      </c>
      <c r="AT3" s="17" t="s">
        <v>3</v>
      </c>
      <c r="AU3" s="29" t="s">
        <v>82</v>
      </c>
      <c r="AV3" s="17" t="s">
        <v>3</v>
      </c>
      <c r="AW3" s="29" t="s">
        <v>82</v>
      </c>
      <c r="AX3" s="17" t="s">
        <v>3</v>
      </c>
      <c r="AY3" s="29" t="s">
        <v>82</v>
      </c>
      <c r="AZ3" s="17" t="s">
        <v>3</v>
      </c>
      <c r="BA3" s="29" t="s">
        <v>82</v>
      </c>
      <c r="BB3" s="17" t="s">
        <v>3</v>
      </c>
      <c r="BC3" s="29" t="s">
        <v>82</v>
      </c>
      <c r="BD3" s="17" t="s">
        <v>3</v>
      </c>
      <c r="BE3" s="29" t="s">
        <v>82</v>
      </c>
      <c r="BF3" s="17" t="s">
        <v>3</v>
      </c>
      <c r="BG3" s="29" t="s">
        <v>82</v>
      </c>
    </row>
    <row r="4" spans="1:59" s="5" customFormat="1" ht="15" customHeight="1" x14ac:dyDescent="0.15">
      <c r="A4" s="4" t="s">
        <v>76</v>
      </c>
      <c r="B4" s="23">
        <f>SUM(B6:B20)</f>
        <v>8073175644.5</v>
      </c>
      <c r="C4" s="30">
        <f t="shared" ref="C4:BG4" si="0">SUM(C6:C20)</f>
        <v>3856901</v>
      </c>
      <c r="D4" s="23">
        <f t="shared" si="0"/>
        <v>627688905.0999999</v>
      </c>
      <c r="E4" s="30">
        <f t="shared" si="0"/>
        <v>713533</v>
      </c>
      <c r="F4" s="23">
        <f t="shared" si="0"/>
        <v>1479905759.0000002</v>
      </c>
      <c r="G4" s="30">
        <f t="shared" si="0"/>
        <v>856985</v>
      </c>
      <c r="H4" s="23">
        <f t="shared" si="0"/>
        <v>13231196.600000001</v>
      </c>
      <c r="I4" s="30">
        <f t="shared" si="0"/>
        <v>4064</v>
      </c>
      <c r="J4" s="23">
        <f t="shared" si="0"/>
        <v>40171389.099999994</v>
      </c>
      <c r="K4" s="30">
        <f t="shared" si="0"/>
        <v>16506</v>
      </c>
      <c r="L4" s="23">
        <f t="shared" si="0"/>
        <v>4445912753.7999992</v>
      </c>
      <c r="M4" s="30">
        <f t="shared" si="0"/>
        <v>419155</v>
      </c>
      <c r="N4" s="23">
        <f t="shared" si="0"/>
        <v>322</v>
      </c>
      <c r="O4" s="30">
        <f t="shared" si="0"/>
        <v>10</v>
      </c>
      <c r="P4" s="23">
        <f t="shared" si="0"/>
        <v>5386613.2000000002</v>
      </c>
      <c r="Q4" s="30">
        <f t="shared" si="0"/>
        <v>274</v>
      </c>
      <c r="R4" s="23">
        <f t="shared" si="0"/>
        <v>231536994.89999998</v>
      </c>
      <c r="S4" s="30">
        <f t="shared" si="0"/>
        <v>558458</v>
      </c>
      <c r="T4" s="23">
        <f t="shared" si="0"/>
        <v>63448221.499999993</v>
      </c>
      <c r="U4" s="30">
        <f t="shared" si="0"/>
        <v>11432</v>
      </c>
      <c r="V4" s="23">
        <f t="shared" si="0"/>
        <v>22128116</v>
      </c>
      <c r="W4" s="30">
        <f t="shared" si="0"/>
        <v>4171</v>
      </c>
      <c r="X4" s="23">
        <f t="shared" si="0"/>
        <v>2805585.7</v>
      </c>
      <c r="Y4" s="30">
        <f t="shared" si="0"/>
        <v>2792</v>
      </c>
      <c r="Z4" s="23">
        <f t="shared" si="0"/>
        <v>1465308.6</v>
      </c>
      <c r="AA4" s="30">
        <f t="shared" si="0"/>
        <v>1655</v>
      </c>
      <c r="AB4" s="23">
        <f t="shared" si="0"/>
        <v>9946686.2000000011</v>
      </c>
      <c r="AC4" s="30">
        <f t="shared" si="0"/>
        <v>10775</v>
      </c>
      <c r="AD4" s="23">
        <f t="shared" si="0"/>
        <v>331558657.90000004</v>
      </c>
      <c r="AE4" s="30">
        <f t="shared" si="0"/>
        <v>781647</v>
      </c>
      <c r="AF4" s="23">
        <f t="shared" si="0"/>
        <v>8856376.8000000007</v>
      </c>
      <c r="AG4" s="30">
        <f t="shared" si="0"/>
        <v>9170</v>
      </c>
      <c r="AH4" s="23">
        <f t="shared" si="0"/>
        <v>21454341.600000005</v>
      </c>
      <c r="AI4" s="30">
        <f t="shared" si="0"/>
        <v>31598</v>
      </c>
      <c r="AJ4" s="23">
        <f t="shared" si="0"/>
        <v>276047780.59999996</v>
      </c>
      <c r="AK4" s="30">
        <f t="shared" si="0"/>
        <v>96437</v>
      </c>
      <c r="AL4" s="23">
        <f t="shared" si="0"/>
        <v>190369337.60000002</v>
      </c>
      <c r="AM4" s="30">
        <f t="shared" si="0"/>
        <v>160187</v>
      </c>
      <c r="AN4" s="23">
        <f t="shared" si="0"/>
        <v>148909317.79999998</v>
      </c>
      <c r="AO4" s="30">
        <f t="shared" si="0"/>
        <v>91899</v>
      </c>
      <c r="AP4" s="23">
        <f t="shared" si="0"/>
        <v>1971058.1</v>
      </c>
      <c r="AQ4" s="30">
        <f t="shared" si="0"/>
        <v>1004</v>
      </c>
      <c r="AR4" s="23">
        <f t="shared" si="0"/>
        <v>3291289.4000000004</v>
      </c>
      <c r="AS4" s="30">
        <f t="shared" si="0"/>
        <v>4498</v>
      </c>
      <c r="AT4" s="23">
        <f t="shared" si="0"/>
        <v>11598561.499999998</v>
      </c>
      <c r="AU4" s="30">
        <f t="shared" si="0"/>
        <v>2964</v>
      </c>
      <c r="AV4" s="23">
        <f t="shared" si="0"/>
        <v>20224025.300000004</v>
      </c>
      <c r="AW4" s="30">
        <f t="shared" si="0"/>
        <v>1950</v>
      </c>
      <c r="AX4" s="23">
        <f t="shared" si="0"/>
        <v>4218482.0999999996</v>
      </c>
      <c r="AY4" s="30">
        <f t="shared" si="0"/>
        <v>1389</v>
      </c>
      <c r="AZ4" s="23">
        <f t="shared" si="0"/>
        <v>4491925.8999999994</v>
      </c>
      <c r="BA4" s="30">
        <f t="shared" si="0"/>
        <v>4154</v>
      </c>
      <c r="BB4" s="23">
        <f t="shared" si="0"/>
        <v>923289.5</v>
      </c>
      <c r="BC4" s="30">
        <f t="shared" si="0"/>
        <v>217</v>
      </c>
      <c r="BD4" s="23">
        <f t="shared" si="0"/>
        <v>19750106.5</v>
      </c>
      <c r="BE4" s="30">
        <f t="shared" si="0"/>
        <v>17232</v>
      </c>
      <c r="BF4" s="23">
        <f t="shared" si="0"/>
        <v>85883242.200000003</v>
      </c>
      <c r="BG4" s="30">
        <f t="shared" si="0"/>
        <v>52745</v>
      </c>
    </row>
    <row r="5" spans="1:59" s="10" customFormat="1" ht="15" customHeight="1" x14ac:dyDescent="0.15">
      <c r="A5" s="9" t="s">
        <v>75</v>
      </c>
      <c r="B5" s="23">
        <f>SUM(B6:B7)</f>
        <v>206022930.59999999</v>
      </c>
      <c r="C5" s="30">
        <f t="shared" ref="C5:BG5" si="1">SUM(C6:C7)</f>
        <v>195669</v>
      </c>
      <c r="D5" s="23">
        <f t="shared" si="1"/>
        <v>14969515.199999999</v>
      </c>
      <c r="E5" s="30">
        <f t="shared" si="1"/>
        <v>22059</v>
      </c>
      <c r="F5" s="23">
        <f t="shared" si="1"/>
        <v>36233166.700000003</v>
      </c>
      <c r="G5" s="30">
        <f t="shared" si="1"/>
        <v>25713</v>
      </c>
      <c r="H5" s="23">
        <f t="shared" si="1"/>
        <v>565196</v>
      </c>
      <c r="I5" s="30">
        <f t="shared" si="1"/>
        <v>262</v>
      </c>
      <c r="J5" s="23">
        <f t="shared" si="1"/>
        <v>144257</v>
      </c>
      <c r="K5" s="30">
        <f t="shared" si="1"/>
        <v>50</v>
      </c>
      <c r="L5" s="23">
        <f t="shared" si="1"/>
        <v>65974663.899999999</v>
      </c>
      <c r="M5" s="30">
        <f t="shared" si="1"/>
        <v>10864</v>
      </c>
      <c r="N5" s="23">
        <f t="shared" si="1"/>
        <v>0</v>
      </c>
      <c r="O5" s="30">
        <f t="shared" si="1"/>
        <v>0</v>
      </c>
      <c r="P5" s="23">
        <f t="shared" si="1"/>
        <v>0</v>
      </c>
      <c r="Q5" s="30">
        <f t="shared" si="1"/>
        <v>0</v>
      </c>
      <c r="R5" s="23">
        <f t="shared" si="1"/>
        <v>33647879.399999999</v>
      </c>
      <c r="S5" s="30">
        <f t="shared" si="1"/>
        <v>77563</v>
      </c>
      <c r="T5" s="23">
        <f t="shared" si="1"/>
        <v>3374790.1999999997</v>
      </c>
      <c r="U5" s="30">
        <f t="shared" si="1"/>
        <v>923</v>
      </c>
      <c r="V5" s="23">
        <f t="shared" si="1"/>
        <v>5484006.2999999998</v>
      </c>
      <c r="W5" s="30">
        <f t="shared" si="1"/>
        <v>548</v>
      </c>
      <c r="X5" s="23">
        <f t="shared" si="1"/>
        <v>380180</v>
      </c>
      <c r="Y5" s="30">
        <f t="shared" si="1"/>
        <v>452</v>
      </c>
      <c r="Z5" s="23">
        <f t="shared" si="1"/>
        <v>333023.59999999998</v>
      </c>
      <c r="AA5" s="30">
        <f t="shared" si="1"/>
        <v>361</v>
      </c>
      <c r="AB5" s="23">
        <f t="shared" si="1"/>
        <v>703938.89999999991</v>
      </c>
      <c r="AC5" s="30">
        <f t="shared" si="1"/>
        <v>516</v>
      </c>
      <c r="AD5" s="23">
        <f t="shared" si="1"/>
        <v>18644947.300000001</v>
      </c>
      <c r="AE5" s="30">
        <f t="shared" si="1"/>
        <v>38654</v>
      </c>
      <c r="AF5" s="23">
        <f t="shared" si="1"/>
        <v>897965.79999999993</v>
      </c>
      <c r="AG5" s="30">
        <f t="shared" si="1"/>
        <v>1211</v>
      </c>
      <c r="AH5" s="23">
        <f t="shared" si="1"/>
        <v>1530193</v>
      </c>
      <c r="AI5" s="30">
        <f t="shared" si="1"/>
        <v>2149</v>
      </c>
      <c r="AJ5" s="23">
        <f t="shared" si="1"/>
        <v>9484533.9000000004</v>
      </c>
      <c r="AK5" s="30">
        <f t="shared" si="1"/>
        <v>4204</v>
      </c>
      <c r="AL5" s="23">
        <f t="shared" si="1"/>
        <v>3981225.9</v>
      </c>
      <c r="AM5" s="30">
        <f t="shared" si="1"/>
        <v>4803</v>
      </c>
      <c r="AN5" s="23">
        <f t="shared" si="1"/>
        <v>1530185</v>
      </c>
      <c r="AO5" s="30">
        <f t="shared" si="1"/>
        <v>740</v>
      </c>
      <c r="AP5" s="23">
        <f t="shared" si="1"/>
        <v>31002.400000000001</v>
      </c>
      <c r="AQ5" s="30">
        <f t="shared" si="1"/>
        <v>10</v>
      </c>
      <c r="AR5" s="23">
        <f t="shared" si="1"/>
        <v>272930.5</v>
      </c>
      <c r="AS5" s="30">
        <f t="shared" si="1"/>
        <v>425</v>
      </c>
      <c r="AT5" s="23">
        <f t="shared" si="1"/>
        <v>2302044.5</v>
      </c>
      <c r="AU5" s="30">
        <f t="shared" si="1"/>
        <v>616</v>
      </c>
      <c r="AV5" s="23">
        <f t="shared" si="1"/>
        <v>977644.6</v>
      </c>
      <c r="AW5" s="30">
        <f t="shared" si="1"/>
        <v>141</v>
      </c>
      <c r="AX5" s="23">
        <f t="shared" si="1"/>
        <v>117261</v>
      </c>
      <c r="AY5" s="30">
        <f t="shared" si="1"/>
        <v>10</v>
      </c>
      <c r="AZ5" s="23">
        <f t="shared" si="1"/>
        <v>754253.8</v>
      </c>
      <c r="BA5" s="30">
        <f t="shared" si="1"/>
        <v>644</v>
      </c>
      <c r="BB5" s="23">
        <f t="shared" si="1"/>
        <v>97788.4</v>
      </c>
      <c r="BC5" s="30">
        <f t="shared" si="1"/>
        <v>7</v>
      </c>
      <c r="BD5" s="23">
        <f t="shared" si="1"/>
        <v>370489.8</v>
      </c>
      <c r="BE5" s="30">
        <f t="shared" si="1"/>
        <v>313</v>
      </c>
      <c r="BF5" s="23">
        <f t="shared" si="1"/>
        <v>3219847.5</v>
      </c>
      <c r="BG5" s="30">
        <f t="shared" si="1"/>
        <v>2431</v>
      </c>
    </row>
    <row r="6" spans="1:59" ht="15" customHeight="1" x14ac:dyDescent="0.15">
      <c r="A6" s="8" t="s">
        <v>60</v>
      </c>
      <c r="B6" s="47">
        <v>92506105.099999994</v>
      </c>
      <c r="C6" s="48">
        <v>91447</v>
      </c>
      <c r="D6" s="47">
        <v>4914636.7999999998</v>
      </c>
      <c r="E6" s="48">
        <v>8105</v>
      </c>
      <c r="F6" s="47">
        <v>10334224.699999999</v>
      </c>
      <c r="G6" s="48">
        <v>8719</v>
      </c>
      <c r="H6" s="47">
        <v>254455</v>
      </c>
      <c r="I6" s="48">
        <v>123</v>
      </c>
      <c r="J6" s="47">
        <v>4226</v>
      </c>
      <c r="K6" s="48">
        <v>4</v>
      </c>
      <c r="L6" s="47">
        <v>42581447.899999999</v>
      </c>
      <c r="M6" s="48">
        <v>5840</v>
      </c>
      <c r="N6" s="47">
        <v>0</v>
      </c>
      <c r="O6" s="48">
        <v>0</v>
      </c>
      <c r="P6" s="47">
        <v>0</v>
      </c>
      <c r="Q6" s="48">
        <v>0</v>
      </c>
      <c r="R6" s="47">
        <v>16199535.1</v>
      </c>
      <c r="S6" s="48">
        <v>41868</v>
      </c>
      <c r="T6" s="47">
        <v>137594.9</v>
      </c>
      <c r="U6" s="48">
        <v>60</v>
      </c>
      <c r="V6" s="47">
        <v>2311938.5</v>
      </c>
      <c r="W6" s="48">
        <v>309</v>
      </c>
      <c r="X6" s="47">
        <v>175478.8</v>
      </c>
      <c r="Y6" s="48">
        <v>234</v>
      </c>
      <c r="Z6" s="47">
        <v>136788.20000000001</v>
      </c>
      <c r="AA6" s="48">
        <v>136</v>
      </c>
      <c r="AB6" s="47">
        <v>145853.29999999999</v>
      </c>
      <c r="AC6" s="48">
        <v>122</v>
      </c>
      <c r="AD6" s="47">
        <v>7781654.7000000002</v>
      </c>
      <c r="AE6" s="48">
        <v>17757</v>
      </c>
      <c r="AF6" s="47">
        <v>167617.60000000001</v>
      </c>
      <c r="AG6" s="48">
        <v>257</v>
      </c>
      <c r="AH6" s="47">
        <v>415142.3</v>
      </c>
      <c r="AI6" s="48">
        <v>1217</v>
      </c>
      <c r="AJ6" s="47">
        <v>2584342.1</v>
      </c>
      <c r="AK6" s="48">
        <v>2649</v>
      </c>
      <c r="AL6" s="47">
        <v>1215890.8999999999</v>
      </c>
      <c r="AM6" s="48">
        <v>1821</v>
      </c>
      <c r="AN6" s="47">
        <v>276396.5</v>
      </c>
      <c r="AO6" s="48">
        <v>252</v>
      </c>
      <c r="AP6" s="47">
        <v>1976</v>
      </c>
      <c r="AQ6" s="48">
        <v>2</v>
      </c>
      <c r="AR6" s="47">
        <v>91859.8</v>
      </c>
      <c r="AS6" s="48">
        <v>173</v>
      </c>
      <c r="AT6" s="47">
        <v>986586.8</v>
      </c>
      <c r="AU6" s="48">
        <v>312</v>
      </c>
      <c r="AV6" s="47">
        <v>341434</v>
      </c>
      <c r="AW6" s="48">
        <v>73</v>
      </c>
      <c r="AX6" s="47">
        <v>1876</v>
      </c>
      <c r="AY6" s="48">
        <v>3</v>
      </c>
      <c r="AZ6" s="47">
        <v>446682.3</v>
      </c>
      <c r="BA6" s="48">
        <v>387</v>
      </c>
      <c r="BB6" s="47">
        <v>97788.4</v>
      </c>
      <c r="BC6" s="48">
        <v>7</v>
      </c>
      <c r="BD6" s="47">
        <v>244098.4</v>
      </c>
      <c r="BE6" s="48">
        <v>139</v>
      </c>
      <c r="BF6" s="47">
        <v>656580.1</v>
      </c>
      <c r="BG6" s="48">
        <v>878</v>
      </c>
    </row>
    <row r="7" spans="1:59" ht="15" customHeight="1" x14ac:dyDescent="0.15">
      <c r="A7" s="8" t="s">
        <v>61</v>
      </c>
      <c r="B7" s="47">
        <v>113516825.5</v>
      </c>
      <c r="C7" s="48">
        <v>104222</v>
      </c>
      <c r="D7" s="47">
        <v>10054878.4</v>
      </c>
      <c r="E7" s="48">
        <v>13954</v>
      </c>
      <c r="F7" s="47">
        <v>25898942</v>
      </c>
      <c r="G7" s="48">
        <v>16994</v>
      </c>
      <c r="H7" s="47">
        <v>310741</v>
      </c>
      <c r="I7" s="48">
        <v>139</v>
      </c>
      <c r="J7" s="47">
        <v>140031</v>
      </c>
      <c r="K7" s="48">
        <v>46</v>
      </c>
      <c r="L7" s="47">
        <v>23393216</v>
      </c>
      <c r="M7" s="48">
        <v>5024</v>
      </c>
      <c r="N7" s="47">
        <v>0</v>
      </c>
      <c r="O7" s="48">
        <v>0</v>
      </c>
      <c r="P7" s="47">
        <v>0</v>
      </c>
      <c r="Q7" s="48">
        <v>0</v>
      </c>
      <c r="R7" s="47">
        <v>17448344.300000001</v>
      </c>
      <c r="S7" s="48">
        <v>35695</v>
      </c>
      <c r="T7" s="47">
        <v>3237195.3</v>
      </c>
      <c r="U7" s="48">
        <v>863</v>
      </c>
      <c r="V7" s="47">
        <v>3172067.8</v>
      </c>
      <c r="W7" s="48">
        <v>239</v>
      </c>
      <c r="X7" s="47">
        <v>204701.2</v>
      </c>
      <c r="Y7" s="48">
        <v>218</v>
      </c>
      <c r="Z7" s="47">
        <v>196235.4</v>
      </c>
      <c r="AA7" s="48">
        <v>225</v>
      </c>
      <c r="AB7" s="47">
        <v>558085.6</v>
      </c>
      <c r="AC7" s="48">
        <v>394</v>
      </c>
      <c r="AD7" s="47">
        <v>10863292.6</v>
      </c>
      <c r="AE7" s="48">
        <v>20897</v>
      </c>
      <c r="AF7" s="47">
        <v>730348.2</v>
      </c>
      <c r="AG7" s="48">
        <v>954</v>
      </c>
      <c r="AH7" s="47">
        <v>1115050.7</v>
      </c>
      <c r="AI7" s="48">
        <v>932</v>
      </c>
      <c r="AJ7" s="47">
        <v>6900191.7999999998</v>
      </c>
      <c r="AK7" s="48">
        <v>1555</v>
      </c>
      <c r="AL7" s="47">
        <v>2765335</v>
      </c>
      <c r="AM7" s="48">
        <v>2982</v>
      </c>
      <c r="AN7" s="47">
        <v>1253788.5</v>
      </c>
      <c r="AO7" s="48">
        <v>488</v>
      </c>
      <c r="AP7" s="47">
        <v>29026.400000000001</v>
      </c>
      <c r="AQ7" s="48">
        <v>8</v>
      </c>
      <c r="AR7" s="47">
        <v>181070.7</v>
      </c>
      <c r="AS7" s="48">
        <v>252</v>
      </c>
      <c r="AT7" s="47">
        <v>1315457.7</v>
      </c>
      <c r="AU7" s="48">
        <v>304</v>
      </c>
      <c r="AV7" s="47">
        <v>636210.6</v>
      </c>
      <c r="AW7" s="48">
        <v>68</v>
      </c>
      <c r="AX7" s="47">
        <v>115385</v>
      </c>
      <c r="AY7" s="48">
        <v>7</v>
      </c>
      <c r="AZ7" s="47">
        <v>307571.5</v>
      </c>
      <c r="BA7" s="48">
        <v>257</v>
      </c>
      <c r="BB7" s="47">
        <v>0</v>
      </c>
      <c r="BC7" s="48">
        <v>0</v>
      </c>
      <c r="BD7" s="47">
        <v>126391.4</v>
      </c>
      <c r="BE7" s="48">
        <v>174</v>
      </c>
      <c r="BF7" s="47">
        <v>2563267.4</v>
      </c>
      <c r="BG7" s="48">
        <v>1553</v>
      </c>
    </row>
    <row r="8" spans="1:59" ht="15" customHeight="1" x14ac:dyDescent="0.15">
      <c r="A8" s="8" t="s">
        <v>62</v>
      </c>
      <c r="B8" s="47">
        <v>397946225</v>
      </c>
      <c r="C8" s="48">
        <v>262832</v>
      </c>
      <c r="D8" s="47">
        <v>19872815.899999999</v>
      </c>
      <c r="E8" s="48">
        <v>35366</v>
      </c>
      <c r="F8" s="47">
        <v>129771634.3</v>
      </c>
      <c r="G8" s="48">
        <v>59436</v>
      </c>
      <c r="H8" s="47">
        <v>164725</v>
      </c>
      <c r="I8" s="48">
        <v>59</v>
      </c>
      <c r="J8" s="47">
        <v>576364</v>
      </c>
      <c r="K8" s="48">
        <v>331</v>
      </c>
      <c r="L8" s="47">
        <v>78790208.099999994</v>
      </c>
      <c r="M8" s="48">
        <v>24864</v>
      </c>
      <c r="N8" s="47">
        <v>0</v>
      </c>
      <c r="O8" s="48">
        <v>0</v>
      </c>
      <c r="P8" s="47">
        <v>2587895.2000000002</v>
      </c>
      <c r="Q8" s="48">
        <v>186</v>
      </c>
      <c r="R8" s="47">
        <v>25768442.100000001</v>
      </c>
      <c r="S8" s="48">
        <v>63501</v>
      </c>
      <c r="T8" s="47">
        <v>20616524.899999999</v>
      </c>
      <c r="U8" s="48">
        <v>1912</v>
      </c>
      <c r="V8" s="47">
        <v>3031919.3</v>
      </c>
      <c r="W8" s="48">
        <v>414</v>
      </c>
      <c r="X8" s="47">
        <v>344355.6</v>
      </c>
      <c r="Y8" s="48">
        <v>306</v>
      </c>
      <c r="Z8" s="47">
        <v>187234.9</v>
      </c>
      <c r="AA8" s="48">
        <v>184</v>
      </c>
      <c r="AB8" s="47">
        <v>897750.8</v>
      </c>
      <c r="AC8" s="48">
        <v>861</v>
      </c>
      <c r="AD8" s="47">
        <v>24830939.5</v>
      </c>
      <c r="AE8" s="48">
        <v>49592</v>
      </c>
      <c r="AF8" s="47">
        <v>1185680.6000000001</v>
      </c>
      <c r="AG8" s="48">
        <v>1174</v>
      </c>
      <c r="AH8" s="47">
        <v>2022080.5</v>
      </c>
      <c r="AI8" s="48">
        <v>1084</v>
      </c>
      <c r="AJ8" s="47">
        <v>36023235</v>
      </c>
      <c r="AK8" s="48">
        <v>1246</v>
      </c>
      <c r="AL8" s="47">
        <v>13413556.9</v>
      </c>
      <c r="AM8" s="48">
        <v>12462</v>
      </c>
      <c r="AN8" s="47">
        <v>9195756.9000000004</v>
      </c>
      <c r="AO8" s="48">
        <v>1232</v>
      </c>
      <c r="AP8" s="47">
        <v>83484</v>
      </c>
      <c r="AQ8" s="48">
        <v>43</v>
      </c>
      <c r="AR8" s="47">
        <v>621359.30000000005</v>
      </c>
      <c r="AS8" s="48">
        <v>1409</v>
      </c>
      <c r="AT8" s="47">
        <v>2480526.4</v>
      </c>
      <c r="AU8" s="48">
        <v>586</v>
      </c>
      <c r="AV8" s="47">
        <v>2985305</v>
      </c>
      <c r="AW8" s="48">
        <v>237</v>
      </c>
      <c r="AX8" s="47">
        <v>54186</v>
      </c>
      <c r="AY8" s="48">
        <v>16</v>
      </c>
      <c r="AZ8" s="47">
        <v>413230.3</v>
      </c>
      <c r="BA8" s="48">
        <v>427</v>
      </c>
      <c r="BB8" s="47">
        <v>19829</v>
      </c>
      <c r="BC8" s="48">
        <v>20</v>
      </c>
      <c r="BD8" s="47">
        <v>1199973</v>
      </c>
      <c r="BE8" s="48">
        <v>953</v>
      </c>
      <c r="BF8" s="47">
        <v>20807212.5</v>
      </c>
      <c r="BG8" s="48">
        <v>4931</v>
      </c>
    </row>
    <row r="9" spans="1:59" ht="15" customHeight="1" x14ac:dyDescent="0.15">
      <c r="A9" s="8" t="s">
        <v>63</v>
      </c>
      <c r="B9" s="47">
        <v>506585236.30000001</v>
      </c>
      <c r="C9" s="48">
        <v>389568</v>
      </c>
      <c r="D9" s="47">
        <v>51979005.899999999</v>
      </c>
      <c r="E9" s="48">
        <v>69264</v>
      </c>
      <c r="F9" s="47">
        <v>194791468.09999999</v>
      </c>
      <c r="G9" s="48">
        <v>98233</v>
      </c>
      <c r="H9" s="47">
        <v>564052</v>
      </c>
      <c r="I9" s="48">
        <v>208</v>
      </c>
      <c r="J9" s="47">
        <v>2443710.1</v>
      </c>
      <c r="K9" s="48">
        <v>1733</v>
      </c>
      <c r="L9" s="47">
        <v>110788505.90000001</v>
      </c>
      <c r="M9" s="48">
        <v>32014</v>
      </c>
      <c r="N9" s="47">
        <v>0</v>
      </c>
      <c r="O9" s="48">
        <v>0</v>
      </c>
      <c r="P9" s="47">
        <v>0</v>
      </c>
      <c r="Q9" s="48">
        <v>0</v>
      </c>
      <c r="R9" s="47">
        <v>28346753.800000001</v>
      </c>
      <c r="S9" s="48">
        <v>68260</v>
      </c>
      <c r="T9" s="47">
        <v>11542460.300000001</v>
      </c>
      <c r="U9" s="48">
        <v>2333</v>
      </c>
      <c r="V9" s="47">
        <v>2847151.8</v>
      </c>
      <c r="W9" s="48">
        <v>382</v>
      </c>
      <c r="X9" s="47">
        <v>309139.40000000002</v>
      </c>
      <c r="Y9" s="48">
        <v>452</v>
      </c>
      <c r="Z9" s="47">
        <v>242807.7</v>
      </c>
      <c r="AA9" s="48">
        <v>286</v>
      </c>
      <c r="AB9" s="47">
        <v>1402366.6</v>
      </c>
      <c r="AC9" s="48">
        <v>1361</v>
      </c>
      <c r="AD9" s="47">
        <v>32406918.300000001</v>
      </c>
      <c r="AE9" s="48">
        <v>71722</v>
      </c>
      <c r="AF9" s="47">
        <v>1669138.5</v>
      </c>
      <c r="AG9" s="48">
        <v>1681</v>
      </c>
      <c r="AH9" s="47">
        <v>2036089.5</v>
      </c>
      <c r="AI9" s="48">
        <v>1924</v>
      </c>
      <c r="AJ9" s="47">
        <v>22356692</v>
      </c>
      <c r="AK9" s="48">
        <v>4844</v>
      </c>
      <c r="AL9" s="47">
        <v>22284180.800000001</v>
      </c>
      <c r="AM9" s="48">
        <v>21640</v>
      </c>
      <c r="AN9" s="47">
        <v>3819070.8</v>
      </c>
      <c r="AO9" s="48">
        <v>1893</v>
      </c>
      <c r="AP9" s="47">
        <v>219203.4</v>
      </c>
      <c r="AQ9" s="48">
        <v>121</v>
      </c>
      <c r="AR9" s="47">
        <v>428793.3</v>
      </c>
      <c r="AS9" s="48">
        <v>519</v>
      </c>
      <c r="AT9" s="47">
        <v>1380554.2</v>
      </c>
      <c r="AU9" s="48">
        <v>290</v>
      </c>
      <c r="AV9" s="47">
        <v>1452880.7</v>
      </c>
      <c r="AW9" s="48">
        <v>227</v>
      </c>
      <c r="AX9" s="47">
        <v>319803.3</v>
      </c>
      <c r="AY9" s="48">
        <v>155</v>
      </c>
      <c r="AZ9" s="47">
        <v>746892.9</v>
      </c>
      <c r="BA9" s="48">
        <v>548</v>
      </c>
      <c r="BB9" s="47">
        <v>521259</v>
      </c>
      <c r="BC9" s="48">
        <v>95</v>
      </c>
      <c r="BD9" s="47">
        <v>1489139.4</v>
      </c>
      <c r="BE9" s="48">
        <v>1699</v>
      </c>
      <c r="BF9" s="47">
        <v>10197198.6</v>
      </c>
      <c r="BG9" s="48">
        <v>7684</v>
      </c>
    </row>
    <row r="10" spans="1:59" ht="15" customHeight="1" x14ac:dyDescent="0.15">
      <c r="A10" s="8" t="s">
        <v>64</v>
      </c>
      <c r="B10" s="47">
        <v>693228628.60000002</v>
      </c>
      <c r="C10" s="48">
        <v>403955</v>
      </c>
      <c r="D10" s="47">
        <v>72214147.799999997</v>
      </c>
      <c r="E10" s="48">
        <v>77317</v>
      </c>
      <c r="F10" s="47">
        <v>170993517.09999999</v>
      </c>
      <c r="G10" s="48">
        <v>93897</v>
      </c>
      <c r="H10" s="47">
        <v>568732.4</v>
      </c>
      <c r="I10" s="48">
        <v>224</v>
      </c>
      <c r="J10" s="47">
        <v>4847015.5999999996</v>
      </c>
      <c r="K10" s="48">
        <v>2501</v>
      </c>
      <c r="L10" s="47">
        <v>317250992.19999999</v>
      </c>
      <c r="M10" s="48">
        <v>42094</v>
      </c>
      <c r="N10" s="47">
        <v>0</v>
      </c>
      <c r="O10" s="48">
        <v>0</v>
      </c>
      <c r="P10" s="47">
        <v>0</v>
      </c>
      <c r="Q10" s="48">
        <v>0</v>
      </c>
      <c r="R10" s="47">
        <v>20376276.399999999</v>
      </c>
      <c r="S10" s="48">
        <v>52930</v>
      </c>
      <c r="T10" s="47">
        <v>3909445.9</v>
      </c>
      <c r="U10" s="48">
        <v>778</v>
      </c>
      <c r="V10" s="47">
        <v>1611862.8</v>
      </c>
      <c r="W10" s="48">
        <v>504</v>
      </c>
      <c r="X10" s="47">
        <v>340746.2</v>
      </c>
      <c r="Y10" s="48">
        <v>276</v>
      </c>
      <c r="Z10" s="47">
        <v>91107</v>
      </c>
      <c r="AA10" s="48">
        <v>110</v>
      </c>
      <c r="AB10" s="47">
        <v>891365.9</v>
      </c>
      <c r="AC10" s="48">
        <v>962</v>
      </c>
      <c r="AD10" s="47">
        <v>29663859.699999999</v>
      </c>
      <c r="AE10" s="48">
        <v>84127</v>
      </c>
      <c r="AF10" s="47">
        <v>1587150.4</v>
      </c>
      <c r="AG10" s="48">
        <v>777</v>
      </c>
      <c r="AH10" s="47">
        <v>2920320.8</v>
      </c>
      <c r="AI10" s="48">
        <v>4713</v>
      </c>
      <c r="AJ10" s="47">
        <v>15164143.1</v>
      </c>
      <c r="AK10" s="48">
        <v>9966</v>
      </c>
      <c r="AL10" s="47">
        <v>23296726.800000001</v>
      </c>
      <c r="AM10" s="48">
        <v>18685</v>
      </c>
      <c r="AN10" s="47">
        <v>13762905.199999999</v>
      </c>
      <c r="AO10" s="48">
        <v>5522</v>
      </c>
      <c r="AP10" s="47">
        <v>184442.4</v>
      </c>
      <c r="AQ10" s="48">
        <v>95</v>
      </c>
      <c r="AR10" s="47">
        <v>258783.5</v>
      </c>
      <c r="AS10" s="48">
        <v>268</v>
      </c>
      <c r="AT10" s="47">
        <v>1708203.3</v>
      </c>
      <c r="AU10" s="48">
        <v>188</v>
      </c>
      <c r="AV10" s="47">
        <v>1933181.7</v>
      </c>
      <c r="AW10" s="48">
        <v>210</v>
      </c>
      <c r="AX10" s="47">
        <v>135338.9</v>
      </c>
      <c r="AY10" s="48">
        <v>37</v>
      </c>
      <c r="AZ10" s="47">
        <v>276453.2</v>
      </c>
      <c r="BA10" s="48">
        <v>273</v>
      </c>
      <c r="BB10" s="47">
        <v>129416.1</v>
      </c>
      <c r="BC10" s="48">
        <v>46</v>
      </c>
      <c r="BD10" s="47">
        <v>1952797.9</v>
      </c>
      <c r="BE10" s="48">
        <v>1393</v>
      </c>
      <c r="BF10" s="47">
        <v>7159696.2999999998</v>
      </c>
      <c r="BG10" s="48">
        <v>6062</v>
      </c>
    </row>
    <row r="11" spans="1:59" ht="15" customHeight="1" x14ac:dyDescent="0.15">
      <c r="A11" s="8" t="s">
        <v>65</v>
      </c>
      <c r="B11" s="47">
        <v>752177155.89999998</v>
      </c>
      <c r="C11" s="48">
        <v>329196</v>
      </c>
      <c r="D11" s="47">
        <v>40580136.100000001</v>
      </c>
      <c r="E11" s="48">
        <v>52022</v>
      </c>
      <c r="F11" s="47">
        <v>123497623.2</v>
      </c>
      <c r="G11" s="48">
        <v>83691</v>
      </c>
      <c r="H11" s="47">
        <v>2448735</v>
      </c>
      <c r="I11" s="48">
        <v>642</v>
      </c>
      <c r="J11" s="47">
        <v>7000153.2000000002</v>
      </c>
      <c r="K11" s="48">
        <v>2092</v>
      </c>
      <c r="L11" s="47">
        <v>468635173.10000002</v>
      </c>
      <c r="M11" s="48">
        <v>38634</v>
      </c>
      <c r="N11" s="47">
        <v>0</v>
      </c>
      <c r="O11" s="48">
        <v>0</v>
      </c>
      <c r="P11" s="47">
        <v>0</v>
      </c>
      <c r="Q11" s="48">
        <v>0</v>
      </c>
      <c r="R11" s="47">
        <v>15390682.4</v>
      </c>
      <c r="S11" s="48">
        <v>40142</v>
      </c>
      <c r="T11" s="47">
        <v>2904854.4</v>
      </c>
      <c r="U11" s="48">
        <v>887</v>
      </c>
      <c r="V11" s="47">
        <v>1253488</v>
      </c>
      <c r="W11" s="48">
        <v>285</v>
      </c>
      <c r="X11" s="47">
        <v>201377</v>
      </c>
      <c r="Y11" s="48">
        <v>225</v>
      </c>
      <c r="Z11" s="47">
        <v>83909.7</v>
      </c>
      <c r="AA11" s="48">
        <v>71</v>
      </c>
      <c r="AB11" s="47">
        <v>636201.4</v>
      </c>
      <c r="AC11" s="48">
        <v>899</v>
      </c>
      <c r="AD11" s="47">
        <v>31255200.199999999</v>
      </c>
      <c r="AE11" s="48">
        <v>67686</v>
      </c>
      <c r="AF11" s="47">
        <v>1339145.8999999999</v>
      </c>
      <c r="AG11" s="48">
        <v>2047</v>
      </c>
      <c r="AH11" s="47">
        <v>2162369.7999999998</v>
      </c>
      <c r="AI11" s="48">
        <v>3940</v>
      </c>
      <c r="AJ11" s="47">
        <v>19921156.300000001</v>
      </c>
      <c r="AK11" s="48">
        <v>9758</v>
      </c>
      <c r="AL11" s="47">
        <v>20113812.600000001</v>
      </c>
      <c r="AM11" s="48">
        <v>16561</v>
      </c>
      <c r="AN11" s="47">
        <v>3516149.2</v>
      </c>
      <c r="AO11" s="48">
        <v>2173</v>
      </c>
      <c r="AP11" s="47">
        <v>40445</v>
      </c>
      <c r="AQ11" s="48">
        <v>26</v>
      </c>
      <c r="AR11" s="47">
        <v>77029.899999999994</v>
      </c>
      <c r="AS11" s="48">
        <v>59</v>
      </c>
      <c r="AT11" s="47">
        <v>360174.6</v>
      </c>
      <c r="AU11" s="48">
        <v>172</v>
      </c>
      <c r="AV11" s="47">
        <v>1851054.9</v>
      </c>
      <c r="AW11" s="48">
        <v>146</v>
      </c>
      <c r="AX11" s="47">
        <v>657308</v>
      </c>
      <c r="AY11" s="48">
        <v>171</v>
      </c>
      <c r="AZ11" s="47">
        <v>303636.59999999998</v>
      </c>
      <c r="BA11" s="48">
        <v>324</v>
      </c>
      <c r="BB11" s="47">
        <v>91910</v>
      </c>
      <c r="BC11" s="48">
        <v>22</v>
      </c>
      <c r="BD11" s="47">
        <v>1383242</v>
      </c>
      <c r="BE11" s="48">
        <v>1236</v>
      </c>
      <c r="BF11" s="47">
        <v>6472187.4000000004</v>
      </c>
      <c r="BG11" s="48">
        <v>5285</v>
      </c>
    </row>
    <row r="12" spans="1:59" ht="15" customHeight="1" x14ac:dyDescent="0.15">
      <c r="A12" s="8" t="s">
        <v>66</v>
      </c>
      <c r="B12" s="47">
        <v>545950548.60000002</v>
      </c>
      <c r="C12" s="48">
        <v>369220</v>
      </c>
      <c r="D12" s="47">
        <v>52538147.299999997</v>
      </c>
      <c r="E12" s="48">
        <v>67864</v>
      </c>
      <c r="F12" s="47">
        <v>215214557.09999999</v>
      </c>
      <c r="G12" s="48">
        <v>100130</v>
      </c>
      <c r="H12" s="47">
        <v>1280425.3</v>
      </c>
      <c r="I12" s="48">
        <v>604</v>
      </c>
      <c r="J12" s="47">
        <v>3581516.3</v>
      </c>
      <c r="K12" s="48">
        <v>1962</v>
      </c>
      <c r="L12" s="47">
        <v>114326721.7</v>
      </c>
      <c r="M12" s="48">
        <v>31024</v>
      </c>
      <c r="N12" s="47">
        <v>0</v>
      </c>
      <c r="O12" s="48">
        <v>0</v>
      </c>
      <c r="P12" s="47">
        <v>516300</v>
      </c>
      <c r="Q12" s="48">
        <v>6</v>
      </c>
      <c r="R12" s="47">
        <v>20117320.5</v>
      </c>
      <c r="S12" s="48">
        <v>50877</v>
      </c>
      <c r="T12" s="47">
        <v>5849402.5</v>
      </c>
      <c r="U12" s="48">
        <v>1353</v>
      </c>
      <c r="V12" s="47">
        <v>1466780.9</v>
      </c>
      <c r="W12" s="48">
        <v>260</v>
      </c>
      <c r="X12" s="47">
        <v>260026.3</v>
      </c>
      <c r="Y12" s="48">
        <v>221</v>
      </c>
      <c r="Z12" s="47">
        <v>130116.6</v>
      </c>
      <c r="AA12" s="48">
        <v>133</v>
      </c>
      <c r="AB12" s="47">
        <v>1593020.7</v>
      </c>
      <c r="AC12" s="48">
        <v>1373</v>
      </c>
      <c r="AD12" s="47">
        <v>29248037.100000001</v>
      </c>
      <c r="AE12" s="48">
        <v>72376</v>
      </c>
      <c r="AF12" s="47">
        <v>669855.19999999995</v>
      </c>
      <c r="AG12" s="48">
        <v>332</v>
      </c>
      <c r="AH12" s="47">
        <v>2442070.1</v>
      </c>
      <c r="AI12" s="48">
        <v>3420</v>
      </c>
      <c r="AJ12" s="47">
        <v>53148713.899999999</v>
      </c>
      <c r="AK12" s="48">
        <v>6418</v>
      </c>
      <c r="AL12" s="47">
        <v>22200536.199999999</v>
      </c>
      <c r="AM12" s="48">
        <v>18195</v>
      </c>
      <c r="AN12" s="47">
        <v>6779825.4000000004</v>
      </c>
      <c r="AO12" s="48">
        <v>2048</v>
      </c>
      <c r="AP12" s="47">
        <v>219234.3</v>
      </c>
      <c r="AQ12" s="48">
        <v>126</v>
      </c>
      <c r="AR12" s="47">
        <v>164844.5</v>
      </c>
      <c r="AS12" s="48">
        <v>338</v>
      </c>
      <c r="AT12" s="47">
        <v>400583.7</v>
      </c>
      <c r="AU12" s="48">
        <v>136</v>
      </c>
      <c r="AV12" s="47">
        <v>1532389.9</v>
      </c>
      <c r="AW12" s="48">
        <v>169</v>
      </c>
      <c r="AX12" s="47">
        <v>205190</v>
      </c>
      <c r="AY12" s="48">
        <v>65</v>
      </c>
      <c r="AZ12" s="47">
        <v>467166.5</v>
      </c>
      <c r="BA12" s="48">
        <v>415</v>
      </c>
      <c r="BB12" s="47">
        <v>0</v>
      </c>
      <c r="BC12" s="48">
        <v>0</v>
      </c>
      <c r="BD12" s="47">
        <v>2945779.2</v>
      </c>
      <c r="BE12" s="48">
        <v>2560</v>
      </c>
      <c r="BF12" s="47">
        <v>8651987.4000000004</v>
      </c>
      <c r="BG12" s="48">
        <v>6815</v>
      </c>
    </row>
    <row r="13" spans="1:59" ht="15" customHeight="1" x14ac:dyDescent="0.15">
      <c r="A13" s="8" t="s">
        <v>67</v>
      </c>
      <c r="B13" s="47">
        <v>821277408.20000005</v>
      </c>
      <c r="C13" s="48">
        <v>280811</v>
      </c>
      <c r="D13" s="47">
        <v>44349283.399999999</v>
      </c>
      <c r="E13" s="48">
        <v>51424</v>
      </c>
      <c r="F13" s="47">
        <v>77036160</v>
      </c>
      <c r="G13" s="48">
        <v>61250</v>
      </c>
      <c r="H13" s="47">
        <v>1080132.5</v>
      </c>
      <c r="I13" s="48">
        <v>225</v>
      </c>
      <c r="J13" s="47">
        <v>1769098.4</v>
      </c>
      <c r="K13" s="48">
        <v>1303</v>
      </c>
      <c r="L13" s="47">
        <v>586459967.60000002</v>
      </c>
      <c r="M13" s="48">
        <v>30267</v>
      </c>
      <c r="N13" s="47">
        <v>249.7</v>
      </c>
      <c r="O13" s="48">
        <v>2</v>
      </c>
      <c r="P13" s="47">
        <v>0</v>
      </c>
      <c r="Q13" s="48">
        <v>0</v>
      </c>
      <c r="R13" s="47">
        <v>18942212.699999999</v>
      </c>
      <c r="S13" s="48">
        <v>35861</v>
      </c>
      <c r="T13" s="47">
        <v>8500528.6999999993</v>
      </c>
      <c r="U13" s="48">
        <v>1179</v>
      </c>
      <c r="V13" s="47">
        <v>1710900.8</v>
      </c>
      <c r="W13" s="48">
        <v>325</v>
      </c>
      <c r="X13" s="47">
        <v>268649.7</v>
      </c>
      <c r="Y13" s="48">
        <v>219</v>
      </c>
      <c r="Z13" s="47">
        <v>144916.5</v>
      </c>
      <c r="AA13" s="48">
        <v>193</v>
      </c>
      <c r="AB13" s="47">
        <v>879600.5</v>
      </c>
      <c r="AC13" s="48">
        <v>1155</v>
      </c>
      <c r="AD13" s="47">
        <v>25665307.800000001</v>
      </c>
      <c r="AE13" s="48">
        <v>60127</v>
      </c>
      <c r="AF13" s="47">
        <v>485449.4</v>
      </c>
      <c r="AG13" s="48">
        <v>525</v>
      </c>
      <c r="AH13" s="47">
        <v>2009095</v>
      </c>
      <c r="AI13" s="48">
        <v>4183</v>
      </c>
      <c r="AJ13" s="47">
        <v>22401309.399999999</v>
      </c>
      <c r="AK13" s="48">
        <v>15089</v>
      </c>
      <c r="AL13" s="47">
        <v>11197336.1</v>
      </c>
      <c r="AM13" s="48">
        <v>9113</v>
      </c>
      <c r="AN13" s="47">
        <v>9422802.8000000007</v>
      </c>
      <c r="AO13" s="48">
        <v>2866</v>
      </c>
      <c r="AP13" s="47">
        <v>95666</v>
      </c>
      <c r="AQ13" s="48">
        <v>69</v>
      </c>
      <c r="AR13" s="47">
        <v>885441.7</v>
      </c>
      <c r="AS13" s="48">
        <v>711</v>
      </c>
      <c r="AT13" s="47">
        <v>1327143.3</v>
      </c>
      <c r="AU13" s="48">
        <v>319</v>
      </c>
      <c r="AV13" s="47">
        <v>583660.1</v>
      </c>
      <c r="AW13" s="48">
        <v>86</v>
      </c>
      <c r="AX13" s="47">
        <v>125036.9</v>
      </c>
      <c r="AY13" s="48">
        <v>27</v>
      </c>
      <c r="AZ13" s="47">
        <v>491050.4</v>
      </c>
      <c r="BA13" s="48">
        <v>426</v>
      </c>
      <c r="BB13" s="47">
        <v>36033</v>
      </c>
      <c r="BC13" s="48">
        <v>2</v>
      </c>
      <c r="BD13" s="47">
        <v>1313009.1000000001</v>
      </c>
      <c r="BE13" s="48">
        <v>597</v>
      </c>
      <c r="BF13" s="47">
        <v>4097366.7</v>
      </c>
      <c r="BG13" s="48">
        <v>3268</v>
      </c>
    </row>
    <row r="14" spans="1:59" ht="15" customHeight="1" x14ac:dyDescent="0.15">
      <c r="A14" s="8" t="s">
        <v>68</v>
      </c>
      <c r="B14" s="47">
        <v>789169158.29999995</v>
      </c>
      <c r="C14" s="48">
        <v>254244</v>
      </c>
      <c r="D14" s="47">
        <v>40160323.5</v>
      </c>
      <c r="E14" s="48">
        <v>42800</v>
      </c>
      <c r="F14" s="47">
        <v>45751917.600000001</v>
      </c>
      <c r="G14" s="48">
        <v>38545</v>
      </c>
      <c r="H14" s="47">
        <v>421898.8</v>
      </c>
      <c r="I14" s="48">
        <v>197</v>
      </c>
      <c r="J14" s="47">
        <v>3379754.9</v>
      </c>
      <c r="K14" s="48">
        <v>897</v>
      </c>
      <c r="L14" s="47">
        <v>606157701.60000002</v>
      </c>
      <c r="M14" s="48">
        <v>31877</v>
      </c>
      <c r="N14" s="47">
        <v>0</v>
      </c>
      <c r="O14" s="48">
        <v>0</v>
      </c>
      <c r="P14" s="47">
        <v>0</v>
      </c>
      <c r="Q14" s="48">
        <v>0</v>
      </c>
      <c r="R14" s="47">
        <v>7924328.5999999996</v>
      </c>
      <c r="S14" s="48">
        <v>18717</v>
      </c>
      <c r="T14" s="47">
        <v>805913.9</v>
      </c>
      <c r="U14" s="48">
        <v>334</v>
      </c>
      <c r="V14" s="47">
        <v>500177.7</v>
      </c>
      <c r="W14" s="48">
        <v>163</v>
      </c>
      <c r="X14" s="47">
        <v>146355.1</v>
      </c>
      <c r="Y14" s="48">
        <v>111</v>
      </c>
      <c r="Z14" s="47">
        <v>15375.3</v>
      </c>
      <c r="AA14" s="48">
        <v>18</v>
      </c>
      <c r="AB14" s="47">
        <v>297777.7</v>
      </c>
      <c r="AC14" s="48">
        <v>432</v>
      </c>
      <c r="AD14" s="47">
        <v>18330810</v>
      </c>
      <c r="AE14" s="48">
        <v>43599</v>
      </c>
      <c r="AF14" s="47">
        <v>0</v>
      </c>
      <c r="AG14" s="48">
        <v>0</v>
      </c>
      <c r="AH14" s="47">
        <v>586064.5</v>
      </c>
      <c r="AI14" s="48">
        <v>1346</v>
      </c>
      <c r="AJ14" s="47">
        <v>17744166.199999999</v>
      </c>
      <c r="AK14" s="48">
        <v>13729</v>
      </c>
      <c r="AL14" s="47">
        <v>3949256.2</v>
      </c>
      <c r="AM14" s="48">
        <v>5508</v>
      </c>
      <c r="AN14" s="47">
        <v>38432054.899999999</v>
      </c>
      <c r="AO14" s="48">
        <v>52713</v>
      </c>
      <c r="AP14" s="47">
        <v>20019</v>
      </c>
      <c r="AQ14" s="48">
        <v>14</v>
      </c>
      <c r="AR14" s="47">
        <v>54446</v>
      </c>
      <c r="AS14" s="48">
        <v>48</v>
      </c>
      <c r="AT14" s="47">
        <v>451538</v>
      </c>
      <c r="AU14" s="48">
        <v>260</v>
      </c>
      <c r="AV14" s="47">
        <v>942080.8</v>
      </c>
      <c r="AW14" s="48">
        <v>86</v>
      </c>
      <c r="AX14" s="47">
        <v>165106.79999999999</v>
      </c>
      <c r="AY14" s="48">
        <v>70</v>
      </c>
      <c r="AZ14" s="47">
        <v>190825.8</v>
      </c>
      <c r="BA14" s="48">
        <v>220</v>
      </c>
      <c r="BB14" s="47">
        <v>831</v>
      </c>
      <c r="BC14" s="48">
        <v>1</v>
      </c>
      <c r="BD14" s="47">
        <v>1022781</v>
      </c>
      <c r="BE14" s="48">
        <v>845</v>
      </c>
      <c r="BF14" s="47">
        <v>1717653.4</v>
      </c>
      <c r="BG14" s="48">
        <v>1714</v>
      </c>
    </row>
    <row r="15" spans="1:59" ht="15" customHeight="1" x14ac:dyDescent="0.15">
      <c r="A15" s="8" t="s">
        <v>69</v>
      </c>
      <c r="B15" s="47">
        <v>632068020.10000002</v>
      </c>
      <c r="C15" s="48">
        <v>156896</v>
      </c>
      <c r="D15" s="47">
        <v>36589182.200000003</v>
      </c>
      <c r="E15" s="48">
        <v>38415</v>
      </c>
      <c r="F15" s="47">
        <v>30322480</v>
      </c>
      <c r="G15" s="48">
        <v>30301</v>
      </c>
      <c r="H15" s="47">
        <v>629440.80000000005</v>
      </c>
      <c r="I15" s="48">
        <v>241</v>
      </c>
      <c r="J15" s="47">
        <v>1240025.2</v>
      </c>
      <c r="K15" s="48">
        <v>465</v>
      </c>
      <c r="L15" s="47">
        <v>511654023.10000002</v>
      </c>
      <c r="M15" s="48">
        <v>19604</v>
      </c>
      <c r="N15" s="47">
        <v>0</v>
      </c>
      <c r="O15" s="48">
        <v>0</v>
      </c>
      <c r="P15" s="47">
        <v>0</v>
      </c>
      <c r="Q15" s="48">
        <v>0</v>
      </c>
      <c r="R15" s="47">
        <v>6791056.2000000002</v>
      </c>
      <c r="S15" s="48">
        <v>17320</v>
      </c>
      <c r="T15" s="47">
        <v>472710</v>
      </c>
      <c r="U15" s="48">
        <v>155</v>
      </c>
      <c r="V15" s="47">
        <v>431063</v>
      </c>
      <c r="W15" s="48">
        <v>146</v>
      </c>
      <c r="X15" s="47">
        <v>95337.2</v>
      </c>
      <c r="Y15" s="48">
        <v>67</v>
      </c>
      <c r="Z15" s="47">
        <v>31035</v>
      </c>
      <c r="AA15" s="48">
        <v>34</v>
      </c>
      <c r="AB15" s="47">
        <v>311352.8</v>
      </c>
      <c r="AC15" s="48">
        <v>401</v>
      </c>
      <c r="AD15" s="47">
        <v>14388891.9</v>
      </c>
      <c r="AE15" s="48">
        <v>33975</v>
      </c>
      <c r="AF15" s="47">
        <v>0</v>
      </c>
      <c r="AG15" s="48">
        <v>0</v>
      </c>
      <c r="AH15" s="47">
        <v>384883</v>
      </c>
      <c r="AI15" s="48">
        <v>650</v>
      </c>
      <c r="AJ15" s="47">
        <v>18080357</v>
      </c>
      <c r="AK15" s="48">
        <v>7722</v>
      </c>
      <c r="AL15" s="47">
        <v>4333611.4000000004</v>
      </c>
      <c r="AM15" s="48">
        <v>4528</v>
      </c>
      <c r="AN15" s="47">
        <v>1408985.7</v>
      </c>
      <c r="AO15" s="48">
        <v>653</v>
      </c>
      <c r="AP15" s="47">
        <v>11469</v>
      </c>
      <c r="AQ15" s="48">
        <v>6</v>
      </c>
      <c r="AR15" s="47">
        <v>49148</v>
      </c>
      <c r="AS15" s="48">
        <v>38</v>
      </c>
      <c r="AT15" s="47">
        <v>172735.9</v>
      </c>
      <c r="AU15" s="48">
        <v>73</v>
      </c>
      <c r="AV15" s="47">
        <v>2531577</v>
      </c>
      <c r="AW15" s="48">
        <v>184</v>
      </c>
      <c r="AX15" s="47">
        <v>173560.3</v>
      </c>
      <c r="AY15" s="48">
        <v>53</v>
      </c>
      <c r="AZ15" s="47">
        <v>107876</v>
      </c>
      <c r="BA15" s="48">
        <v>133</v>
      </c>
      <c r="BB15" s="47">
        <v>790</v>
      </c>
      <c r="BC15" s="48">
        <v>1</v>
      </c>
      <c r="BD15" s="47">
        <v>989746</v>
      </c>
      <c r="BE15" s="48">
        <v>968</v>
      </c>
      <c r="BF15" s="47">
        <v>866683.4</v>
      </c>
      <c r="BG15" s="48">
        <v>763</v>
      </c>
    </row>
    <row r="16" spans="1:59" ht="15" customHeight="1" x14ac:dyDescent="0.15">
      <c r="A16" s="8" t="s">
        <v>70</v>
      </c>
      <c r="B16" s="47">
        <v>533189513.69999999</v>
      </c>
      <c r="C16" s="48">
        <v>172922</v>
      </c>
      <c r="D16" s="47">
        <v>30909404.399999999</v>
      </c>
      <c r="E16" s="48">
        <v>35152</v>
      </c>
      <c r="F16" s="47">
        <v>46438869.299999997</v>
      </c>
      <c r="G16" s="48">
        <v>37573</v>
      </c>
      <c r="H16" s="47">
        <v>3941321.1</v>
      </c>
      <c r="I16" s="48">
        <v>967</v>
      </c>
      <c r="J16" s="47">
        <v>3335929.9</v>
      </c>
      <c r="K16" s="48">
        <v>1126</v>
      </c>
      <c r="L16" s="47">
        <v>397899791</v>
      </c>
      <c r="M16" s="48">
        <v>22643</v>
      </c>
      <c r="N16" s="47">
        <v>0</v>
      </c>
      <c r="O16" s="48">
        <v>0</v>
      </c>
      <c r="P16" s="47">
        <v>0</v>
      </c>
      <c r="Q16" s="48">
        <v>0</v>
      </c>
      <c r="R16" s="47">
        <v>6110642.2999999998</v>
      </c>
      <c r="S16" s="48">
        <v>16668</v>
      </c>
      <c r="T16" s="47">
        <v>657989.19999999995</v>
      </c>
      <c r="U16" s="48">
        <v>187</v>
      </c>
      <c r="V16" s="47">
        <v>503368.5</v>
      </c>
      <c r="W16" s="48">
        <v>195</v>
      </c>
      <c r="X16" s="47">
        <v>29106.3</v>
      </c>
      <c r="Y16" s="48">
        <v>31</v>
      </c>
      <c r="Z16" s="47">
        <v>19807</v>
      </c>
      <c r="AA16" s="48">
        <v>19</v>
      </c>
      <c r="AB16" s="47">
        <v>379890.9</v>
      </c>
      <c r="AC16" s="48">
        <v>542</v>
      </c>
      <c r="AD16" s="47">
        <v>16647699.6</v>
      </c>
      <c r="AE16" s="48">
        <v>39942</v>
      </c>
      <c r="AF16" s="47">
        <v>0</v>
      </c>
      <c r="AG16" s="48">
        <v>0</v>
      </c>
      <c r="AH16" s="47">
        <v>419817.5</v>
      </c>
      <c r="AI16" s="48">
        <v>1019</v>
      </c>
      <c r="AJ16" s="47">
        <v>11345903.6</v>
      </c>
      <c r="AK16" s="48">
        <v>6364</v>
      </c>
      <c r="AL16" s="47">
        <v>6007262.5</v>
      </c>
      <c r="AM16" s="48">
        <v>5725</v>
      </c>
      <c r="AN16" s="47">
        <v>3464075.9</v>
      </c>
      <c r="AO16" s="48">
        <v>1361</v>
      </c>
      <c r="AP16" s="47">
        <v>4807</v>
      </c>
      <c r="AQ16" s="48">
        <v>1</v>
      </c>
      <c r="AR16" s="47">
        <v>101330.4</v>
      </c>
      <c r="AS16" s="48">
        <v>228</v>
      </c>
      <c r="AT16" s="47">
        <v>292653.40000000002</v>
      </c>
      <c r="AU16" s="48">
        <v>75</v>
      </c>
      <c r="AV16" s="47">
        <v>1024304.1</v>
      </c>
      <c r="AW16" s="48">
        <v>40</v>
      </c>
      <c r="AX16" s="47">
        <v>372741</v>
      </c>
      <c r="AY16" s="48">
        <v>72</v>
      </c>
      <c r="AZ16" s="47">
        <v>109858.3</v>
      </c>
      <c r="BA16" s="48">
        <v>90</v>
      </c>
      <c r="BB16" s="47">
        <v>7973</v>
      </c>
      <c r="BC16" s="48">
        <v>2</v>
      </c>
      <c r="BD16" s="47">
        <v>821818.1</v>
      </c>
      <c r="BE16" s="48">
        <v>714</v>
      </c>
      <c r="BF16" s="47">
        <v>2343149.4</v>
      </c>
      <c r="BG16" s="48">
        <v>2186</v>
      </c>
    </row>
    <row r="17" spans="1:59" ht="15" customHeight="1" x14ac:dyDescent="0.15">
      <c r="A17" s="8" t="s">
        <v>71</v>
      </c>
      <c r="B17" s="47">
        <v>597170138.89999998</v>
      </c>
      <c r="C17" s="48">
        <v>245713</v>
      </c>
      <c r="D17" s="47">
        <v>41005439.799999997</v>
      </c>
      <c r="E17" s="48">
        <v>46165</v>
      </c>
      <c r="F17" s="47">
        <v>58471869.399999999</v>
      </c>
      <c r="G17" s="48">
        <v>47313</v>
      </c>
      <c r="H17" s="47">
        <v>534786.4</v>
      </c>
      <c r="I17" s="48">
        <v>200</v>
      </c>
      <c r="J17" s="47">
        <v>2823883.5</v>
      </c>
      <c r="K17" s="48">
        <v>1033</v>
      </c>
      <c r="L17" s="47">
        <v>405664850.69999999</v>
      </c>
      <c r="M17" s="48">
        <v>43472</v>
      </c>
      <c r="N17" s="47">
        <v>0</v>
      </c>
      <c r="O17" s="48">
        <v>0</v>
      </c>
      <c r="P17" s="47">
        <v>0</v>
      </c>
      <c r="Q17" s="48">
        <v>0</v>
      </c>
      <c r="R17" s="47">
        <v>8586371.9000000004</v>
      </c>
      <c r="S17" s="48">
        <v>21764</v>
      </c>
      <c r="T17" s="47">
        <v>1029494.4</v>
      </c>
      <c r="U17" s="48">
        <v>326</v>
      </c>
      <c r="V17" s="47">
        <v>678960.4</v>
      </c>
      <c r="W17" s="48">
        <v>222</v>
      </c>
      <c r="X17" s="47">
        <v>72804.3</v>
      </c>
      <c r="Y17" s="48">
        <v>92</v>
      </c>
      <c r="Z17" s="47">
        <v>41901</v>
      </c>
      <c r="AA17" s="48">
        <v>62</v>
      </c>
      <c r="AB17" s="47">
        <v>277342</v>
      </c>
      <c r="AC17" s="48">
        <v>379</v>
      </c>
      <c r="AD17" s="47">
        <v>19628825.699999999</v>
      </c>
      <c r="AE17" s="48">
        <v>51583</v>
      </c>
      <c r="AF17" s="47">
        <v>894777</v>
      </c>
      <c r="AG17" s="48">
        <v>1160</v>
      </c>
      <c r="AH17" s="47">
        <v>778743</v>
      </c>
      <c r="AI17" s="48">
        <v>1928</v>
      </c>
      <c r="AJ17" s="47">
        <v>12210911.199999999</v>
      </c>
      <c r="AK17" s="48">
        <v>4224</v>
      </c>
      <c r="AL17" s="47">
        <v>11391971.1</v>
      </c>
      <c r="AM17" s="48">
        <v>8545</v>
      </c>
      <c r="AN17" s="47">
        <v>22494960.5</v>
      </c>
      <c r="AO17" s="48">
        <v>11356</v>
      </c>
      <c r="AP17" s="47">
        <v>80699.5</v>
      </c>
      <c r="AQ17" s="48">
        <v>56</v>
      </c>
      <c r="AR17" s="47">
        <v>75093.7</v>
      </c>
      <c r="AS17" s="48">
        <v>165</v>
      </c>
      <c r="AT17" s="47">
        <v>147646.1</v>
      </c>
      <c r="AU17" s="48">
        <v>67</v>
      </c>
      <c r="AV17" s="47">
        <v>1121842.3</v>
      </c>
      <c r="AW17" s="48">
        <v>121</v>
      </c>
      <c r="AX17" s="47">
        <v>288303</v>
      </c>
      <c r="AY17" s="48">
        <v>263</v>
      </c>
      <c r="AZ17" s="47">
        <v>106733.9</v>
      </c>
      <c r="BA17" s="48">
        <v>123</v>
      </c>
      <c r="BB17" s="47">
        <v>1062</v>
      </c>
      <c r="BC17" s="48">
        <v>3</v>
      </c>
      <c r="BD17" s="47">
        <v>1476167.5</v>
      </c>
      <c r="BE17" s="48">
        <v>1614</v>
      </c>
      <c r="BF17" s="47">
        <v>7284698.5999999996</v>
      </c>
      <c r="BG17" s="48">
        <v>3477</v>
      </c>
    </row>
    <row r="18" spans="1:59" ht="15" customHeight="1" x14ac:dyDescent="0.15">
      <c r="A18" s="8" t="s">
        <v>72</v>
      </c>
      <c r="B18" s="47">
        <v>495923926.30000001</v>
      </c>
      <c r="C18" s="48">
        <v>203822</v>
      </c>
      <c r="D18" s="47">
        <v>37120246.700000003</v>
      </c>
      <c r="E18" s="48">
        <v>40662</v>
      </c>
      <c r="F18" s="47">
        <v>71407472.599999994</v>
      </c>
      <c r="G18" s="48">
        <v>47526</v>
      </c>
      <c r="H18" s="47">
        <v>409810.3</v>
      </c>
      <c r="I18" s="48">
        <v>112</v>
      </c>
      <c r="J18" s="47">
        <v>2108699.2000000002</v>
      </c>
      <c r="K18" s="48">
        <v>649</v>
      </c>
      <c r="L18" s="47">
        <v>324534298.39999998</v>
      </c>
      <c r="M18" s="48">
        <v>27101</v>
      </c>
      <c r="N18" s="47">
        <v>0</v>
      </c>
      <c r="O18" s="48">
        <v>0</v>
      </c>
      <c r="P18" s="47">
        <v>0</v>
      </c>
      <c r="Q18" s="48">
        <v>0</v>
      </c>
      <c r="R18" s="47">
        <v>8207495</v>
      </c>
      <c r="S18" s="48">
        <v>21410</v>
      </c>
      <c r="T18" s="47">
        <v>1041894.8</v>
      </c>
      <c r="U18" s="48">
        <v>286</v>
      </c>
      <c r="V18" s="47">
        <v>511117.1</v>
      </c>
      <c r="W18" s="48">
        <v>158</v>
      </c>
      <c r="X18" s="47">
        <v>28993.4</v>
      </c>
      <c r="Y18" s="48">
        <v>56</v>
      </c>
      <c r="Z18" s="47">
        <v>23610.2</v>
      </c>
      <c r="AA18" s="48">
        <v>26</v>
      </c>
      <c r="AB18" s="47">
        <v>237183.2</v>
      </c>
      <c r="AC18" s="48">
        <v>305</v>
      </c>
      <c r="AD18" s="47">
        <v>17132658.600000001</v>
      </c>
      <c r="AE18" s="48">
        <v>44525</v>
      </c>
      <c r="AF18" s="47">
        <v>127214</v>
      </c>
      <c r="AG18" s="48">
        <v>263</v>
      </c>
      <c r="AH18" s="47">
        <v>1205301.3</v>
      </c>
      <c r="AI18" s="48">
        <v>2478</v>
      </c>
      <c r="AJ18" s="47">
        <v>12459663.300000001</v>
      </c>
      <c r="AK18" s="48">
        <v>3434</v>
      </c>
      <c r="AL18" s="47">
        <v>12243204.9</v>
      </c>
      <c r="AM18" s="48">
        <v>9973</v>
      </c>
      <c r="AN18" s="47">
        <v>3623737.1</v>
      </c>
      <c r="AO18" s="48">
        <v>2311</v>
      </c>
      <c r="AP18" s="47">
        <v>57357</v>
      </c>
      <c r="AQ18" s="48">
        <v>24</v>
      </c>
      <c r="AR18" s="47">
        <v>56758.7</v>
      </c>
      <c r="AS18" s="48">
        <v>40</v>
      </c>
      <c r="AT18" s="47">
        <v>121374.7</v>
      </c>
      <c r="AU18" s="48">
        <v>37</v>
      </c>
      <c r="AV18" s="47">
        <v>569126.30000000005</v>
      </c>
      <c r="AW18" s="48">
        <v>155</v>
      </c>
      <c r="AX18" s="47">
        <v>133214.39999999999</v>
      </c>
      <c r="AY18" s="48">
        <v>63</v>
      </c>
      <c r="AZ18" s="47">
        <v>99582.399999999994</v>
      </c>
      <c r="BA18" s="48">
        <v>94</v>
      </c>
      <c r="BB18" s="47">
        <v>3333</v>
      </c>
      <c r="BC18" s="48">
        <v>2</v>
      </c>
      <c r="BD18" s="47">
        <v>1224628.3</v>
      </c>
      <c r="BE18" s="48">
        <v>951</v>
      </c>
      <c r="BF18" s="47">
        <v>1235951.3999999999</v>
      </c>
      <c r="BG18" s="48">
        <v>1181</v>
      </c>
    </row>
    <row r="19" spans="1:59" ht="15" customHeight="1" x14ac:dyDescent="0.15">
      <c r="A19" s="8" t="s">
        <v>73</v>
      </c>
      <c r="B19" s="47">
        <v>607485857.89999998</v>
      </c>
      <c r="C19" s="48">
        <v>335552</v>
      </c>
      <c r="D19" s="47">
        <v>93035834.799999997</v>
      </c>
      <c r="E19" s="48">
        <v>72665</v>
      </c>
      <c r="F19" s="47">
        <v>139671562.69999999</v>
      </c>
      <c r="G19" s="48">
        <v>74687</v>
      </c>
      <c r="H19" s="47">
        <v>498440</v>
      </c>
      <c r="I19" s="48">
        <v>86</v>
      </c>
      <c r="J19" s="47">
        <v>4454316.5999999996</v>
      </c>
      <c r="K19" s="48">
        <v>1365</v>
      </c>
      <c r="L19" s="47">
        <v>260209402.69999999</v>
      </c>
      <c r="M19" s="48">
        <v>43526</v>
      </c>
      <c r="N19" s="47">
        <v>72.3</v>
      </c>
      <c r="O19" s="48">
        <v>8</v>
      </c>
      <c r="P19" s="47">
        <v>1769912</v>
      </c>
      <c r="Q19" s="48">
        <v>76</v>
      </c>
      <c r="R19" s="47">
        <v>17180925</v>
      </c>
      <c r="S19" s="48">
        <v>38398</v>
      </c>
      <c r="T19" s="47">
        <v>1426409.6</v>
      </c>
      <c r="U19" s="48">
        <v>329</v>
      </c>
      <c r="V19" s="47">
        <v>1079810.3</v>
      </c>
      <c r="W19" s="48">
        <v>273</v>
      </c>
      <c r="X19" s="47">
        <v>116691.2</v>
      </c>
      <c r="Y19" s="48">
        <v>135</v>
      </c>
      <c r="Z19" s="47">
        <v>43815.1</v>
      </c>
      <c r="AA19" s="48">
        <v>61</v>
      </c>
      <c r="AB19" s="47">
        <v>701261</v>
      </c>
      <c r="AC19" s="48">
        <v>726</v>
      </c>
      <c r="AD19" s="47">
        <v>29705452.600000001</v>
      </c>
      <c r="AE19" s="48">
        <v>71399</v>
      </c>
      <c r="AF19" s="47">
        <v>0</v>
      </c>
      <c r="AG19" s="48">
        <v>0</v>
      </c>
      <c r="AH19" s="47">
        <v>1264685.1000000001</v>
      </c>
      <c r="AI19" s="48">
        <v>1597</v>
      </c>
      <c r="AJ19" s="47">
        <v>8116714.5</v>
      </c>
      <c r="AK19" s="48">
        <v>4478</v>
      </c>
      <c r="AL19" s="47">
        <v>20055545.800000001</v>
      </c>
      <c r="AM19" s="48">
        <v>14610</v>
      </c>
      <c r="AN19" s="47">
        <v>15788409.199999999</v>
      </c>
      <c r="AO19" s="48">
        <v>4538</v>
      </c>
      <c r="AP19" s="47">
        <v>591250.69999999995</v>
      </c>
      <c r="AQ19" s="48">
        <v>280</v>
      </c>
      <c r="AR19" s="47">
        <v>57625.9</v>
      </c>
      <c r="AS19" s="48">
        <v>63</v>
      </c>
      <c r="AT19" s="47">
        <v>196200.7</v>
      </c>
      <c r="AU19" s="48">
        <v>78</v>
      </c>
      <c r="AV19" s="47">
        <v>2560538.1</v>
      </c>
      <c r="AW19" s="48">
        <v>102</v>
      </c>
      <c r="AX19" s="47">
        <v>191515.5</v>
      </c>
      <c r="AY19" s="48">
        <v>234</v>
      </c>
      <c r="AZ19" s="47">
        <v>205751.2</v>
      </c>
      <c r="BA19" s="48">
        <v>222</v>
      </c>
      <c r="BB19" s="47">
        <v>4874</v>
      </c>
      <c r="BC19" s="48">
        <v>3</v>
      </c>
      <c r="BD19" s="47">
        <v>2092814.9</v>
      </c>
      <c r="BE19" s="48">
        <v>1996</v>
      </c>
      <c r="BF19" s="47">
        <v>6466026.4000000004</v>
      </c>
      <c r="BG19" s="48">
        <v>3617</v>
      </c>
    </row>
    <row r="20" spans="1:59" ht="15" customHeight="1" x14ac:dyDescent="0.15">
      <c r="A20" s="8" t="s">
        <v>74</v>
      </c>
      <c r="B20" s="47">
        <v>494980896.10000002</v>
      </c>
      <c r="C20" s="48">
        <v>256501</v>
      </c>
      <c r="D20" s="47">
        <v>52365422.100000001</v>
      </c>
      <c r="E20" s="48">
        <v>62358</v>
      </c>
      <c r="F20" s="47">
        <v>140303460.90000001</v>
      </c>
      <c r="G20" s="48">
        <v>58690</v>
      </c>
      <c r="H20" s="47">
        <v>123501</v>
      </c>
      <c r="I20" s="48">
        <v>37</v>
      </c>
      <c r="J20" s="47">
        <v>2466665.2000000002</v>
      </c>
      <c r="K20" s="48">
        <v>999</v>
      </c>
      <c r="L20" s="47">
        <v>197566453.80000001</v>
      </c>
      <c r="M20" s="48">
        <v>21171</v>
      </c>
      <c r="N20" s="47">
        <v>0</v>
      </c>
      <c r="O20" s="48">
        <v>0</v>
      </c>
      <c r="P20" s="47">
        <v>512506</v>
      </c>
      <c r="Q20" s="48">
        <v>6</v>
      </c>
      <c r="R20" s="47">
        <v>14146608.6</v>
      </c>
      <c r="S20" s="48">
        <v>35047</v>
      </c>
      <c r="T20" s="47">
        <v>1315802.7</v>
      </c>
      <c r="U20" s="48">
        <v>450</v>
      </c>
      <c r="V20" s="47">
        <v>1017509.1</v>
      </c>
      <c r="W20" s="48">
        <v>296</v>
      </c>
      <c r="X20" s="47">
        <v>211824</v>
      </c>
      <c r="Y20" s="48">
        <v>149</v>
      </c>
      <c r="Z20" s="47">
        <v>76649</v>
      </c>
      <c r="AA20" s="48">
        <v>97</v>
      </c>
      <c r="AB20" s="47">
        <v>737633.8</v>
      </c>
      <c r="AC20" s="48">
        <v>863</v>
      </c>
      <c r="AD20" s="47">
        <v>24009109.600000001</v>
      </c>
      <c r="AE20" s="48">
        <v>52340</v>
      </c>
      <c r="AF20" s="47">
        <v>0</v>
      </c>
      <c r="AG20" s="48">
        <v>0</v>
      </c>
      <c r="AH20" s="47">
        <v>1692628.5</v>
      </c>
      <c r="AI20" s="48">
        <v>1167</v>
      </c>
      <c r="AJ20" s="47">
        <v>17590281.199999999</v>
      </c>
      <c r="AK20" s="48">
        <v>4961</v>
      </c>
      <c r="AL20" s="47">
        <v>15901110.4</v>
      </c>
      <c r="AM20" s="48">
        <v>9839</v>
      </c>
      <c r="AN20" s="47">
        <v>15670399.199999999</v>
      </c>
      <c r="AO20" s="48">
        <v>2493</v>
      </c>
      <c r="AP20" s="47">
        <v>331978.40000000002</v>
      </c>
      <c r="AQ20" s="48">
        <v>133</v>
      </c>
      <c r="AR20" s="47">
        <v>187704</v>
      </c>
      <c r="AS20" s="48">
        <v>187</v>
      </c>
      <c r="AT20" s="47">
        <v>257182.7</v>
      </c>
      <c r="AU20" s="48">
        <v>67</v>
      </c>
      <c r="AV20" s="47">
        <v>158439.79999999999</v>
      </c>
      <c r="AW20" s="48">
        <v>46</v>
      </c>
      <c r="AX20" s="47">
        <v>1279917</v>
      </c>
      <c r="AY20" s="48">
        <v>153</v>
      </c>
      <c r="AZ20" s="47">
        <v>218614.6</v>
      </c>
      <c r="BA20" s="48">
        <v>215</v>
      </c>
      <c r="BB20" s="47">
        <v>8191</v>
      </c>
      <c r="BC20" s="48">
        <v>13</v>
      </c>
      <c r="BD20" s="47">
        <v>1467720.3</v>
      </c>
      <c r="BE20" s="48">
        <v>1393</v>
      </c>
      <c r="BF20" s="47">
        <v>5363583.2</v>
      </c>
      <c r="BG20" s="48">
        <v>3331</v>
      </c>
    </row>
  </sheetData>
  <mergeCells count="31"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V2:AW2"/>
    <mergeCell ref="AH2:AI2"/>
    <mergeCell ref="AJ2:AK2"/>
    <mergeCell ref="AL2:AM2"/>
    <mergeCell ref="AN2:AO2"/>
    <mergeCell ref="Z2:AA2"/>
    <mergeCell ref="AB2:AC2"/>
    <mergeCell ref="AD2:AE2"/>
    <mergeCell ref="AF2:AG2"/>
    <mergeCell ref="V2:W2"/>
    <mergeCell ref="X2:Y2"/>
    <mergeCell ref="J2:K2"/>
    <mergeCell ref="L2:M2"/>
    <mergeCell ref="N2:O2"/>
    <mergeCell ref="P2:Q2"/>
    <mergeCell ref="B2:C2"/>
    <mergeCell ref="D2:E2"/>
    <mergeCell ref="F2:G2"/>
    <mergeCell ref="H2:I2"/>
    <mergeCell ref="R2:S2"/>
    <mergeCell ref="T2:U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zoomScale="85" zoomScaleNormal="85" workbookViewId="0">
      <pane xSplit="1" ySplit="4" topLeftCell="B6" activePane="bottomRight" state="frozen"/>
      <selection activeCell="C50" sqref="C50"/>
      <selection pane="topRight" activeCell="C50" sqref="C50"/>
      <selection pane="bottomLeft" activeCell="C50" sqref="C50"/>
      <selection pane="bottomRight" activeCell="D11" sqref="D11"/>
    </sheetView>
  </sheetViews>
  <sheetFormatPr defaultRowHeight="13.5" x14ac:dyDescent="0.15"/>
  <cols>
    <col min="1" max="1" width="18.77734375" customWidth="1"/>
    <col min="2" max="2" width="19.21875" style="11" bestFit="1" customWidth="1"/>
    <col min="3" max="3" width="12.88671875" style="12" bestFit="1" customWidth="1"/>
    <col min="4" max="4" width="18" style="11" bestFit="1" customWidth="1"/>
    <col min="5" max="5" width="11.6640625" style="12" bestFit="1" customWidth="1"/>
    <col min="6" max="6" width="19.21875" style="11" bestFit="1" customWidth="1"/>
    <col min="7" max="7" width="11.6640625" style="12" bestFit="1" customWidth="1"/>
    <col min="8" max="8" width="16.109375" style="11" bestFit="1" customWidth="1"/>
    <col min="9" max="9" width="9.77734375" style="12" bestFit="1" customWidth="1"/>
    <col min="10" max="10" width="16.109375" style="11" bestFit="1" customWidth="1"/>
    <col min="11" max="11" width="9.77734375" style="12" bestFit="1" customWidth="1"/>
    <col min="12" max="12" width="18" style="11" bestFit="1" customWidth="1"/>
    <col min="13" max="13" width="11.6640625" style="12" bestFit="1" customWidth="1"/>
    <col min="14" max="14" width="9.33203125" style="11" bestFit="1" customWidth="1"/>
    <col min="15" max="15" width="7" style="12" bestFit="1" customWidth="1"/>
    <col min="16" max="16" width="16.109375" style="11" bestFit="1" customWidth="1"/>
    <col min="17" max="17" width="8.6640625" style="12" bestFit="1" customWidth="1"/>
    <col min="18" max="18" width="18" style="11" bestFit="1" customWidth="1"/>
    <col min="19" max="19" width="11.6640625" style="12" bestFit="1" customWidth="1"/>
    <col min="20" max="20" width="16.109375" style="11" bestFit="1" customWidth="1"/>
    <col min="21" max="21" width="9.77734375" style="12" bestFit="1" customWidth="1"/>
    <col min="22" max="22" width="16.109375" style="11" bestFit="1" customWidth="1"/>
    <col min="23" max="23" width="8.6640625" style="12" bestFit="1" customWidth="1"/>
    <col min="24" max="24" width="13.6640625" style="11" bestFit="1" customWidth="1"/>
    <col min="25" max="25" width="8.21875" style="12" bestFit="1" customWidth="1"/>
    <col min="26" max="26" width="14.88671875" style="11" bestFit="1" customWidth="1"/>
    <col min="27" max="27" width="8.6640625" style="12" bestFit="1" customWidth="1"/>
    <col min="28" max="28" width="14.88671875" style="11" bestFit="1" customWidth="1"/>
    <col min="29" max="29" width="8.6640625" style="12" bestFit="1" customWidth="1"/>
    <col min="30" max="30" width="18" style="11" bestFit="1" customWidth="1"/>
    <col min="31" max="31" width="11.6640625" style="12" bestFit="1" customWidth="1"/>
    <col min="32" max="32" width="16.109375" style="11" bestFit="1" customWidth="1"/>
    <col min="33" max="33" width="8.6640625" style="12" bestFit="1" customWidth="1"/>
    <col min="34" max="34" width="16.109375" style="11" bestFit="1" customWidth="1"/>
    <col min="35" max="35" width="9.77734375" style="12" bestFit="1" customWidth="1"/>
    <col min="36" max="36" width="18" style="11" bestFit="1" customWidth="1"/>
    <col min="37" max="37" width="9.77734375" style="12" bestFit="1" customWidth="1"/>
    <col min="38" max="38" width="18" style="11" bestFit="1" customWidth="1"/>
    <col min="39" max="39" width="11.6640625" style="12" bestFit="1" customWidth="1"/>
    <col min="40" max="40" width="16.109375" style="11" bestFit="1" customWidth="1"/>
    <col min="41" max="41" width="9.77734375" style="12" bestFit="1" customWidth="1"/>
    <col min="42" max="42" width="14.88671875" style="11" bestFit="1" customWidth="1"/>
    <col min="43" max="43" width="7.5546875" style="12" bestFit="1" customWidth="1"/>
    <col min="44" max="44" width="14.88671875" style="11" bestFit="1" customWidth="1"/>
    <col min="45" max="45" width="8.6640625" style="12" bestFit="1" customWidth="1"/>
    <col min="46" max="46" width="14.88671875" style="11" bestFit="1" customWidth="1"/>
    <col min="47" max="47" width="8.6640625" style="12" bestFit="1" customWidth="1"/>
    <col min="48" max="48" width="16.109375" style="11" bestFit="1" customWidth="1"/>
    <col min="49" max="49" width="8.6640625" style="12" bestFit="1" customWidth="1"/>
    <col min="50" max="50" width="14.88671875" style="11" bestFit="1" customWidth="1"/>
    <col min="51" max="51" width="7.5546875" style="12" bestFit="1" customWidth="1"/>
    <col min="52" max="52" width="14.88671875" style="11" bestFit="1" customWidth="1"/>
    <col min="53" max="53" width="8.6640625" style="12" bestFit="1" customWidth="1"/>
    <col min="54" max="54" width="13.6640625" style="11" bestFit="1" customWidth="1"/>
    <col min="55" max="55" width="7.5546875" style="12" bestFit="1" customWidth="1"/>
    <col min="56" max="56" width="16.109375" style="11" bestFit="1" customWidth="1"/>
    <col min="57" max="57" width="9.77734375" style="12" bestFit="1" customWidth="1"/>
    <col min="58" max="58" width="16.109375" style="11" bestFit="1" customWidth="1"/>
    <col min="59" max="59" width="9.77734375" style="12" bestFit="1" customWidth="1"/>
  </cols>
  <sheetData>
    <row r="1" spans="1:59" ht="42" customHeight="1" x14ac:dyDescent="0.15">
      <c r="A1" s="73" t="s">
        <v>85</v>
      </c>
      <c r="B1" s="83"/>
      <c r="C1" s="73"/>
      <c r="D1" s="83"/>
      <c r="E1" s="73"/>
      <c r="F1" s="83"/>
      <c r="BG1" s="41" t="s">
        <v>105</v>
      </c>
    </row>
    <row r="2" spans="1:59" s="1" customFormat="1" ht="15" customHeight="1" x14ac:dyDescent="0.15">
      <c r="A2" s="60" t="s">
        <v>81</v>
      </c>
      <c r="B2" s="64" t="s">
        <v>30</v>
      </c>
      <c r="C2" s="63"/>
      <c r="D2" s="64" t="s">
        <v>1</v>
      </c>
      <c r="E2" s="63"/>
      <c r="F2" s="64" t="s">
        <v>2</v>
      </c>
      <c r="G2" s="63"/>
      <c r="H2" s="64" t="s">
        <v>4</v>
      </c>
      <c r="I2" s="63"/>
      <c r="J2" s="64" t="s">
        <v>5</v>
      </c>
      <c r="K2" s="63"/>
      <c r="L2" s="64" t="s">
        <v>6</v>
      </c>
      <c r="M2" s="63"/>
      <c r="N2" s="64" t="s">
        <v>7</v>
      </c>
      <c r="O2" s="63"/>
      <c r="P2" s="64" t="s">
        <v>8</v>
      </c>
      <c r="Q2" s="63"/>
      <c r="R2" s="64" t="s">
        <v>9</v>
      </c>
      <c r="S2" s="63"/>
      <c r="T2" s="64" t="s">
        <v>10</v>
      </c>
      <c r="U2" s="63"/>
      <c r="V2" s="64" t="s">
        <v>11</v>
      </c>
      <c r="W2" s="63"/>
      <c r="X2" s="64" t="s">
        <v>12</v>
      </c>
      <c r="Y2" s="63"/>
      <c r="Z2" s="64" t="s">
        <v>13</v>
      </c>
      <c r="AA2" s="63"/>
      <c r="AB2" s="64" t="s">
        <v>14</v>
      </c>
      <c r="AC2" s="63"/>
      <c r="AD2" s="64" t="s">
        <v>15</v>
      </c>
      <c r="AE2" s="63"/>
      <c r="AF2" s="64" t="s">
        <v>16</v>
      </c>
      <c r="AG2" s="63"/>
      <c r="AH2" s="64" t="s">
        <v>17</v>
      </c>
      <c r="AI2" s="63"/>
      <c r="AJ2" s="64" t="s">
        <v>18</v>
      </c>
      <c r="AK2" s="63"/>
      <c r="AL2" s="64" t="s">
        <v>19</v>
      </c>
      <c r="AM2" s="63"/>
      <c r="AN2" s="64" t="s">
        <v>20</v>
      </c>
      <c r="AO2" s="63"/>
      <c r="AP2" s="64" t="s">
        <v>21</v>
      </c>
      <c r="AQ2" s="63"/>
      <c r="AR2" s="64" t="s">
        <v>26</v>
      </c>
      <c r="AS2" s="63"/>
      <c r="AT2" s="64" t="s">
        <v>27</v>
      </c>
      <c r="AU2" s="63"/>
      <c r="AV2" s="64" t="s">
        <v>28</v>
      </c>
      <c r="AW2" s="63"/>
      <c r="AX2" s="64" t="s">
        <v>29</v>
      </c>
      <c r="AY2" s="63"/>
      <c r="AZ2" s="64" t="s">
        <v>22</v>
      </c>
      <c r="BA2" s="63"/>
      <c r="BB2" s="64" t="s">
        <v>23</v>
      </c>
      <c r="BC2" s="63"/>
      <c r="BD2" s="64" t="s">
        <v>24</v>
      </c>
      <c r="BE2" s="63"/>
      <c r="BF2" s="64" t="s">
        <v>25</v>
      </c>
      <c r="BG2" s="63"/>
    </row>
    <row r="3" spans="1:59" s="1" customFormat="1" ht="15" customHeight="1" x14ac:dyDescent="0.15">
      <c r="A3" s="61"/>
      <c r="B3" s="17" t="s">
        <v>3</v>
      </c>
      <c r="C3" s="13" t="s">
        <v>82</v>
      </c>
      <c r="D3" s="17" t="s">
        <v>3</v>
      </c>
      <c r="E3" s="13" t="s">
        <v>82</v>
      </c>
      <c r="F3" s="17" t="s">
        <v>3</v>
      </c>
      <c r="G3" s="13" t="s">
        <v>82</v>
      </c>
      <c r="H3" s="17" t="s">
        <v>3</v>
      </c>
      <c r="I3" s="13" t="s">
        <v>82</v>
      </c>
      <c r="J3" s="17" t="s">
        <v>3</v>
      </c>
      <c r="K3" s="13" t="s">
        <v>82</v>
      </c>
      <c r="L3" s="17" t="s">
        <v>3</v>
      </c>
      <c r="M3" s="13" t="s">
        <v>82</v>
      </c>
      <c r="N3" s="17" t="s">
        <v>3</v>
      </c>
      <c r="O3" s="13" t="s">
        <v>82</v>
      </c>
      <c r="P3" s="17" t="s">
        <v>3</v>
      </c>
      <c r="Q3" s="13" t="s">
        <v>82</v>
      </c>
      <c r="R3" s="17" t="s">
        <v>3</v>
      </c>
      <c r="S3" s="13" t="s">
        <v>82</v>
      </c>
      <c r="T3" s="17" t="s">
        <v>3</v>
      </c>
      <c r="U3" s="13" t="s">
        <v>82</v>
      </c>
      <c r="V3" s="17" t="s">
        <v>3</v>
      </c>
      <c r="W3" s="13" t="s">
        <v>82</v>
      </c>
      <c r="X3" s="17" t="s">
        <v>3</v>
      </c>
      <c r="Y3" s="13" t="s">
        <v>82</v>
      </c>
      <c r="Z3" s="17" t="s">
        <v>3</v>
      </c>
      <c r="AA3" s="13" t="s">
        <v>82</v>
      </c>
      <c r="AB3" s="17" t="s">
        <v>3</v>
      </c>
      <c r="AC3" s="13" t="s">
        <v>82</v>
      </c>
      <c r="AD3" s="17" t="s">
        <v>3</v>
      </c>
      <c r="AE3" s="13" t="s">
        <v>82</v>
      </c>
      <c r="AF3" s="17" t="s">
        <v>3</v>
      </c>
      <c r="AG3" s="13" t="s">
        <v>82</v>
      </c>
      <c r="AH3" s="17" t="s">
        <v>3</v>
      </c>
      <c r="AI3" s="13" t="s">
        <v>82</v>
      </c>
      <c r="AJ3" s="17" t="s">
        <v>3</v>
      </c>
      <c r="AK3" s="13" t="s">
        <v>82</v>
      </c>
      <c r="AL3" s="17" t="s">
        <v>3</v>
      </c>
      <c r="AM3" s="13" t="s">
        <v>82</v>
      </c>
      <c r="AN3" s="17" t="s">
        <v>3</v>
      </c>
      <c r="AO3" s="13" t="s">
        <v>82</v>
      </c>
      <c r="AP3" s="17" t="s">
        <v>3</v>
      </c>
      <c r="AQ3" s="13" t="s">
        <v>82</v>
      </c>
      <c r="AR3" s="17" t="s">
        <v>3</v>
      </c>
      <c r="AS3" s="13" t="s">
        <v>82</v>
      </c>
      <c r="AT3" s="17" t="s">
        <v>3</v>
      </c>
      <c r="AU3" s="13" t="s">
        <v>82</v>
      </c>
      <c r="AV3" s="17" t="s">
        <v>3</v>
      </c>
      <c r="AW3" s="13" t="s">
        <v>82</v>
      </c>
      <c r="AX3" s="17" t="s">
        <v>3</v>
      </c>
      <c r="AY3" s="13" t="s">
        <v>82</v>
      </c>
      <c r="AZ3" s="17" t="s">
        <v>3</v>
      </c>
      <c r="BA3" s="13" t="s">
        <v>82</v>
      </c>
      <c r="BB3" s="17" t="s">
        <v>3</v>
      </c>
      <c r="BC3" s="13" t="s">
        <v>82</v>
      </c>
      <c r="BD3" s="17" t="s">
        <v>3</v>
      </c>
      <c r="BE3" s="13" t="s">
        <v>82</v>
      </c>
      <c r="BF3" s="17" t="s">
        <v>3</v>
      </c>
      <c r="BG3" s="13" t="s">
        <v>82</v>
      </c>
    </row>
    <row r="4" spans="1:59" s="7" customFormat="1" ht="15" customHeight="1" x14ac:dyDescent="0.15">
      <c r="A4" s="4" t="s">
        <v>76</v>
      </c>
      <c r="B4" s="23">
        <f>SUM(B6:B20)</f>
        <v>3706313071.3000002</v>
      </c>
      <c r="C4" s="30">
        <f t="shared" ref="C4:BG4" si="0">SUM(C6:C20)</f>
        <v>3503351</v>
      </c>
      <c r="D4" s="23">
        <f t="shared" si="0"/>
        <v>627281481.0999999</v>
      </c>
      <c r="E4" s="30">
        <f t="shared" si="0"/>
        <v>713022</v>
      </c>
      <c r="F4" s="23">
        <f t="shared" si="0"/>
        <v>1479904514.0000002</v>
      </c>
      <c r="G4" s="30">
        <f t="shared" si="0"/>
        <v>856981</v>
      </c>
      <c r="H4" s="23">
        <f t="shared" si="0"/>
        <v>13182548.600000001</v>
      </c>
      <c r="I4" s="30">
        <f t="shared" si="0"/>
        <v>4062</v>
      </c>
      <c r="J4" s="23">
        <f t="shared" si="0"/>
        <v>25840918.099999998</v>
      </c>
      <c r="K4" s="30">
        <f t="shared" si="0"/>
        <v>14752</v>
      </c>
      <c r="L4" s="23">
        <f t="shared" si="0"/>
        <v>204974294.39999998</v>
      </c>
      <c r="M4" s="30">
        <f t="shared" si="0"/>
        <v>139027</v>
      </c>
      <c r="N4" s="23">
        <f t="shared" si="0"/>
        <v>322</v>
      </c>
      <c r="O4" s="30">
        <f t="shared" si="0"/>
        <v>10</v>
      </c>
      <c r="P4" s="23">
        <f t="shared" si="0"/>
        <v>5386613.2000000002</v>
      </c>
      <c r="Q4" s="30">
        <f t="shared" si="0"/>
        <v>274</v>
      </c>
      <c r="R4" s="58">
        <f t="shared" si="0"/>
        <v>231489541.89999998</v>
      </c>
      <c r="S4" s="59">
        <f t="shared" si="0"/>
        <v>558310</v>
      </c>
      <c r="T4" s="23">
        <f t="shared" si="0"/>
        <v>63448221.499999993</v>
      </c>
      <c r="U4" s="30">
        <f t="shared" si="0"/>
        <v>11432</v>
      </c>
      <c r="V4" s="23">
        <f t="shared" si="0"/>
        <v>22109560</v>
      </c>
      <c r="W4" s="30">
        <f t="shared" si="0"/>
        <v>4157</v>
      </c>
      <c r="X4" s="23">
        <f t="shared" si="0"/>
        <v>2769893.6999999997</v>
      </c>
      <c r="Y4" s="30">
        <f t="shared" si="0"/>
        <v>2784</v>
      </c>
      <c r="Z4" s="23">
        <f t="shared" si="0"/>
        <v>1465308.6</v>
      </c>
      <c r="AA4" s="30">
        <f t="shared" si="0"/>
        <v>1655</v>
      </c>
      <c r="AB4" s="23">
        <f t="shared" si="0"/>
        <v>9946606.2000000011</v>
      </c>
      <c r="AC4" s="30">
        <f t="shared" si="0"/>
        <v>10774</v>
      </c>
      <c r="AD4" s="23">
        <f t="shared" si="0"/>
        <v>274407814.09999996</v>
      </c>
      <c r="AE4" s="30">
        <f t="shared" si="0"/>
        <v>736558</v>
      </c>
      <c r="AF4" s="23">
        <f t="shared" si="0"/>
        <v>7865128.7999999998</v>
      </c>
      <c r="AG4" s="30">
        <f t="shared" si="0"/>
        <v>8223</v>
      </c>
      <c r="AH4" s="23">
        <f t="shared" si="0"/>
        <v>20951931.600000005</v>
      </c>
      <c r="AI4" s="30">
        <f t="shared" si="0"/>
        <v>31291</v>
      </c>
      <c r="AJ4" s="23">
        <f t="shared" si="0"/>
        <v>271330287.59999996</v>
      </c>
      <c r="AK4" s="30">
        <f t="shared" si="0"/>
        <v>94020</v>
      </c>
      <c r="AL4" s="23">
        <f t="shared" si="0"/>
        <v>180104021.60000002</v>
      </c>
      <c r="AM4" s="30">
        <f t="shared" si="0"/>
        <v>147466</v>
      </c>
      <c r="AN4" s="23">
        <f t="shared" si="0"/>
        <v>124781855.8</v>
      </c>
      <c r="AO4" s="30">
        <f t="shared" si="0"/>
        <v>84622</v>
      </c>
      <c r="AP4" s="23">
        <f t="shared" si="0"/>
        <v>1862236.0999999999</v>
      </c>
      <c r="AQ4" s="30">
        <f t="shared" si="0"/>
        <v>996</v>
      </c>
      <c r="AR4" s="23">
        <f t="shared" si="0"/>
        <v>2555551.4000000004</v>
      </c>
      <c r="AS4" s="30">
        <f t="shared" si="0"/>
        <v>4211</v>
      </c>
      <c r="AT4" s="23">
        <f t="shared" si="0"/>
        <v>10850558.499999998</v>
      </c>
      <c r="AU4" s="30">
        <f t="shared" si="0"/>
        <v>2920</v>
      </c>
      <c r="AV4" s="23">
        <f t="shared" si="0"/>
        <v>18416138.300000004</v>
      </c>
      <c r="AW4" s="30">
        <f t="shared" si="0"/>
        <v>1888</v>
      </c>
      <c r="AX4" s="23">
        <f t="shared" si="0"/>
        <v>4080628.1</v>
      </c>
      <c r="AY4" s="30">
        <f t="shared" si="0"/>
        <v>1362</v>
      </c>
      <c r="AZ4" s="23">
        <f t="shared" si="0"/>
        <v>4443129.8999999994</v>
      </c>
      <c r="BA4" s="30">
        <f t="shared" si="0"/>
        <v>4135</v>
      </c>
      <c r="BB4" s="23">
        <f t="shared" si="0"/>
        <v>802374.5</v>
      </c>
      <c r="BC4" s="30">
        <f t="shared" si="0"/>
        <v>191</v>
      </c>
      <c r="BD4" s="23">
        <f t="shared" si="0"/>
        <v>10318081.5</v>
      </c>
      <c r="BE4" s="30">
        <f t="shared" si="0"/>
        <v>15537</v>
      </c>
      <c r="BF4" s="23">
        <f t="shared" si="0"/>
        <v>85743510.200000003</v>
      </c>
      <c r="BG4" s="30">
        <f t="shared" si="0"/>
        <v>52691</v>
      </c>
    </row>
    <row r="5" spans="1:59" s="10" customFormat="1" ht="15" customHeight="1" x14ac:dyDescent="0.15">
      <c r="A5" s="9" t="s">
        <v>75</v>
      </c>
      <c r="B5" s="23">
        <f>SUM(B6:B7)</f>
        <v>141354056.59999999</v>
      </c>
      <c r="C5" s="30">
        <f t="shared" ref="C5:BG5" si="1">SUM(C6:C7)</f>
        <v>186649</v>
      </c>
      <c r="D5" s="23">
        <f t="shared" si="1"/>
        <v>14969515.199999999</v>
      </c>
      <c r="E5" s="30">
        <f t="shared" si="1"/>
        <v>22059</v>
      </c>
      <c r="F5" s="23">
        <f t="shared" si="1"/>
        <v>36233166.700000003</v>
      </c>
      <c r="G5" s="30">
        <f t="shared" si="1"/>
        <v>25713</v>
      </c>
      <c r="H5" s="23">
        <f t="shared" si="1"/>
        <v>565196</v>
      </c>
      <c r="I5" s="30">
        <f t="shared" si="1"/>
        <v>262</v>
      </c>
      <c r="J5" s="23">
        <f t="shared" si="1"/>
        <v>71587</v>
      </c>
      <c r="K5" s="30">
        <f t="shared" si="1"/>
        <v>45</v>
      </c>
      <c r="L5" s="23">
        <f t="shared" si="1"/>
        <v>3132977.9</v>
      </c>
      <c r="M5" s="30">
        <f t="shared" si="1"/>
        <v>2991</v>
      </c>
      <c r="N5" s="23">
        <f t="shared" si="1"/>
        <v>0</v>
      </c>
      <c r="O5" s="30">
        <f t="shared" si="1"/>
        <v>0</v>
      </c>
      <c r="P5" s="23">
        <f t="shared" si="1"/>
        <v>0</v>
      </c>
      <c r="Q5" s="30">
        <f t="shared" si="1"/>
        <v>0</v>
      </c>
      <c r="R5" s="58">
        <f t="shared" si="1"/>
        <v>33647879.399999999</v>
      </c>
      <c r="S5" s="59">
        <f t="shared" si="1"/>
        <v>77563</v>
      </c>
      <c r="T5" s="23">
        <f t="shared" si="1"/>
        <v>3374790.1999999997</v>
      </c>
      <c r="U5" s="30">
        <f t="shared" si="1"/>
        <v>923</v>
      </c>
      <c r="V5" s="23">
        <f t="shared" si="1"/>
        <v>5480720.2999999998</v>
      </c>
      <c r="W5" s="30">
        <f t="shared" si="1"/>
        <v>547</v>
      </c>
      <c r="X5" s="23">
        <f t="shared" si="1"/>
        <v>380180</v>
      </c>
      <c r="Y5" s="30">
        <f t="shared" si="1"/>
        <v>452</v>
      </c>
      <c r="Z5" s="23">
        <f t="shared" si="1"/>
        <v>333023.59999999998</v>
      </c>
      <c r="AA5" s="30">
        <f t="shared" si="1"/>
        <v>361</v>
      </c>
      <c r="AB5" s="23">
        <f t="shared" si="1"/>
        <v>703938.89999999991</v>
      </c>
      <c r="AC5" s="30">
        <f t="shared" si="1"/>
        <v>516</v>
      </c>
      <c r="AD5" s="23">
        <f t="shared" si="1"/>
        <v>17432040.300000001</v>
      </c>
      <c r="AE5" s="30">
        <f t="shared" si="1"/>
        <v>37754</v>
      </c>
      <c r="AF5" s="23">
        <f t="shared" si="1"/>
        <v>776011.79999999993</v>
      </c>
      <c r="AG5" s="30">
        <f t="shared" si="1"/>
        <v>1084</v>
      </c>
      <c r="AH5" s="23">
        <f t="shared" si="1"/>
        <v>1528962</v>
      </c>
      <c r="AI5" s="30">
        <f t="shared" si="1"/>
        <v>2146</v>
      </c>
      <c r="AJ5" s="23">
        <f t="shared" si="1"/>
        <v>9481704.9000000004</v>
      </c>
      <c r="AK5" s="30">
        <f t="shared" si="1"/>
        <v>4200</v>
      </c>
      <c r="AL5" s="23">
        <f t="shared" si="1"/>
        <v>3977180.9</v>
      </c>
      <c r="AM5" s="30">
        <f t="shared" si="1"/>
        <v>4787</v>
      </c>
      <c r="AN5" s="23">
        <f t="shared" si="1"/>
        <v>1494657</v>
      </c>
      <c r="AO5" s="30">
        <f t="shared" si="1"/>
        <v>701</v>
      </c>
      <c r="AP5" s="23">
        <f t="shared" si="1"/>
        <v>31002.400000000001</v>
      </c>
      <c r="AQ5" s="30">
        <f t="shared" si="1"/>
        <v>10</v>
      </c>
      <c r="AR5" s="23">
        <f t="shared" si="1"/>
        <v>131935.5</v>
      </c>
      <c r="AS5" s="30">
        <f t="shared" si="1"/>
        <v>404</v>
      </c>
      <c r="AT5" s="23">
        <f t="shared" si="1"/>
        <v>2302044.5</v>
      </c>
      <c r="AU5" s="30">
        <f t="shared" si="1"/>
        <v>616</v>
      </c>
      <c r="AV5" s="23">
        <f t="shared" si="1"/>
        <v>977644.6</v>
      </c>
      <c r="AW5" s="30">
        <f t="shared" si="1"/>
        <v>141</v>
      </c>
      <c r="AX5" s="23">
        <f t="shared" si="1"/>
        <v>117261</v>
      </c>
      <c r="AY5" s="30">
        <f t="shared" si="1"/>
        <v>10</v>
      </c>
      <c r="AZ5" s="23">
        <f t="shared" si="1"/>
        <v>752029.8</v>
      </c>
      <c r="BA5" s="30">
        <f t="shared" si="1"/>
        <v>642</v>
      </c>
      <c r="BB5" s="23">
        <f t="shared" si="1"/>
        <v>49590.400000000001</v>
      </c>
      <c r="BC5" s="30">
        <f t="shared" si="1"/>
        <v>6</v>
      </c>
      <c r="BD5" s="23">
        <f t="shared" si="1"/>
        <v>189168.8</v>
      </c>
      <c r="BE5" s="30">
        <f t="shared" si="1"/>
        <v>285</v>
      </c>
      <c r="BF5" s="23">
        <f t="shared" si="1"/>
        <v>3219847.5</v>
      </c>
      <c r="BG5" s="30">
        <f t="shared" si="1"/>
        <v>2431</v>
      </c>
    </row>
    <row r="6" spans="1:59" ht="15" customHeight="1" x14ac:dyDescent="0.15">
      <c r="A6" s="8" t="s">
        <v>60</v>
      </c>
      <c r="B6" s="45">
        <v>50243549.100000001</v>
      </c>
      <c r="C6" s="46">
        <v>86380</v>
      </c>
      <c r="D6" s="45">
        <v>4914636.7999999998</v>
      </c>
      <c r="E6" s="46">
        <v>8105</v>
      </c>
      <c r="F6" s="45">
        <v>10334224.699999999</v>
      </c>
      <c r="G6" s="46">
        <v>8719</v>
      </c>
      <c r="H6" s="45">
        <v>254455</v>
      </c>
      <c r="I6" s="46">
        <v>123</v>
      </c>
      <c r="J6" s="45">
        <v>4226</v>
      </c>
      <c r="K6" s="46">
        <v>4</v>
      </c>
      <c r="L6" s="45">
        <v>1357241.9</v>
      </c>
      <c r="M6" s="46">
        <v>1435</v>
      </c>
      <c r="N6" s="45">
        <v>0</v>
      </c>
      <c r="O6" s="46">
        <v>0</v>
      </c>
      <c r="P6" s="45">
        <v>0</v>
      </c>
      <c r="Q6" s="46">
        <v>0</v>
      </c>
      <c r="R6" s="43">
        <v>16199535.1</v>
      </c>
      <c r="S6" s="51">
        <v>41868</v>
      </c>
      <c r="T6" s="45">
        <v>137594.9</v>
      </c>
      <c r="U6" s="46">
        <v>60</v>
      </c>
      <c r="V6" s="45">
        <v>2308652.5</v>
      </c>
      <c r="W6" s="46">
        <v>308</v>
      </c>
      <c r="X6" s="45">
        <v>175478.8</v>
      </c>
      <c r="Y6" s="46">
        <v>234</v>
      </c>
      <c r="Z6" s="45">
        <v>136788.20000000001</v>
      </c>
      <c r="AA6" s="46">
        <v>136</v>
      </c>
      <c r="AB6" s="45">
        <v>145853.29999999999</v>
      </c>
      <c r="AC6" s="46">
        <v>122</v>
      </c>
      <c r="AD6" s="45">
        <v>7030153.7000000002</v>
      </c>
      <c r="AE6" s="46">
        <v>17176</v>
      </c>
      <c r="AF6" s="45">
        <v>111907.6</v>
      </c>
      <c r="AG6" s="46">
        <v>219</v>
      </c>
      <c r="AH6" s="45">
        <v>413981.3</v>
      </c>
      <c r="AI6" s="46">
        <v>1216</v>
      </c>
      <c r="AJ6" s="45">
        <v>2581537.1</v>
      </c>
      <c r="AK6" s="46">
        <v>2646</v>
      </c>
      <c r="AL6" s="45">
        <v>1215890.8999999999</v>
      </c>
      <c r="AM6" s="46">
        <v>1821</v>
      </c>
      <c r="AN6" s="45">
        <v>265486.5</v>
      </c>
      <c r="AO6" s="46">
        <v>240</v>
      </c>
      <c r="AP6" s="45">
        <v>1976</v>
      </c>
      <c r="AQ6" s="46">
        <v>2</v>
      </c>
      <c r="AR6" s="45">
        <v>56422.8</v>
      </c>
      <c r="AS6" s="46">
        <v>158</v>
      </c>
      <c r="AT6" s="45">
        <v>986586.8</v>
      </c>
      <c r="AU6" s="46">
        <v>312</v>
      </c>
      <c r="AV6" s="45">
        <v>341434</v>
      </c>
      <c r="AW6" s="46">
        <v>73</v>
      </c>
      <c r="AX6" s="45">
        <v>1876</v>
      </c>
      <c r="AY6" s="46">
        <v>3</v>
      </c>
      <c r="AZ6" s="45">
        <v>446682.3</v>
      </c>
      <c r="BA6" s="46">
        <v>387</v>
      </c>
      <c r="BB6" s="45">
        <v>49590.400000000001</v>
      </c>
      <c r="BC6" s="46">
        <v>6</v>
      </c>
      <c r="BD6" s="45">
        <v>114756.4</v>
      </c>
      <c r="BE6" s="46">
        <v>129</v>
      </c>
      <c r="BF6" s="45">
        <v>656580.1</v>
      </c>
      <c r="BG6" s="46">
        <v>878</v>
      </c>
    </row>
    <row r="7" spans="1:59" ht="15" customHeight="1" x14ac:dyDescent="0.15">
      <c r="A7" s="8" t="s">
        <v>61</v>
      </c>
      <c r="B7" s="45">
        <v>91110507.5</v>
      </c>
      <c r="C7" s="46">
        <v>100269</v>
      </c>
      <c r="D7" s="45">
        <v>10054878.4</v>
      </c>
      <c r="E7" s="46">
        <v>13954</v>
      </c>
      <c r="F7" s="45">
        <v>25898942</v>
      </c>
      <c r="G7" s="46">
        <v>16994</v>
      </c>
      <c r="H7" s="45">
        <v>310741</v>
      </c>
      <c r="I7" s="46">
        <v>139</v>
      </c>
      <c r="J7" s="45">
        <v>67361</v>
      </c>
      <c r="K7" s="46">
        <v>41</v>
      </c>
      <c r="L7" s="45">
        <v>1775736</v>
      </c>
      <c r="M7" s="46">
        <v>1556</v>
      </c>
      <c r="N7" s="45">
        <v>0</v>
      </c>
      <c r="O7" s="46">
        <v>0</v>
      </c>
      <c r="P7" s="45">
        <v>0</v>
      </c>
      <c r="Q7" s="46">
        <v>0</v>
      </c>
      <c r="R7" s="43">
        <v>17448344.300000001</v>
      </c>
      <c r="S7" s="51">
        <v>35695</v>
      </c>
      <c r="T7" s="45">
        <v>3237195.3</v>
      </c>
      <c r="U7" s="46">
        <v>863</v>
      </c>
      <c r="V7" s="45">
        <v>3172067.8</v>
      </c>
      <c r="W7" s="46">
        <v>239</v>
      </c>
      <c r="X7" s="45">
        <v>204701.2</v>
      </c>
      <c r="Y7" s="46">
        <v>218</v>
      </c>
      <c r="Z7" s="45">
        <v>196235.4</v>
      </c>
      <c r="AA7" s="46">
        <v>225</v>
      </c>
      <c r="AB7" s="45">
        <v>558085.6</v>
      </c>
      <c r="AC7" s="46">
        <v>394</v>
      </c>
      <c r="AD7" s="45">
        <v>10401886.6</v>
      </c>
      <c r="AE7" s="46">
        <v>20578</v>
      </c>
      <c r="AF7" s="45">
        <v>664104.19999999995</v>
      </c>
      <c r="AG7" s="46">
        <v>865</v>
      </c>
      <c r="AH7" s="45">
        <v>1114980.7</v>
      </c>
      <c r="AI7" s="46">
        <v>930</v>
      </c>
      <c r="AJ7" s="45">
        <v>6900167.7999999998</v>
      </c>
      <c r="AK7" s="46">
        <v>1554</v>
      </c>
      <c r="AL7" s="45">
        <v>2761290</v>
      </c>
      <c r="AM7" s="46">
        <v>2966</v>
      </c>
      <c r="AN7" s="45">
        <v>1229170.5</v>
      </c>
      <c r="AO7" s="46">
        <v>461</v>
      </c>
      <c r="AP7" s="45">
        <v>29026.400000000001</v>
      </c>
      <c r="AQ7" s="46">
        <v>8</v>
      </c>
      <c r="AR7" s="45">
        <v>75512.7</v>
      </c>
      <c r="AS7" s="46">
        <v>246</v>
      </c>
      <c r="AT7" s="45">
        <v>1315457.7</v>
      </c>
      <c r="AU7" s="46">
        <v>304</v>
      </c>
      <c r="AV7" s="45">
        <v>636210.6</v>
      </c>
      <c r="AW7" s="46">
        <v>68</v>
      </c>
      <c r="AX7" s="45">
        <v>115385</v>
      </c>
      <c r="AY7" s="46">
        <v>7</v>
      </c>
      <c r="AZ7" s="45">
        <v>305347.5</v>
      </c>
      <c r="BA7" s="46">
        <v>255</v>
      </c>
      <c r="BB7" s="45">
        <v>0</v>
      </c>
      <c r="BC7" s="46">
        <v>0</v>
      </c>
      <c r="BD7" s="45">
        <v>74412.399999999994</v>
      </c>
      <c r="BE7" s="46">
        <v>156</v>
      </c>
      <c r="BF7" s="45">
        <v>2563267.4</v>
      </c>
      <c r="BG7" s="46">
        <v>1553</v>
      </c>
    </row>
    <row r="8" spans="1:59" ht="15" customHeight="1" x14ac:dyDescent="0.15">
      <c r="A8" s="8" t="s">
        <v>62</v>
      </c>
      <c r="B8" s="45">
        <v>326264903</v>
      </c>
      <c r="C8" s="46">
        <v>242350</v>
      </c>
      <c r="D8" s="45">
        <v>19871974.899999999</v>
      </c>
      <c r="E8" s="46">
        <v>35364</v>
      </c>
      <c r="F8" s="45">
        <v>129771634.3</v>
      </c>
      <c r="G8" s="46">
        <v>59436</v>
      </c>
      <c r="H8" s="45">
        <v>164725</v>
      </c>
      <c r="I8" s="46">
        <v>59</v>
      </c>
      <c r="J8" s="45">
        <v>439301</v>
      </c>
      <c r="K8" s="46">
        <v>310</v>
      </c>
      <c r="L8" s="45">
        <v>9947751.0999999996</v>
      </c>
      <c r="M8" s="46">
        <v>6562</v>
      </c>
      <c r="N8" s="45">
        <v>0</v>
      </c>
      <c r="O8" s="46">
        <v>0</v>
      </c>
      <c r="P8" s="45">
        <v>2587895.2000000002</v>
      </c>
      <c r="Q8" s="46">
        <v>186</v>
      </c>
      <c r="R8" s="43">
        <v>25768164.100000001</v>
      </c>
      <c r="S8" s="51">
        <v>63500</v>
      </c>
      <c r="T8" s="45">
        <v>20616524.899999999</v>
      </c>
      <c r="U8" s="46">
        <v>1912</v>
      </c>
      <c r="V8" s="45">
        <v>3031919.3</v>
      </c>
      <c r="W8" s="46">
        <v>414</v>
      </c>
      <c r="X8" s="45">
        <v>344355.6</v>
      </c>
      <c r="Y8" s="46">
        <v>306</v>
      </c>
      <c r="Z8" s="45">
        <v>187234.9</v>
      </c>
      <c r="AA8" s="46">
        <v>184</v>
      </c>
      <c r="AB8" s="45">
        <v>897750.8</v>
      </c>
      <c r="AC8" s="46">
        <v>861</v>
      </c>
      <c r="AD8" s="45">
        <v>23106030.5</v>
      </c>
      <c r="AE8" s="46">
        <v>47847</v>
      </c>
      <c r="AF8" s="45">
        <v>1146557.6000000001</v>
      </c>
      <c r="AG8" s="46">
        <v>1113</v>
      </c>
      <c r="AH8" s="45">
        <v>2014741.5</v>
      </c>
      <c r="AI8" s="46">
        <v>1083</v>
      </c>
      <c r="AJ8" s="45">
        <v>36023235</v>
      </c>
      <c r="AK8" s="46">
        <v>1246</v>
      </c>
      <c r="AL8" s="45">
        <v>13320814.9</v>
      </c>
      <c r="AM8" s="46">
        <v>12346</v>
      </c>
      <c r="AN8" s="45">
        <v>9096587.9000000004</v>
      </c>
      <c r="AO8" s="46">
        <v>1134</v>
      </c>
      <c r="AP8" s="45">
        <v>82066</v>
      </c>
      <c r="AQ8" s="46">
        <v>42</v>
      </c>
      <c r="AR8" s="45">
        <v>553252.30000000005</v>
      </c>
      <c r="AS8" s="46">
        <v>1391</v>
      </c>
      <c r="AT8" s="45">
        <v>2480526.4</v>
      </c>
      <c r="AU8" s="46">
        <v>586</v>
      </c>
      <c r="AV8" s="45">
        <v>2985305</v>
      </c>
      <c r="AW8" s="46">
        <v>237</v>
      </c>
      <c r="AX8" s="45">
        <v>54186</v>
      </c>
      <c r="AY8" s="46">
        <v>16</v>
      </c>
      <c r="AZ8" s="45">
        <v>409925.3</v>
      </c>
      <c r="BA8" s="46">
        <v>426</v>
      </c>
      <c r="BB8" s="45">
        <v>1680</v>
      </c>
      <c r="BC8" s="46">
        <v>15</v>
      </c>
      <c r="BD8" s="45">
        <v>607035</v>
      </c>
      <c r="BE8" s="46">
        <v>848</v>
      </c>
      <c r="BF8" s="45">
        <v>20753728.5</v>
      </c>
      <c r="BG8" s="46">
        <v>4926</v>
      </c>
    </row>
    <row r="9" spans="1:59" ht="15" customHeight="1" x14ac:dyDescent="0.15">
      <c r="A9" s="8" t="s">
        <v>63</v>
      </c>
      <c r="B9" s="45">
        <v>407307551.30000001</v>
      </c>
      <c r="C9" s="46">
        <v>363654</v>
      </c>
      <c r="D9" s="45">
        <v>51979005.899999999</v>
      </c>
      <c r="E9" s="46">
        <v>69264</v>
      </c>
      <c r="F9" s="45">
        <v>194791468.09999999</v>
      </c>
      <c r="G9" s="46">
        <v>98233</v>
      </c>
      <c r="H9" s="45">
        <v>564052</v>
      </c>
      <c r="I9" s="46">
        <v>208</v>
      </c>
      <c r="J9" s="45">
        <v>2376381.1</v>
      </c>
      <c r="K9" s="46">
        <v>1725</v>
      </c>
      <c r="L9" s="45">
        <v>16909160.899999999</v>
      </c>
      <c r="M9" s="46">
        <v>11884</v>
      </c>
      <c r="N9" s="45">
        <v>0</v>
      </c>
      <c r="O9" s="46">
        <v>0</v>
      </c>
      <c r="P9" s="45">
        <v>0</v>
      </c>
      <c r="Q9" s="46">
        <v>0</v>
      </c>
      <c r="R9" s="43">
        <v>28346753.800000001</v>
      </c>
      <c r="S9" s="51">
        <v>68260</v>
      </c>
      <c r="T9" s="45">
        <v>11542460.300000001</v>
      </c>
      <c r="U9" s="46">
        <v>2333</v>
      </c>
      <c r="V9" s="45">
        <v>2847151.8</v>
      </c>
      <c r="W9" s="46">
        <v>382</v>
      </c>
      <c r="X9" s="45">
        <v>309139.40000000002</v>
      </c>
      <c r="Y9" s="46">
        <v>452</v>
      </c>
      <c r="Z9" s="45">
        <v>242807.7</v>
      </c>
      <c r="AA9" s="46">
        <v>286</v>
      </c>
      <c r="AB9" s="45">
        <v>1402366.6</v>
      </c>
      <c r="AC9" s="46">
        <v>1361</v>
      </c>
      <c r="AD9" s="45">
        <v>29016297.300000001</v>
      </c>
      <c r="AE9" s="46">
        <v>67810</v>
      </c>
      <c r="AF9" s="45">
        <v>1625536.5</v>
      </c>
      <c r="AG9" s="46">
        <v>1615</v>
      </c>
      <c r="AH9" s="45">
        <v>2034362.5</v>
      </c>
      <c r="AI9" s="46">
        <v>1919</v>
      </c>
      <c r="AJ9" s="45">
        <v>22350260</v>
      </c>
      <c r="AK9" s="46">
        <v>4834</v>
      </c>
      <c r="AL9" s="45">
        <v>21475692.800000001</v>
      </c>
      <c r="AM9" s="46">
        <v>20290</v>
      </c>
      <c r="AN9" s="45">
        <v>3567203.8</v>
      </c>
      <c r="AO9" s="46">
        <v>1619</v>
      </c>
      <c r="AP9" s="45">
        <v>219203.4</v>
      </c>
      <c r="AQ9" s="46">
        <v>121</v>
      </c>
      <c r="AR9" s="45">
        <v>310485.3</v>
      </c>
      <c r="AS9" s="46">
        <v>497</v>
      </c>
      <c r="AT9" s="45">
        <v>1367983.2</v>
      </c>
      <c r="AU9" s="46">
        <v>287</v>
      </c>
      <c r="AV9" s="45">
        <v>1260991.7</v>
      </c>
      <c r="AW9" s="46">
        <v>212</v>
      </c>
      <c r="AX9" s="45">
        <v>318210.3</v>
      </c>
      <c r="AY9" s="46">
        <v>148</v>
      </c>
      <c r="AZ9" s="45">
        <v>746892.9</v>
      </c>
      <c r="BA9" s="46">
        <v>548</v>
      </c>
      <c r="BB9" s="45">
        <v>506946</v>
      </c>
      <c r="BC9" s="46">
        <v>86</v>
      </c>
      <c r="BD9" s="45">
        <v>999539.4</v>
      </c>
      <c r="BE9" s="46">
        <v>1596</v>
      </c>
      <c r="BF9" s="45">
        <v>10197198.6</v>
      </c>
      <c r="BG9" s="46">
        <v>7684</v>
      </c>
    </row>
    <row r="10" spans="1:59" ht="15" customHeight="1" x14ac:dyDescent="0.15">
      <c r="A10" s="8" t="s">
        <v>64</v>
      </c>
      <c r="B10" s="45">
        <v>383264774.60000002</v>
      </c>
      <c r="C10" s="46">
        <v>368310</v>
      </c>
      <c r="D10" s="45">
        <v>72196145.799999997</v>
      </c>
      <c r="E10" s="46">
        <v>77311</v>
      </c>
      <c r="F10" s="45">
        <v>170993517.09999999</v>
      </c>
      <c r="G10" s="46">
        <v>93897</v>
      </c>
      <c r="H10" s="45">
        <v>568732.4</v>
      </c>
      <c r="I10" s="46">
        <v>224</v>
      </c>
      <c r="J10" s="45">
        <v>3866445.6</v>
      </c>
      <c r="K10" s="46">
        <v>2273</v>
      </c>
      <c r="L10" s="45">
        <v>17958197.199999999</v>
      </c>
      <c r="M10" s="46">
        <v>12931</v>
      </c>
      <c r="N10" s="45">
        <v>0</v>
      </c>
      <c r="O10" s="46">
        <v>0</v>
      </c>
      <c r="P10" s="45">
        <v>0</v>
      </c>
      <c r="Q10" s="46">
        <v>0</v>
      </c>
      <c r="R10" s="43">
        <v>20375704.399999999</v>
      </c>
      <c r="S10" s="51">
        <v>52929</v>
      </c>
      <c r="T10" s="45">
        <v>3909445.9</v>
      </c>
      <c r="U10" s="46">
        <v>778</v>
      </c>
      <c r="V10" s="45">
        <v>1602439.8</v>
      </c>
      <c r="W10" s="46">
        <v>498</v>
      </c>
      <c r="X10" s="45">
        <v>317962.2</v>
      </c>
      <c r="Y10" s="46">
        <v>274</v>
      </c>
      <c r="Z10" s="45">
        <v>91107</v>
      </c>
      <c r="AA10" s="46">
        <v>110</v>
      </c>
      <c r="AB10" s="45">
        <v>891365.9</v>
      </c>
      <c r="AC10" s="46">
        <v>962</v>
      </c>
      <c r="AD10" s="45">
        <v>26568506.699999999</v>
      </c>
      <c r="AE10" s="46">
        <v>80990</v>
      </c>
      <c r="AF10" s="45">
        <v>1424161.4</v>
      </c>
      <c r="AG10" s="46">
        <v>704</v>
      </c>
      <c r="AH10" s="45">
        <v>2902381.8</v>
      </c>
      <c r="AI10" s="46">
        <v>4687</v>
      </c>
      <c r="AJ10" s="45">
        <v>14952407.1</v>
      </c>
      <c r="AK10" s="46">
        <v>9873</v>
      </c>
      <c r="AL10" s="45">
        <v>22122207.800000001</v>
      </c>
      <c r="AM10" s="46">
        <v>16818</v>
      </c>
      <c r="AN10" s="45">
        <v>11572341.199999999</v>
      </c>
      <c r="AO10" s="46">
        <v>4741</v>
      </c>
      <c r="AP10" s="45">
        <v>184442.4</v>
      </c>
      <c r="AQ10" s="46">
        <v>95</v>
      </c>
      <c r="AR10" s="45">
        <v>72997.5</v>
      </c>
      <c r="AS10" s="46">
        <v>224</v>
      </c>
      <c r="AT10" s="45">
        <v>1031444.3</v>
      </c>
      <c r="AU10" s="46">
        <v>173</v>
      </c>
      <c r="AV10" s="45">
        <v>1120896.7</v>
      </c>
      <c r="AW10" s="46">
        <v>203</v>
      </c>
      <c r="AX10" s="45">
        <v>135338.9</v>
      </c>
      <c r="AY10" s="46">
        <v>37</v>
      </c>
      <c r="AZ10" s="45">
        <v>275792.2</v>
      </c>
      <c r="BA10" s="46">
        <v>272</v>
      </c>
      <c r="BB10" s="45">
        <v>123508.1</v>
      </c>
      <c r="BC10" s="46">
        <v>37</v>
      </c>
      <c r="BD10" s="45">
        <v>852797.9</v>
      </c>
      <c r="BE10" s="46">
        <v>1208</v>
      </c>
      <c r="BF10" s="45">
        <v>7154487.2999999998</v>
      </c>
      <c r="BG10" s="46">
        <v>6061</v>
      </c>
    </row>
    <row r="11" spans="1:59" ht="15" customHeight="1" x14ac:dyDescent="0.15">
      <c r="A11" s="8" t="s">
        <v>65</v>
      </c>
      <c r="B11" s="45">
        <v>283560028.89999998</v>
      </c>
      <c r="C11" s="46">
        <v>292456</v>
      </c>
      <c r="D11" s="45">
        <v>40580136.100000001</v>
      </c>
      <c r="E11" s="46">
        <v>52022</v>
      </c>
      <c r="F11" s="45">
        <v>123497127.2</v>
      </c>
      <c r="G11" s="46">
        <v>83689</v>
      </c>
      <c r="H11" s="45">
        <v>2448735</v>
      </c>
      <c r="I11" s="46">
        <v>642</v>
      </c>
      <c r="J11" s="45">
        <v>3520033.2</v>
      </c>
      <c r="K11" s="46">
        <v>1713</v>
      </c>
      <c r="L11" s="45">
        <v>16554296.1</v>
      </c>
      <c r="M11" s="46">
        <v>10264</v>
      </c>
      <c r="N11" s="45">
        <v>0</v>
      </c>
      <c r="O11" s="46">
        <v>0</v>
      </c>
      <c r="P11" s="45">
        <v>0</v>
      </c>
      <c r="Q11" s="46">
        <v>0</v>
      </c>
      <c r="R11" s="45">
        <v>15390627.4</v>
      </c>
      <c r="S11" s="46">
        <v>40141</v>
      </c>
      <c r="T11" s="45">
        <v>2904854.4</v>
      </c>
      <c r="U11" s="46">
        <v>887</v>
      </c>
      <c r="V11" s="45">
        <v>1253488</v>
      </c>
      <c r="W11" s="46">
        <v>285</v>
      </c>
      <c r="X11" s="45">
        <v>201377</v>
      </c>
      <c r="Y11" s="46">
        <v>225</v>
      </c>
      <c r="Z11" s="45">
        <v>83909.7</v>
      </c>
      <c r="AA11" s="46">
        <v>71</v>
      </c>
      <c r="AB11" s="45">
        <v>636201.4</v>
      </c>
      <c r="AC11" s="46">
        <v>899</v>
      </c>
      <c r="AD11" s="45">
        <v>23314898.199999999</v>
      </c>
      <c r="AE11" s="46">
        <v>62828</v>
      </c>
      <c r="AF11" s="45">
        <v>1050467.8999999999</v>
      </c>
      <c r="AG11" s="46">
        <v>1732</v>
      </c>
      <c r="AH11" s="45">
        <v>2072117.8</v>
      </c>
      <c r="AI11" s="46">
        <v>3882</v>
      </c>
      <c r="AJ11" s="45">
        <v>19272302.300000001</v>
      </c>
      <c r="AK11" s="46">
        <v>9604</v>
      </c>
      <c r="AL11" s="45">
        <v>17539982.600000001</v>
      </c>
      <c r="AM11" s="46">
        <v>14328</v>
      </c>
      <c r="AN11" s="45">
        <v>2825484.2</v>
      </c>
      <c r="AO11" s="46">
        <v>1952</v>
      </c>
      <c r="AP11" s="45">
        <v>40445</v>
      </c>
      <c r="AQ11" s="46">
        <v>26</v>
      </c>
      <c r="AR11" s="45">
        <v>27957.9</v>
      </c>
      <c r="AS11" s="46">
        <v>42</v>
      </c>
      <c r="AT11" s="45">
        <v>360174.6</v>
      </c>
      <c r="AU11" s="46">
        <v>172</v>
      </c>
      <c r="AV11" s="45">
        <v>1850639.9</v>
      </c>
      <c r="AW11" s="46">
        <v>145</v>
      </c>
      <c r="AX11" s="45">
        <v>657308</v>
      </c>
      <c r="AY11" s="46">
        <v>171</v>
      </c>
      <c r="AZ11" s="45">
        <v>303636.59999999998</v>
      </c>
      <c r="BA11" s="46">
        <v>324</v>
      </c>
      <c r="BB11" s="45">
        <v>91910</v>
      </c>
      <c r="BC11" s="46">
        <v>22</v>
      </c>
      <c r="BD11" s="45">
        <v>611012</v>
      </c>
      <c r="BE11" s="46">
        <v>1107</v>
      </c>
      <c r="BF11" s="45">
        <v>6470906.4000000004</v>
      </c>
      <c r="BG11" s="46">
        <v>5283</v>
      </c>
    </row>
    <row r="12" spans="1:59" ht="15" customHeight="1" x14ac:dyDescent="0.15">
      <c r="A12" s="8" t="s">
        <v>66</v>
      </c>
      <c r="B12" s="45">
        <v>444170683.60000002</v>
      </c>
      <c r="C12" s="46">
        <v>345444</v>
      </c>
      <c r="D12" s="45">
        <v>52538147.299999997</v>
      </c>
      <c r="E12" s="46">
        <v>67864</v>
      </c>
      <c r="F12" s="45">
        <v>215214557.09999999</v>
      </c>
      <c r="G12" s="46">
        <v>100130</v>
      </c>
      <c r="H12" s="45">
        <v>1280425.3</v>
      </c>
      <c r="I12" s="46">
        <v>604</v>
      </c>
      <c r="J12" s="45">
        <v>3214677.3</v>
      </c>
      <c r="K12" s="46">
        <v>1879</v>
      </c>
      <c r="L12" s="45">
        <v>17551215.699999999</v>
      </c>
      <c r="M12" s="46">
        <v>12403</v>
      </c>
      <c r="N12" s="45">
        <v>0</v>
      </c>
      <c r="O12" s="46">
        <v>0</v>
      </c>
      <c r="P12" s="45">
        <v>516300</v>
      </c>
      <c r="Q12" s="46">
        <v>6</v>
      </c>
      <c r="R12" s="45">
        <v>20117320.5</v>
      </c>
      <c r="S12" s="46">
        <v>50877</v>
      </c>
      <c r="T12" s="45">
        <v>5849402.5</v>
      </c>
      <c r="U12" s="46">
        <v>1353</v>
      </c>
      <c r="V12" s="45">
        <v>1466780.9</v>
      </c>
      <c r="W12" s="46">
        <v>260</v>
      </c>
      <c r="X12" s="45">
        <v>260026.3</v>
      </c>
      <c r="Y12" s="46">
        <v>221</v>
      </c>
      <c r="Z12" s="45">
        <v>130116.6</v>
      </c>
      <c r="AA12" s="46">
        <v>133</v>
      </c>
      <c r="AB12" s="45">
        <v>1593020.7</v>
      </c>
      <c r="AC12" s="46">
        <v>1373</v>
      </c>
      <c r="AD12" s="45">
        <v>26830824.100000001</v>
      </c>
      <c r="AE12" s="46">
        <v>68838</v>
      </c>
      <c r="AF12" s="45">
        <v>634200.19999999995</v>
      </c>
      <c r="AG12" s="46">
        <v>317</v>
      </c>
      <c r="AH12" s="45">
        <v>2430962.1</v>
      </c>
      <c r="AI12" s="46">
        <v>3411</v>
      </c>
      <c r="AJ12" s="45">
        <v>53112171.899999999</v>
      </c>
      <c r="AK12" s="46">
        <v>6399</v>
      </c>
      <c r="AL12" s="45">
        <v>21559930.199999999</v>
      </c>
      <c r="AM12" s="46">
        <v>17115</v>
      </c>
      <c r="AN12" s="45">
        <v>6150591.4000000004</v>
      </c>
      <c r="AO12" s="46">
        <v>1775</v>
      </c>
      <c r="AP12" s="45">
        <v>219234.3</v>
      </c>
      <c r="AQ12" s="46">
        <v>126</v>
      </c>
      <c r="AR12" s="45">
        <v>143505.5</v>
      </c>
      <c r="AS12" s="46">
        <v>321</v>
      </c>
      <c r="AT12" s="45">
        <v>400583.7</v>
      </c>
      <c r="AU12" s="46">
        <v>136</v>
      </c>
      <c r="AV12" s="45">
        <v>1532389.9</v>
      </c>
      <c r="AW12" s="46">
        <v>169</v>
      </c>
      <c r="AX12" s="45">
        <v>205190</v>
      </c>
      <c r="AY12" s="46">
        <v>65</v>
      </c>
      <c r="AZ12" s="45">
        <v>467166.5</v>
      </c>
      <c r="BA12" s="46">
        <v>415</v>
      </c>
      <c r="BB12" s="45">
        <v>0</v>
      </c>
      <c r="BC12" s="46">
        <v>0</v>
      </c>
      <c r="BD12" s="45">
        <v>2099956.2000000002</v>
      </c>
      <c r="BE12" s="46">
        <v>2439</v>
      </c>
      <c r="BF12" s="45">
        <v>8651987.4000000004</v>
      </c>
      <c r="BG12" s="46">
        <v>6815</v>
      </c>
    </row>
    <row r="13" spans="1:59" ht="15" customHeight="1" x14ac:dyDescent="0.15">
      <c r="A13" s="8" t="s">
        <v>67</v>
      </c>
      <c r="B13" s="45">
        <v>234217499.19999999</v>
      </c>
      <c r="C13" s="46">
        <v>254098</v>
      </c>
      <c r="D13" s="45">
        <v>44349034.399999999</v>
      </c>
      <c r="E13" s="46">
        <v>51422</v>
      </c>
      <c r="F13" s="45">
        <v>77036160</v>
      </c>
      <c r="G13" s="46">
        <v>61250</v>
      </c>
      <c r="H13" s="45">
        <v>1045917.5</v>
      </c>
      <c r="I13" s="46">
        <v>224</v>
      </c>
      <c r="J13" s="45">
        <v>1518094.4</v>
      </c>
      <c r="K13" s="46">
        <v>1275</v>
      </c>
      <c r="L13" s="45">
        <v>9912791.5999999996</v>
      </c>
      <c r="M13" s="46">
        <v>8089</v>
      </c>
      <c r="N13" s="45">
        <v>249.7</v>
      </c>
      <c r="O13" s="46">
        <v>2</v>
      </c>
      <c r="P13" s="45">
        <v>0</v>
      </c>
      <c r="Q13" s="46">
        <v>0</v>
      </c>
      <c r="R13" s="45">
        <v>18942212.699999999</v>
      </c>
      <c r="S13" s="46">
        <v>35861</v>
      </c>
      <c r="T13" s="45">
        <v>8500528.6999999993</v>
      </c>
      <c r="U13" s="46">
        <v>1179</v>
      </c>
      <c r="V13" s="45">
        <v>1710602.8</v>
      </c>
      <c r="W13" s="46">
        <v>324</v>
      </c>
      <c r="X13" s="45">
        <v>268649.7</v>
      </c>
      <c r="Y13" s="46">
        <v>219</v>
      </c>
      <c r="Z13" s="45">
        <v>144916.5</v>
      </c>
      <c r="AA13" s="46">
        <v>193</v>
      </c>
      <c r="AB13" s="45">
        <v>879600.5</v>
      </c>
      <c r="AC13" s="46">
        <v>1155</v>
      </c>
      <c r="AD13" s="45">
        <v>19091784.800000001</v>
      </c>
      <c r="AE13" s="46">
        <v>56669</v>
      </c>
      <c r="AF13" s="45">
        <v>440580.4</v>
      </c>
      <c r="AG13" s="46">
        <v>475</v>
      </c>
      <c r="AH13" s="45">
        <v>1992507</v>
      </c>
      <c r="AI13" s="46">
        <v>4165</v>
      </c>
      <c r="AJ13" s="45">
        <v>22284926.399999999</v>
      </c>
      <c r="AK13" s="46">
        <v>14973</v>
      </c>
      <c r="AL13" s="45">
        <v>10403821.1</v>
      </c>
      <c r="AM13" s="46">
        <v>8676</v>
      </c>
      <c r="AN13" s="45">
        <v>7664548.7999999998</v>
      </c>
      <c r="AO13" s="46">
        <v>2600</v>
      </c>
      <c r="AP13" s="45">
        <v>95666</v>
      </c>
      <c r="AQ13" s="46">
        <v>69</v>
      </c>
      <c r="AR13" s="45">
        <v>864232.7</v>
      </c>
      <c r="AS13" s="46">
        <v>696</v>
      </c>
      <c r="AT13" s="45">
        <v>1326427.3</v>
      </c>
      <c r="AU13" s="46">
        <v>310</v>
      </c>
      <c r="AV13" s="45">
        <v>583660.1</v>
      </c>
      <c r="AW13" s="46">
        <v>86</v>
      </c>
      <c r="AX13" s="45">
        <v>125036.9</v>
      </c>
      <c r="AY13" s="46">
        <v>27</v>
      </c>
      <c r="AZ13" s="45">
        <v>472936.4</v>
      </c>
      <c r="BA13" s="46">
        <v>420</v>
      </c>
      <c r="BB13" s="45">
        <v>1808</v>
      </c>
      <c r="BC13" s="46">
        <v>1</v>
      </c>
      <c r="BD13" s="45">
        <v>464636.1</v>
      </c>
      <c r="BE13" s="46">
        <v>473</v>
      </c>
      <c r="BF13" s="45">
        <v>4096168.7</v>
      </c>
      <c r="BG13" s="46">
        <v>3265</v>
      </c>
    </row>
    <row r="14" spans="1:59" ht="15" customHeight="1" x14ac:dyDescent="0.15">
      <c r="A14" s="8" t="s">
        <v>68</v>
      </c>
      <c r="B14" s="45">
        <v>178690570.30000001</v>
      </c>
      <c r="C14" s="46">
        <v>225968</v>
      </c>
      <c r="D14" s="45">
        <v>40160323.5</v>
      </c>
      <c r="E14" s="46">
        <v>42800</v>
      </c>
      <c r="F14" s="45">
        <v>45751917.600000001</v>
      </c>
      <c r="G14" s="46">
        <v>38545</v>
      </c>
      <c r="H14" s="45">
        <v>421898.8</v>
      </c>
      <c r="I14" s="46">
        <v>197</v>
      </c>
      <c r="J14" s="45">
        <v>2172507.9</v>
      </c>
      <c r="K14" s="46">
        <v>804</v>
      </c>
      <c r="L14" s="45">
        <v>14188586.6</v>
      </c>
      <c r="M14" s="46">
        <v>11611</v>
      </c>
      <c r="N14" s="45">
        <v>0</v>
      </c>
      <c r="O14" s="46">
        <v>0</v>
      </c>
      <c r="P14" s="45">
        <v>0</v>
      </c>
      <c r="Q14" s="46">
        <v>0</v>
      </c>
      <c r="R14" s="45">
        <v>7924328.5999999996</v>
      </c>
      <c r="S14" s="46">
        <v>18717</v>
      </c>
      <c r="T14" s="45">
        <v>805913.9</v>
      </c>
      <c r="U14" s="46">
        <v>334</v>
      </c>
      <c r="V14" s="45">
        <v>500177.7</v>
      </c>
      <c r="W14" s="46">
        <v>163</v>
      </c>
      <c r="X14" s="45">
        <v>146355.1</v>
      </c>
      <c r="Y14" s="46">
        <v>111</v>
      </c>
      <c r="Z14" s="45">
        <v>15375.3</v>
      </c>
      <c r="AA14" s="46">
        <v>18</v>
      </c>
      <c r="AB14" s="45">
        <v>297777.7</v>
      </c>
      <c r="AC14" s="46">
        <v>432</v>
      </c>
      <c r="AD14" s="45">
        <v>11956439</v>
      </c>
      <c r="AE14" s="46">
        <v>39545</v>
      </c>
      <c r="AF14" s="45">
        <v>0</v>
      </c>
      <c r="AG14" s="46">
        <v>0</v>
      </c>
      <c r="AH14" s="45">
        <v>567656.5</v>
      </c>
      <c r="AI14" s="46">
        <v>1336</v>
      </c>
      <c r="AJ14" s="45">
        <v>16364565.199999999</v>
      </c>
      <c r="AK14" s="46">
        <v>12310</v>
      </c>
      <c r="AL14" s="45">
        <v>3894286.2</v>
      </c>
      <c r="AM14" s="46">
        <v>5383</v>
      </c>
      <c r="AN14" s="45">
        <v>29796065.899999999</v>
      </c>
      <c r="AO14" s="46">
        <v>50537</v>
      </c>
      <c r="AP14" s="45">
        <v>20019</v>
      </c>
      <c r="AQ14" s="46">
        <v>14</v>
      </c>
      <c r="AR14" s="45">
        <v>42522</v>
      </c>
      <c r="AS14" s="46">
        <v>38</v>
      </c>
      <c r="AT14" s="45">
        <v>422043</v>
      </c>
      <c r="AU14" s="46">
        <v>246</v>
      </c>
      <c r="AV14" s="45">
        <v>942080.8</v>
      </c>
      <c r="AW14" s="46">
        <v>86</v>
      </c>
      <c r="AX14" s="45">
        <v>165106.79999999999</v>
      </c>
      <c r="AY14" s="46">
        <v>70</v>
      </c>
      <c r="AZ14" s="45">
        <v>190673.8</v>
      </c>
      <c r="BA14" s="46">
        <v>219</v>
      </c>
      <c r="BB14" s="45">
        <v>831</v>
      </c>
      <c r="BC14" s="46">
        <v>1</v>
      </c>
      <c r="BD14" s="45">
        <v>227216</v>
      </c>
      <c r="BE14" s="46">
        <v>739</v>
      </c>
      <c r="BF14" s="45">
        <v>1715902.4</v>
      </c>
      <c r="BG14" s="46">
        <v>1712</v>
      </c>
    </row>
    <row r="15" spans="1:59" ht="15" customHeight="1" x14ac:dyDescent="0.15">
      <c r="A15" s="8" t="s">
        <v>69</v>
      </c>
      <c r="B15" s="45">
        <v>131773978.09999999</v>
      </c>
      <c r="C15" s="46">
        <v>142956</v>
      </c>
      <c r="D15" s="45">
        <v>36589182.200000003</v>
      </c>
      <c r="E15" s="46">
        <v>38415</v>
      </c>
      <c r="F15" s="45">
        <v>30322480</v>
      </c>
      <c r="G15" s="46">
        <v>30301</v>
      </c>
      <c r="H15" s="45">
        <v>629440.80000000005</v>
      </c>
      <c r="I15" s="46">
        <v>241</v>
      </c>
      <c r="J15" s="45">
        <v>584555.19999999995</v>
      </c>
      <c r="K15" s="46">
        <v>421</v>
      </c>
      <c r="L15" s="45">
        <v>18230318.100000001</v>
      </c>
      <c r="M15" s="46">
        <v>8703</v>
      </c>
      <c r="N15" s="45">
        <v>0</v>
      </c>
      <c r="O15" s="46">
        <v>0</v>
      </c>
      <c r="P15" s="45">
        <v>0</v>
      </c>
      <c r="Q15" s="46">
        <v>0</v>
      </c>
      <c r="R15" s="45">
        <v>6789171.2000000002</v>
      </c>
      <c r="S15" s="46">
        <v>17318</v>
      </c>
      <c r="T15" s="45">
        <v>472710</v>
      </c>
      <c r="U15" s="46">
        <v>155</v>
      </c>
      <c r="V15" s="45">
        <v>431063</v>
      </c>
      <c r="W15" s="46">
        <v>146</v>
      </c>
      <c r="X15" s="45">
        <v>95337.2</v>
      </c>
      <c r="Y15" s="46">
        <v>67</v>
      </c>
      <c r="Z15" s="45">
        <v>31035</v>
      </c>
      <c r="AA15" s="46">
        <v>34</v>
      </c>
      <c r="AB15" s="45">
        <v>311352.8</v>
      </c>
      <c r="AC15" s="46">
        <v>401</v>
      </c>
      <c r="AD15" s="45">
        <v>10248012.9</v>
      </c>
      <c r="AE15" s="46">
        <v>31768</v>
      </c>
      <c r="AF15" s="45">
        <v>0</v>
      </c>
      <c r="AG15" s="46">
        <v>0</v>
      </c>
      <c r="AH15" s="45">
        <v>350203</v>
      </c>
      <c r="AI15" s="46">
        <v>631</v>
      </c>
      <c r="AJ15" s="45">
        <v>18023760</v>
      </c>
      <c r="AK15" s="46">
        <v>7648</v>
      </c>
      <c r="AL15" s="45">
        <v>3632642.4</v>
      </c>
      <c r="AM15" s="46">
        <v>3970</v>
      </c>
      <c r="AN15" s="45">
        <v>1084506.7</v>
      </c>
      <c r="AO15" s="46">
        <v>580</v>
      </c>
      <c r="AP15" s="45">
        <v>11469</v>
      </c>
      <c r="AQ15" s="46">
        <v>6</v>
      </c>
      <c r="AR15" s="45">
        <v>48474</v>
      </c>
      <c r="AS15" s="46">
        <v>35</v>
      </c>
      <c r="AT15" s="45">
        <v>172735.9</v>
      </c>
      <c r="AU15" s="46">
        <v>73</v>
      </c>
      <c r="AV15" s="45">
        <v>2067224</v>
      </c>
      <c r="AW15" s="46">
        <v>181</v>
      </c>
      <c r="AX15" s="45">
        <v>173560.3</v>
      </c>
      <c r="AY15" s="46">
        <v>53</v>
      </c>
      <c r="AZ15" s="45">
        <v>107876</v>
      </c>
      <c r="BA15" s="46">
        <v>133</v>
      </c>
      <c r="BB15" s="45">
        <v>790</v>
      </c>
      <c r="BC15" s="46">
        <v>1</v>
      </c>
      <c r="BD15" s="45">
        <v>499497</v>
      </c>
      <c r="BE15" s="46">
        <v>913</v>
      </c>
      <c r="BF15" s="45">
        <v>866581.4</v>
      </c>
      <c r="BG15" s="46">
        <v>762</v>
      </c>
    </row>
    <row r="16" spans="1:59" ht="15" customHeight="1" x14ac:dyDescent="0.15">
      <c r="A16" s="8" t="s">
        <v>70</v>
      </c>
      <c r="B16" s="45">
        <v>133991428.7</v>
      </c>
      <c r="C16" s="46">
        <v>153786</v>
      </c>
      <c r="D16" s="45">
        <v>30909404.399999999</v>
      </c>
      <c r="E16" s="46">
        <v>35152</v>
      </c>
      <c r="F16" s="45">
        <v>46438869.299999997</v>
      </c>
      <c r="G16" s="46">
        <v>37573</v>
      </c>
      <c r="H16" s="45">
        <v>3941321.1</v>
      </c>
      <c r="I16" s="46">
        <v>967</v>
      </c>
      <c r="J16" s="45">
        <v>1559501.9</v>
      </c>
      <c r="K16" s="46">
        <v>965</v>
      </c>
      <c r="L16" s="45">
        <v>9404484</v>
      </c>
      <c r="M16" s="46">
        <v>8551</v>
      </c>
      <c r="N16" s="45">
        <v>0</v>
      </c>
      <c r="O16" s="46">
        <v>0</v>
      </c>
      <c r="P16" s="45">
        <v>0</v>
      </c>
      <c r="Q16" s="46">
        <v>0</v>
      </c>
      <c r="R16" s="45">
        <v>6110642.2999999998</v>
      </c>
      <c r="S16" s="46">
        <v>16668</v>
      </c>
      <c r="T16" s="45">
        <v>657989.19999999995</v>
      </c>
      <c r="U16" s="46">
        <v>187</v>
      </c>
      <c r="V16" s="45">
        <v>503368.5</v>
      </c>
      <c r="W16" s="46">
        <v>195</v>
      </c>
      <c r="X16" s="45">
        <v>19926.3</v>
      </c>
      <c r="Y16" s="46">
        <v>30</v>
      </c>
      <c r="Z16" s="45">
        <v>19807</v>
      </c>
      <c r="AA16" s="46">
        <v>19</v>
      </c>
      <c r="AB16" s="45">
        <v>379890.9</v>
      </c>
      <c r="AC16" s="46">
        <v>542</v>
      </c>
      <c r="AD16" s="45">
        <v>11144724.6</v>
      </c>
      <c r="AE16" s="46">
        <v>36451</v>
      </c>
      <c r="AF16" s="45">
        <v>0</v>
      </c>
      <c r="AG16" s="46">
        <v>0</v>
      </c>
      <c r="AH16" s="45">
        <v>329247.5</v>
      </c>
      <c r="AI16" s="46">
        <v>1000</v>
      </c>
      <c r="AJ16" s="45">
        <v>10569991.6</v>
      </c>
      <c r="AK16" s="46">
        <v>6058</v>
      </c>
      <c r="AL16" s="45">
        <v>5349987.5</v>
      </c>
      <c r="AM16" s="46">
        <v>5018</v>
      </c>
      <c r="AN16" s="45">
        <v>2211533.9</v>
      </c>
      <c r="AO16" s="46">
        <v>1100</v>
      </c>
      <c r="AP16" s="45">
        <v>4807</v>
      </c>
      <c r="AQ16" s="46">
        <v>1</v>
      </c>
      <c r="AR16" s="45">
        <v>94651.4</v>
      </c>
      <c r="AS16" s="46">
        <v>211</v>
      </c>
      <c r="AT16" s="45">
        <v>264191.40000000002</v>
      </c>
      <c r="AU16" s="46">
        <v>72</v>
      </c>
      <c r="AV16" s="45">
        <v>1024304.1</v>
      </c>
      <c r="AW16" s="46">
        <v>40</v>
      </c>
      <c r="AX16" s="45">
        <v>266267</v>
      </c>
      <c r="AY16" s="46">
        <v>61</v>
      </c>
      <c r="AZ16" s="45">
        <v>109858.3</v>
      </c>
      <c r="BA16" s="46">
        <v>90</v>
      </c>
      <c r="BB16" s="45">
        <v>7973</v>
      </c>
      <c r="BC16" s="46">
        <v>2</v>
      </c>
      <c r="BD16" s="45">
        <v>325537.09999999998</v>
      </c>
      <c r="BE16" s="46">
        <v>647</v>
      </c>
      <c r="BF16" s="45">
        <v>2343149.4</v>
      </c>
      <c r="BG16" s="46">
        <v>2186</v>
      </c>
    </row>
    <row r="17" spans="1:59" ht="15" customHeight="1" x14ac:dyDescent="0.15">
      <c r="A17" s="8" t="s">
        <v>71</v>
      </c>
      <c r="B17" s="45">
        <v>212874552.90000001</v>
      </c>
      <c r="C17" s="46">
        <v>213724</v>
      </c>
      <c r="D17" s="45">
        <v>41005439.799999997</v>
      </c>
      <c r="E17" s="46">
        <v>46165</v>
      </c>
      <c r="F17" s="45">
        <v>58471869.399999999</v>
      </c>
      <c r="G17" s="46">
        <v>47313</v>
      </c>
      <c r="H17" s="45">
        <v>534786.4</v>
      </c>
      <c r="I17" s="46">
        <v>200</v>
      </c>
      <c r="J17" s="45">
        <v>1567297.5</v>
      </c>
      <c r="K17" s="46">
        <v>928</v>
      </c>
      <c r="L17" s="45">
        <v>32671681.699999999</v>
      </c>
      <c r="M17" s="46">
        <v>19000</v>
      </c>
      <c r="N17" s="45">
        <v>0</v>
      </c>
      <c r="O17" s="46">
        <v>0</v>
      </c>
      <c r="P17" s="45">
        <v>0</v>
      </c>
      <c r="Q17" s="46">
        <v>0</v>
      </c>
      <c r="R17" s="45">
        <v>8586371.9000000004</v>
      </c>
      <c r="S17" s="46">
        <v>21764</v>
      </c>
      <c r="T17" s="45">
        <v>1029494.4</v>
      </c>
      <c r="U17" s="46">
        <v>326</v>
      </c>
      <c r="V17" s="45">
        <v>677968.4</v>
      </c>
      <c r="W17" s="46">
        <v>221</v>
      </c>
      <c r="X17" s="45">
        <v>72804.3</v>
      </c>
      <c r="Y17" s="46">
        <v>92</v>
      </c>
      <c r="Z17" s="45">
        <v>41901</v>
      </c>
      <c r="AA17" s="46">
        <v>62</v>
      </c>
      <c r="AB17" s="45">
        <v>277342</v>
      </c>
      <c r="AC17" s="46">
        <v>379</v>
      </c>
      <c r="AD17" s="45">
        <v>14981399.699999999</v>
      </c>
      <c r="AE17" s="46">
        <v>47898</v>
      </c>
      <c r="AF17" s="45">
        <v>680310</v>
      </c>
      <c r="AG17" s="46">
        <v>960</v>
      </c>
      <c r="AH17" s="45">
        <v>757335</v>
      </c>
      <c r="AI17" s="46">
        <v>1900</v>
      </c>
      <c r="AJ17" s="45">
        <v>12207774.199999999</v>
      </c>
      <c r="AK17" s="46">
        <v>4222</v>
      </c>
      <c r="AL17" s="45">
        <v>10657246.1</v>
      </c>
      <c r="AM17" s="46">
        <v>7013</v>
      </c>
      <c r="AN17" s="45">
        <v>18862811.5</v>
      </c>
      <c r="AO17" s="46">
        <v>9741</v>
      </c>
      <c r="AP17" s="45">
        <v>80699.5</v>
      </c>
      <c r="AQ17" s="46">
        <v>56</v>
      </c>
      <c r="AR17" s="45">
        <v>58434.7</v>
      </c>
      <c r="AS17" s="46">
        <v>140</v>
      </c>
      <c r="AT17" s="45">
        <v>147646.1</v>
      </c>
      <c r="AU17" s="46">
        <v>67</v>
      </c>
      <c r="AV17" s="45">
        <v>1121842.3</v>
      </c>
      <c r="AW17" s="46">
        <v>121</v>
      </c>
      <c r="AX17" s="45">
        <v>288303</v>
      </c>
      <c r="AY17" s="46">
        <v>263</v>
      </c>
      <c r="AZ17" s="45">
        <v>104811.9</v>
      </c>
      <c r="BA17" s="46">
        <v>122</v>
      </c>
      <c r="BB17" s="45">
        <v>1062</v>
      </c>
      <c r="BC17" s="46">
        <v>3</v>
      </c>
      <c r="BD17" s="45">
        <v>740886.5</v>
      </c>
      <c r="BE17" s="46">
        <v>1308</v>
      </c>
      <c r="BF17" s="45">
        <v>7247033.5999999996</v>
      </c>
      <c r="BG17" s="46">
        <v>3460</v>
      </c>
    </row>
    <row r="18" spans="1:59" ht="15" customHeight="1" x14ac:dyDescent="0.15">
      <c r="A18" s="8" t="s">
        <v>72</v>
      </c>
      <c r="B18" s="45">
        <v>172094375.30000001</v>
      </c>
      <c r="C18" s="46">
        <v>176672</v>
      </c>
      <c r="D18" s="45">
        <v>37120246.700000003</v>
      </c>
      <c r="E18" s="46">
        <v>40662</v>
      </c>
      <c r="F18" s="45">
        <v>71406921.599999994</v>
      </c>
      <c r="G18" s="46">
        <v>47525</v>
      </c>
      <c r="H18" s="45">
        <v>395377.3</v>
      </c>
      <c r="I18" s="46">
        <v>111</v>
      </c>
      <c r="J18" s="45">
        <v>958772.2</v>
      </c>
      <c r="K18" s="46">
        <v>512</v>
      </c>
      <c r="L18" s="45">
        <v>8995275.4000000004</v>
      </c>
      <c r="M18" s="46">
        <v>4960</v>
      </c>
      <c r="N18" s="45">
        <v>0</v>
      </c>
      <c r="O18" s="46">
        <v>0</v>
      </c>
      <c r="P18" s="45">
        <v>0</v>
      </c>
      <c r="Q18" s="46">
        <v>0</v>
      </c>
      <c r="R18" s="45">
        <v>8207495</v>
      </c>
      <c r="S18" s="46">
        <v>21410</v>
      </c>
      <c r="T18" s="45">
        <v>1041894.8</v>
      </c>
      <c r="U18" s="46">
        <v>286</v>
      </c>
      <c r="V18" s="45">
        <v>511117.1</v>
      </c>
      <c r="W18" s="46">
        <v>158</v>
      </c>
      <c r="X18" s="45">
        <v>28993.4</v>
      </c>
      <c r="Y18" s="46">
        <v>56</v>
      </c>
      <c r="Z18" s="45">
        <v>23610.2</v>
      </c>
      <c r="AA18" s="46">
        <v>26</v>
      </c>
      <c r="AB18" s="45">
        <v>237183.2</v>
      </c>
      <c r="AC18" s="46">
        <v>305</v>
      </c>
      <c r="AD18" s="45">
        <v>13764968.6</v>
      </c>
      <c r="AE18" s="46">
        <v>41623</v>
      </c>
      <c r="AF18" s="45">
        <v>87303</v>
      </c>
      <c r="AG18" s="46">
        <v>223</v>
      </c>
      <c r="AH18" s="45">
        <v>1086613.3</v>
      </c>
      <c r="AI18" s="46">
        <v>2397</v>
      </c>
      <c r="AJ18" s="45">
        <v>11408928.300000001</v>
      </c>
      <c r="AK18" s="46">
        <v>3386</v>
      </c>
      <c r="AL18" s="45">
        <v>11377244.9</v>
      </c>
      <c r="AM18" s="46">
        <v>8691</v>
      </c>
      <c r="AN18" s="45">
        <v>2860944.1</v>
      </c>
      <c r="AO18" s="46">
        <v>1999</v>
      </c>
      <c r="AP18" s="45">
        <v>57357</v>
      </c>
      <c r="AQ18" s="46">
        <v>24</v>
      </c>
      <c r="AR18" s="45">
        <v>28350.7</v>
      </c>
      <c r="AS18" s="46">
        <v>20</v>
      </c>
      <c r="AT18" s="45">
        <v>121374.7</v>
      </c>
      <c r="AU18" s="46">
        <v>37</v>
      </c>
      <c r="AV18" s="45">
        <v>249435.3</v>
      </c>
      <c r="AW18" s="46">
        <v>120</v>
      </c>
      <c r="AX18" s="45">
        <v>133214.39999999999</v>
      </c>
      <c r="AY18" s="46">
        <v>63</v>
      </c>
      <c r="AZ18" s="45">
        <v>99582.399999999994</v>
      </c>
      <c r="BA18" s="46">
        <v>94</v>
      </c>
      <c r="BB18" s="45">
        <v>3333</v>
      </c>
      <c r="BC18" s="46">
        <v>2</v>
      </c>
      <c r="BD18" s="45">
        <v>652887.30000000005</v>
      </c>
      <c r="BE18" s="46">
        <v>801</v>
      </c>
      <c r="BF18" s="45">
        <v>1235951.3999999999</v>
      </c>
      <c r="BG18" s="46">
        <v>1181</v>
      </c>
    </row>
    <row r="19" spans="1:59" ht="15" customHeight="1" x14ac:dyDescent="0.15">
      <c r="A19" s="8" t="s">
        <v>73</v>
      </c>
      <c r="B19" s="45">
        <v>357065480.89999998</v>
      </c>
      <c r="C19" s="46">
        <v>298381</v>
      </c>
      <c r="D19" s="45">
        <v>93035834.799999997</v>
      </c>
      <c r="E19" s="46">
        <v>72665</v>
      </c>
      <c r="F19" s="45">
        <v>139671562.69999999</v>
      </c>
      <c r="G19" s="46">
        <v>74687</v>
      </c>
      <c r="H19" s="45">
        <v>498440</v>
      </c>
      <c r="I19" s="46">
        <v>86</v>
      </c>
      <c r="J19" s="45">
        <v>2534595.6</v>
      </c>
      <c r="K19" s="46">
        <v>1040</v>
      </c>
      <c r="L19" s="45">
        <v>18810287.699999999</v>
      </c>
      <c r="M19" s="46">
        <v>13441</v>
      </c>
      <c r="N19" s="45">
        <v>72.3</v>
      </c>
      <c r="O19" s="46">
        <v>8</v>
      </c>
      <c r="P19" s="45">
        <v>1769912</v>
      </c>
      <c r="Q19" s="46">
        <v>76</v>
      </c>
      <c r="R19" s="45">
        <v>17180925</v>
      </c>
      <c r="S19" s="46">
        <v>38398</v>
      </c>
      <c r="T19" s="45">
        <v>1426409.6</v>
      </c>
      <c r="U19" s="46">
        <v>329</v>
      </c>
      <c r="V19" s="45">
        <v>1078861.3</v>
      </c>
      <c r="W19" s="46">
        <v>270</v>
      </c>
      <c r="X19" s="45">
        <v>116691.2</v>
      </c>
      <c r="Y19" s="46">
        <v>135</v>
      </c>
      <c r="Z19" s="45">
        <v>43815.1</v>
      </c>
      <c r="AA19" s="46">
        <v>61</v>
      </c>
      <c r="AB19" s="45">
        <v>701261</v>
      </c>
      <c r="AC19" s="46">
        <v>726</v>
      </c>
      <c r="AD19" s="45">
        <v>25738585.600000001</v>
      </c>
      <c r="AE19" s="46">
        <v>66409</v>
      </c>
      <c r="AF19" s="45">
        <v>0</v>
      </c>
      <c r="AG19" s="46">
        <v>0</v>
      </c>
      <c r="AH19" s="45">
        <v>1221565.1000000001</v>
      </c>
      <c r="AI19" s="46">
        <v>1570</v>
      </c>
      <c r="AJ19" s="45">
        <v>8083655.5</v>
      </c>
      <c r="AK19" s="46">
        <v>4435</v>
      </c>
      <c r="AL19" s="45">
        <v>19296553.800000001</v>
      </c>
      <c r="AM19" s="46">
        <v>13584</v>
      </c>
      <c r="AN19" s="45">
        <v>14479842.199999999</v>
      </c>
      <c r="AO19" s="46">
        <v>4030</v>
      </c>
      <c r="AP19" s="45">
        <v>591250.69999999995</v>
      </c>
      <c r="AQ19" s="46">
        <v>280</v>
      </c>
      <c r="AR19" s="45">
        <v>40336.9</v>
      </c>
      <c r="AS19" s="46">
        <v>43</v>
      </c>
      <c r="AT19" s="45">
        <v>196200.7</v>
      </c>
      <c r="AU19" s="46">
        <v>78</v>
      </c>
      <c r="AV19" s="45">
        <v>2541284.1</v>
      </c>
      <c r="AW19" s="46">
        <v>101</v>
      </c>
      <c r="AX19" s="45">
        <v>161728.5</v>
      </c>
      <c r="AY19" s="46">
        <v>225</v>
      </c>
      <c r="AZ19" s="45">
        <v>199569.2</v>
      </c>
      <c r="BA19" s="46">
        <v>217</v>
      </c>
      <c r="BB19" s="45">
        <v>4874</v>
      </c>
      <c r="BC19" s="46">
        <v>3</v>
      </c>
      <c r="BD19" s="45">
        <v>1198346.8999999999</v>
      </c>
      <c r="BE19" s="46">
        <v>1881</v>
      </c>
      <c r="BF19" s="45">
        <v>6443019.4000000004</v>
      </c>
      <c r="BG19" s="46">
        <v>3603</v>
      </c>
    </row>
    <row r="20" spans="1:59" ht="15" customHeight="1" x14ac:dyDescent="0.15">
      <c r="A20" s="8" t="s">
        <v>74</v>
      </c>
      <c r="B20" s="45">
        <v>299683187.89999998</v>
      </c>
      <c r="C20" s="46">
        <v>238903</v>
      </c>
      <c r="D20" s="45">
        <v>51977090.100000001</v>
      </c>
      <c r="E20" s="46">
        <v>61857</v>
      </c>
      <c r="F20" s="45">
        <v>140303262.90000001</v>
      </c>
      <c r="G20" s="46">
        <v>58689</v>
      </c>
      <c r="H20" s="45">
        <v>123501</v>
      </c>
      <c r="I20" s="46">
        <v>37</v>
      </c>
      <c r="J20" s="45">
        <v>1457168.2</v>
      </c>
      <c r="K20" s="46">
        <v>862</v>
      </c>
      <c r="L20" s="45">
        <v>10707270.4</v>
      </c>
      <c r="M20" s="46">
        <v>7637</v>
      </c>
      <c r="N20" s="45">
        <v>0</v>
      </c>
      <c r="O20" s="46">
        <v>0</v>
      </c>
      <c r="P20" s="45">
        <v>512506</v>
      </c>
      <c r="Q20" s="46">
        <v>6</v>
      </c>
      <c r="R20" s="45">
        <v>14101945.6</v>
      </c>
      <c r="S20" s="46">
        <v>34904</v>
      </c>
      <c r="T20" s="45">
        <v>1315802.7</v>
      </c>
      <c r="U20" s="46">
        <v>450</v>
      </c>
      <c r="V20" s="45">
        <v>1013901.1</v>
      </c>
      <c r="W20" s="46">
        <v>294</v>
      </c>
      <c r="X20" s="45">
        <v>208096</v>
      </c>
      <c r="Y20" s="46">
        <v>144</v>
      </c>
      <c r="Z20" s="45">
        <v>76649</v>
      </c>
      <c r="AA20" s="46">
        <v>97</v>
      </c>
      <c r="AB20" s="45">
        <v>737553.8</v>
      </c>
      <c r="AC20" s="46">
        <v>862</v>
      </c>
      <c r="AD20" s="45">
        <v>21213301.800000001</v>
      </c>
      <c r="AE20" s="46">
        <v>50128</v>
      </c>
      <c r="AF20" s="45">
        <v>0</v>
      </c>
      <c r="AG20" s="46">
        <v>0</v>
      </c>
      <c r="AH20" s="45">
        <v>1663276.5</v>
      </c>
      <c r="AI20" s="46">
        <v>1164</v>
      </c>
      <c r="AJ20" s="45">
        <v>17194605.199999999</v>
      </c>
      <c r="AK20" s="46">
        <v>4832</v>
      </c>
      <c r="AL20" s="45">
        <v>15496430.4</v>
      </c>
      <c r="AM20" s="46">
        <v>9447</v>
      </c>
      <c r="AN20" s="45">
        <v>13114737.199999999</v>
      </c>
      <c r="AO20" s="46">
        <v>2113</v>
      </c>
      <c r="AP20" s="45">
        <v>224574.4</v>
      </c>
      <c r="AQ20" s="46">
        <v>126</v>
      </c>
      <c r="AR20" s="45">
        <v>138415</v>
      </c>
      <c r="AS20" s="46">
        <v>149</v>
      </c>
      <c r="AT20" s="45">
        <v>257182.7</v>
      </c>
      <c r="AU20" s="46">
        <v>67</v>
      </c>
      <c r="AV20" s="45">
        <v>158439.79999999999</v>
      </c>
      <c r="AW20" s="46">
        <v>46</v>
      </c>
      <c r="AX20" s="45">
        <v>1279917</v>
      </c>
      <c r="AY20" s="46">
        <v>153</v>
      </c>
      <c r="AZ20" s="45">
        <v>202378.6</v>
      </c>
      <c r="BA20" s="46">
        <v>213</v>
      </c>
      <c r="BB20" s="45">
        <v>8069</v>
      </c>
      <c r="BC20" s="46">
        <v>12</v>
      </c>
      <c r="BD20" s="45">
        <v>849565.3</v>
      </c>
      <c r="BE20" s="46">
        <v>1292</v>
      </c>
      <c r="BF20" s="45">
        <v>5347548.2</v>
      </c>
      <c r="BG20" s="46">
        <v>3322</v>
      </c>
    </row>
  </sheetData>
  <mergeCells count="31"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V2:AW2"/>
    <mergeCell ref="AH2:AI2"/>
    <mergeCell ref="AJ2:AK2"/>
    <mergeCell ref="AL2:AM2"/>
    <mergeCell ref="AN2:AO2"/>
    <mergeCell ref="Z2:AA2"/>
    <mergeCell ref="AB2:AC2"/>
    <mergeCell ref="AD2:AE2"/>
    <mergeCell ref="AF2:AG2"/>
    <mergeCell ref="V2:W2"/>
    <mergeCell ref="X2:Y2"/>
    <mergeCell ref="J2:K2"/>
    <mergeCell ref="L2:M2"/>
    <mergeCell ref="N2:O2"/>
    <mergeCell ref="P2:Q2"/>
    <mergeCell ref="B2:C2"/>
    <mergeCell ref="D2:E2"/>
    <mergeCell ref="F2:G2"/>
    <mergeCell ref="H2:I2"/>
    <mergeCell ref="R2:S2"/>
    <mergeCell ref="T2:U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"/>
  <sheetViews>
    <sheetView zoomScaleNormal="100" workbookViewId="0">
      <selection activeCell="B9" sqref="B9"/>
    </sheetView>
  </sheetViews>
  <sheetFormatPr defaultRowHeight="13.5" x14ac:dyDescent="0.15"/>
  <cols>
    <col min="1" max="1" width="18.77734375" customWidth="1"/>
    <col min="2" max="2" width="19" style="11" bestFit="1" customWidth="1"/>
    <col min="3" max="3" width="13.6640625" style="12" bestFit="1" customWidth="1"/>
    <col min="4" max="4" width="17.33203125" style="11" bestFit="1" customWidth="1"/>
    <col min="5" max="5" width="13.6640625" style="12" bestFit="1" customWidth="1"/>
    <col min="6" max="6" width="17.33203125" style="11" bestFit="1" customWidth="1"/>
    <col min="7" max="7" width="14.109375" style="12" bestFit="1" customWidth="1"/>
    <col min="8" max="8" width="15.77734375" style="11" bestFit="1" customWidth="1"/>
    <col min="9" max="9" width="11.109375" style="12" bestFit="1" customWidth="1"/>
    <col min="10" max="10" width="15.88671875" style="11" bestFit="1" customWidth="1"/>
    <col min="11" max="11" width="11.109375" style="12" bestFit="1" customWidth="1"/>
    <col min="12" max="12" width="19" style="11" bestFit="1" customWidth="1"/>
    <col min="13" max="13" width="12.109375" style="12" bestFit="1" customWidth="1"/>
    <col min="14" max="14" width="10.21875" style="11" bestFit="1" customWidth="1"/>
    <col min="15" max="15" width="9" style="12" bestFit="1" customWidth="1"/>
    <col min="16" max="16" width="14.77734375" style="11" bestFit="1" customWidth="1"/>
    <col min="17" max="17" width="10.21875" style="12" bestFit="1" customWidth="1"/>
    <col min="18" max="18" width="15.77734375" style="11" bestFit="1" customWidth="1"/>
    <col min="19" max="19" width="12.109375" style="12" bestFit="1" customWidth="1"/>
    <col min="20" max="20" width="15.6640625" style="11" bestFit="1" customWidth="1"/>
    <col min="21" max="21" width="11.109375" style="12" bestFit="1" customWidth="1"/>
    <col min="22" max="22" width="14.6640625" style="11" bestFit="1" customWidth="1"/>
    <col min="23" max="23" width="10.109375" style="12" bestFit="1" customWidth="1"/>
    <col min="24" max="24" width="13.6640625" style="11" bestFit="1" customWidth="1"/>
    <col min="25" max="25" width="9" style="12" bestFit="1" customWidth="1"/>
    <col min="26" max="26" width="13.6640625" style="11" bestFit="1" customWidth="1"/>
    <col min="27" max="27" width="10.109375" style="12" bestFit="1" customWidth="1"/>
    <col min="28" max="28" width="13.6640625" style="11" bestFit="1" customWidth="1"/>
    <col min="29" max="29" width="10.109375" style="12" bestFit="1" customWidth="1"/>
    <col min="30" max="30" width="15.88671875" style="11" bestFit="1" customWidth="1"/>
    <col min="31" max="31" width="12.109375" style="12" bestFit="1" customWidth="1"/>
    <col min="32" max="32" width="14.6640625" style="11" bestFit="1" customWidth="1"/>
    <col min="33" max="33" width="11.109375" style="12" bestFit="1" customWidth="1"/>
    <col min="34" max="34" width="14.6640625" style="11" bestFit="1" customWidth="1"/>
    <col min="35" max="35" width="11.109375" style="12" bestFit="1" customWidth="1"/>
    <col min="36" max="36" width="15.6640625" style="11" bestFit="1" customWidth="1"/>
    <col min="37" max="37" width="12.109375" style="12" bestFit="1" customWidth="1"/>
    <col min="38" max="38" width="15.6640625" style="11" bestFit="1" customWidth="1"/>
    <col min="39" max="39" width="12.109375" style="12" bestFit="1" customWidth="1"/>
    <col min="40" max="40" width="15.88671875" style="11" bestFit="1" customWidth="1"/>
    <col min="41" max="41" width="11.109375" style="12" bestFit="1" customWidth="1"/>
    <col min="42" max="42" width="13.6640625" style="11" bestFit="1" customWidth="1"/>
    <col min="43" max="43" width="10.109375" style="12" bestFit="1" customWidth="1"/>
    <col min="44" max="44" width="13.6640625" style="11" bestFit="1" customWidth="1"/>
    <col min="45" max="45" width="10.109375" style="12" bestFit="1" customWidth="1"/>
    <col min="46" max="46" width="14.6640625" style="11" bestFit="1" customWidth="1"/>
    <col min="47" max="47" width="10.109375" style="12" bestFit="1" customWidth="1"/>
    <col min="48" max="48" width="14.6640625" style="11" bestFit="1" customWidth="1"/>
    <col min="49" max="49" width="11.109375" style="12" bestFit="1" customWidth="1"/>
    <col min="50" max="50" width="13.6640625" style="11" bestFit="1" customWidth="1"/>
    <col min="51" max="51" width="10.109375" style="12" bestFit="1" customWidth="1"/>
    <col min="52" max="52" width="13.6640625" style="11" bestFit="1" customWidth="1"/>
    <col min="53" max="53" width="10.109375" style="12" bestFit="1" customWidth="1"/>
    <col min="54" max="54" width="13.6640625" style="11" bestFit="1" customWidth="1"/>
    <col min="55" max="55" width="9" style="12" bestFit="1" customWidth="1"/>
    <col min="56" max="56" width="14.6640625" style="11" bestFit="1" customWidth="1"/>
    <col min="57" max="57" width="11.109375" style="12" bestFit="1" customWidth="1"/>
    <col min="58" max="58" width="15.6640625" style="11" bestFit="1" customWidth="1"/>
    <col min="59" max="59" width="12.109375" style="12" bestFit="1" customWidth="1"/>
  </cols>
  <sheetData>
    <row r="1" spans="1:59" ht="42" customHeight="1" x14ac:dyDescent="0.15">
      <c r="A1" s="73" t="s">
        <v>86</v>
      </c>
      <c r="B1" s="83"/>
      <c r="C1" s="73"/>
      <c r="D1" s="83"/>
      <c r="E1" s="73"/>
      <c r="F1" s="83"/>
      <c r="H1" s="12"/>
      <c r="BG1" s="41" t="s">
        <v>105</v>
      </c>
    </row>
    <row r="2" spans="1:59" s="1" customFormat="1" ht="15" customHeight="1" x14ac:dyDescent="0.15">
      <c r="A2" s="60" t="s">
        <v>81</v>
      </c>
      <c r="B2" s="64" t="s">
        <v>30</v>
      </c>
      <c r="C2" s="63"/>
      <c r="D2" s="64" t="s">
        <v>1</v>
      </c>
      <c r="E2" s="63"/>
      <c r="F2" s="64" t="s">
        <v>2</v>
      </c>
      <c r="G2" s="63"/>
      <c r="H2" s="64" t="s">
        <v>4</v>
      </c>
      <c r="I2" s="63"/>
      <c r="J2" s="64" t="s">
        <v>5</v>
      </c>
      <c r="K2" s="63"/>
      <c r="L2" s="64" t="s">
        <v>6</v>
      </c>
      <c r="M2" s="63"/>
      <c r="N2" s="64" t="s">
        <v>7</v>
      </c>
      <c r="O2" s="63"/>
      <c r="P2" s="64" t="s">
        <v>8</v>
      </c>
      <c r="Q2" s="63"/>
      <c r="R2" s="64" t="s">
        <v>9</v>
      </c>
      <c r="S2" s="63"/>
      <c r="T2" s="64" t="s">
        <v>10</v>
      </c>
      <c r="U2" s="63"/>
      <c r="V2" s="64" t="s">
        <v>11</v>
      </c>
      <c r="W2" s="63"/>
      <c r="X2" s="64" t="s">
        <v>12</v>
      </c>
      <c r="Y2" s="63"/>
      <c r="Z2" s="64" t="s">
        <v>13</v>
      </c>
      <c r="AA2" s="63"/>
      <c r="AB2" s="64" t="s">
        <v>14</v>
      </c>
      <c r="AC2" s="63"/>
      <c r="AD2" s="64" t="s">
        <v>15</v>
      </c>
      <c r="AE2" s="63"/>
      <c r="AF2" s="64" t="s">
        <v>16</v>
      </c>
      <c r="AG2" s="63"/>
      <c r="AH2" s="64" t="s">
        <v>17</v>
      </c>
      <c r="AI2" s="63"/>
      <c r="AJ2" s="64" t="s">
        <v>18</v>
      </c>
      <c r="AK2" s="63"/>
      <c r="AL2" s="64" t="s">
        <v>19</v>
      </c>
      <c r="AM2" s="63"/>
      <c r="AN2" s="64" t="s">
        <v>20</v>
      </c>
      <c r="AO2" s="63"/>
      <c r="AP2" s="64" t="s">
        <v>21</v>
      </c>
      <c r="AQ2" s="63"/>
      <c r="AR2" s="64" t="s">
        <v>26</v>
      </c>
      <c r="AS2" s="63"/>
      <c r="AT2" s="64" t="s">
        <v>27</v>
      </c>
      <c r="AU2" s="63"/>
      <c r="AV2" s="64" t="s">
        <v>28</v>
      </c>
      <c r="AW2" s="63"/>
      <c r="AX2" s="64" t="s">
        <v>29</v>
      </c>
      <c r="AY2" s="63"/>
      <c r="AZ2" s="64" t="s">
        <v>22</v>
      </c>
      <c r="BA2" s="63"/>
      <c r="BB2" s="64" t="s">
        <v>23</v>
      </c>
      <c r="BC2" s="63"/>
      <c r="BD2" s="64" t="s">
        <v>24</v>
      </c>
      <c r="BE2" s="63"/>
      <c r="BF2" s="64" t="s">
        <v>25</v>
      </c>
      <c r="BG2" s="63"/>
    </row>
    <row r="3" spans="1:59" s="1" customFormat="1" ht="15" customHeight="1" x14ac:dyDescent="0.15">
      <c r="A3" s="61"/>
      <c r="B3" s="17" t="s">
        <v>3</v>
      </c>
      <c r="C3" s="13" t="s">
        <v>82</v>
      </c>
      <c r="D3" s="17" t="s">
        <v>3</v>
      </c>
      <c r="E3" s="13" t="s">
        <v>82</v>
      </c>
      <c r="F3" s="17" t="s">
        <v>3</v>
      </c>
      <c r="G3" s="13" t="s">
        <v>82</v>
      </c>
      <c r="H3" s="17" t="s">
        <v>3</v>
      </c>
      <c r="I3" s="13" t="s">
        <v>82</v>
      </c>
      <c r="J3" s="17" t="s">
        <v>3</v>
      </c>
      <c r="K3" s="13" t="s">
        <v>82</v>
      </c>
      <c r="L3" s="17" t="s">
        <v>3</v>
      </c>
      <c r="M3" s="13" t="s">
        <v>82</v>
      </c>
      <c r="N3" s="17" t="s">
        <v>3</v>
      </c>
      <c r="O3" s="13" t="s">
        <v>82</v>
      </c>
      <c r="P3" s="17" t="s">
        <v>3</v>
      </c>
      <c r="Q3" s="13" t="s">
        <v>82</v>
      </c>
      <c r="R3" s="17" t="s">
        <v>3</v>
      </c>
      <c r="S3" s="13" t="s">
        <v>82</v>
      </c>
      <c r="T3" s="17" t="s">
        <v>3</v>
      </c>
      <c r="U3" s="13" t="s">
        <v>82</v>
      </c>
      <c r="V3" s="17" t="s">
        <v>3</v>
      </c>
      <c r="W3" s="13" t="s">
        <v>82</v>
      </c>
      <c r="X3" s="17" t="s">
        <v>3</v>
      </c>
      <c r="Y3" s="13" t="s">
        <v>82</v>
      </c>
      <c r="Z3" s="17" t="s">
        <v>3</v>
      </c>
      <c r="AA3" s="13" t="s">
        <v>82</v>
      </c>
      <c r="AB3" s="17" t="s">
        <v>3</v>
      </c>
      <c r="AC3" s="13" t="s">
        <v>82</v>
      </c>
      <c r="AD3" s="17" t="s">
        <v>3</v>
      </c>
      <c r="AE3" s="13" t="s">
        <v>82</v>
      </c>
      <c r="AF3" s="17" t="s">
        <v>3</v>
      </c>
      <c r="AG3" s="13" t="s">
        <v>82</v>
      </c>
      <c r="AH3" s="17" t="s">
        <v>3</v>
      </c>
      <c r="AI3" s="13" t="s">
        <v>82</v>
      </c>
      <c r="AJ3" s="17" t="s">
        <v>3</v>
      </c>
      <c r="AK3" s="13" t="s">
        <v>82</v>
      </c>
      <c r="AL3" s="17" t="s">
        <v>3</v>
      </c>
      <c r="AM3" s="13" t="s">
        <v>82</v>
      </c>
      <c r="AN3" s="17" t="s">
        <v>3</v>
      </c>
      <c r="AO3" s="13" t="s">
        <v>82</v>
      </c>
      <c r="AP3" s="17" t="s">
        <v>3</v>
      </c>
      <c r="AQ3" s="13" t="s">
        <v>82</v>
      </c>
      <c r="AR3" s="17" t="s">
        <v>3</v>
      </c>
      <c r="AS3" s="13" t="s">
        <v>82</v>
      </c>
      <c r="AT3" s="17" t="s">
        <v>3</v>
      </c>
      <c r="AU3" s="13" t="s">
        <v>82</v>
      </c>
      <c r="AV3" s="17" t="s">
        <v>3</v>
      </c>
      <c r="AW3" s="13" t="s">
        <v>82</v>
      </c>
      <c r="AX3" s="17" t="s">
        <v>3</v>
      </c>
      <c r="AY3" s="13" t="s">
        <v>82</v>
      </c>
      <c r="AZ3" s="17" t="s">
        <v>3</v>
      </c>
      <c r="BA3" s="13" t="s">
        <v>82</v>
      </c>
      <c r="BB3" s="17" t="s">
        <v>3</v>
      </c>
      <c r="BC3" s="13" t="s">
        <v>82</v>
      </c>
      <c r="BD3" s="17" t="s">
        <v>3</v>
      </c>
      <c r="BE3" s="13" t="s">
        <v>82</v>
      </c>
      <c r="BF3" s="17" t="s">
        <v>3</v>
      </c>
      <c r="BG3" s="13" t="s">
        <v>82</v>
      </c>
    </row>
    <row r="4" spans="1:59" s="5" customFormat="1" ht="15" customHeight="1" x14ac:dyDescent="0.15">
      <c r="A4" s="4" t="s">
        <v>76</v>
      </c>
      <c r="B4" s="23">
        <f>SUM(B6:B20)</f>
        <v>4366862573.1999998</v>
      </c>
      <c r="C4" s="30">
        <f t="shared" ref="C4:BG4" si="0">SUM(C6:C20)</f>
        <v>353550</v>
      </c>
      <c r="D4" s="23">
        <f t="shared" si="0"/>
        <v>407424</v>
      </c>
      <c r="E4" s="30">
        <f t="shared" si="0"/>
        <v>511</v>
      </c>
      <c r="F4" s="23">
        <f t="shared" si="0"/>
        <v>1245</v>
      </c>
      <c r="G4" s="30">
        <f t="shared" si="0"/>
        <v>4</v>
      </c>
      <c r="H4" s="23">
        <f t="shared" si="0"/>
        <v>48648</v>
      </c>
      <c r="I4" s="30">
        <f t="shared" si="0"/>
        <v>2</v>
      </c>
      <c r="J4" s="23">
        <f t="shared" si="0"/>
        <v>14330471</v>
      </c>
      <c r="K4" s="30">
        <f t="shared" si="0"/>
        <v>1754</v>
      </c>
      <c r="L4" s="23">
        <f t="shared" si="0"/>
        <v>4240938459.4000001</v>
      </c>
      <c r="M4" s="30">
        <f t="shared" si="0"/>
        <v>280128</v>
      </c>
      <c r="N4" s="23">
        <f t="shared" si="0"/>
        <v>0</v>
      </c>
      <c r="O4" s="30">
        <f t="shared" si="0"/>
        <v>0</v>
      </c>
      <c r="P4" s="23">
        <f t="shared" si="0"/>
        <v>0</v>
      </c>
      <c r="Q4" s="30">
        <f t="shared" si="0"/>
        <v>0</v>
      </c>
      <c r="R4" s="23">
        <f t="shared" si="0"/>
        <v>47453</v>
      </c>
      <c r="S4" s="30">
        <f t="shared" si="0"/>
        <v>148</v>
      </c>
      <c r="T4" s="23">
        <f t="shared" si="0"/>
        <v>0</v>
      </c>
      <c r="U4" s="30">
        <f t="shared" si="0"/>
        <v>0</v>
      </c>
      <c r="V4" s="23">
        <f t="shared" si="0"/>
        <v>18556</v>
      </c>
      <c r="W4" s="30">
        <f t="shared" si="0"/>
        <v>14</v>
      </c>
      <c r="X4" s="23">
        <f t="shared" si="0"/>
        <v>35692</v>
      </c>
      <c r="Y4" s="30">
        <f t="shared" si="0"/>
        <v>8</v>
      </c>
      <c r="Z4" s="23">
        <f t="shared" si="0"/>
        <v>0</v>
      </c>
      <c r="AA4" s="30">
        <f t="shared" si="0"/>
        <v>0</v>
      </c>
      <c r="AB4" s="23">
        <f t="shared" si="0"/>
        <v>80</v>
      </c>
      <c r="AC4" s="30">
        <f t="shared" si="0"/>
        <v>1</v>
      </c>
      <c r="AD4" s="23">
        <f t="shared" si="0"/>
        <v>57150843.799999997</v>
      </c>
      <c r="AE4" s="30">
        <f t="shared" si="0"/>
        <v>45089</v>
      </c>
      <c r="AF4" s="23">
        <f t="shared" si="0"/>
        <v>991248</v>
      </c>
      <c r="AG4" s="30">
        <f t="shared" si="0"/>
        <v>947</v>
      </c>
      <c r="AH4" s="23">
        <f t="shared" si="0"/>
        <v>502410</v>
      </c>
      <c r="AI4" s="30">
        <f t="shared" si="0"/>
        <v>307</v>
      </c>
      <c r="AJ4" s="23">
        <f t="shared" si="0"/>
        <v>4717493</v>
      </c>
      <c r="AK4" s="30">
        <f t="shared" si="0"/>
        <v>2417</v>
      </c>
      <c r="AL4" s="23">
        <f t="shared" si="0"/>
        <v>10265316</v>
      </c>
      <c r="AM4" s="30">
        <f t="shared" si="0"/>
        <v>12721</v>
      </c>
      <c r="AN4" s="23">
        <f t="shared" si="0"/>
        <v>24127462</v>
      </c>
      <c r="AO4" s="30">
        <f t="shared" si="0"/>
        <v>7277</v>
      </c>
      <c r="AP4" s="23">
        <f t="shared" si="0"/>
        <v>108822</v>
      </c>
      <c r="AQ4" s="30">
        <f t="shared" si="0"/>
        <v>8</v>
      </c>
      <c r="AR4" s="23">
        <f t="shared" si="0"/>
        <v>735738</v>
      </c>
      <c r="AS4" s="30">
        <f t="shared" si="0"/>
        <v>287</v>
      </c>
      <c r="AT4" s="23">
        <f t="shared" si="0"/>
        <v>748003</v>
      </c>
      <c r="AU4" s="30">
        <f t="shared" si="0"/>
        <v>44</v>
      </c>
      <c r="AV4" s="23">
        <f t="shared" si="0"/>
        <v>1807887</v>
      </c>
      <c r="AW4" s="30">
        <f t="shared" si="0"/>
        <v>62</v>
      </c>
      <c r="AX4" s="23">
        <f t="shared" si="0"/>
        <v>137854</v>
      </c>
      <c r="AY4" s="30">
        <f t="shared" si="0"/>
        <v>27</v>
      </c>
      <c r="AZ4" s="23">
        <f t="shared" si="0"/>
        <v>48796</v>
      </c>
      <c r="BA4" s="30">
        <f t="shared" si="0"/>
        <v>19</v>
      </c>
      <c r="BB4" s="23">
        <f t="shared" si="0"/>
        <v>120915</v>
      </c>
      <c r="BC4" s="30">
        <f t="shared" si="0"/>
        <v>26</v>
      </c>
      <c r="BD4" s="23">
        <f t="shared" si="0"/>
        <v>9432025</v>
      </c>
      <c r="BE4" s="30">
        <f t="shared" si="0"/>
        <v>1695</v>
      </c>
      <c r="BF4" s="23">
        <f t="shared" si="0"/>
        <v>139732</v>
      </c>
      <c r="BG4" s="30">
        <f t="shared" si="0"/>
        <v>54</v>
      </c>
    </row>
    <row r="5" spans="1:59" s="10" customFormat="1" ht="15" customHeight="1" x14ac:dyDescent="0.15">
      <c r="A5" s="9" t="s">
        <v>75</v>
      </c>
      <c r="B5" s="23">
        <f>SUM(B6:B7)</f>
        <v>64668874</v>
      </c>
      <c r="C5" s="30">
        <f t="shared" ref="C5:BG5" si="1">SUM(C6:C7)</f>
        <v>9020</v>
      </c>
      <c r="D5" s="23">
        <f t="shared" si="1"/>
        <v>0</v>
      </c>
      <c r="E5" s="30">
        <f t="shared" si="1"/>
        <v>0</v>
      </c>
      <c r="F5" s="23">
        <f t="shared" si="1"/>
        <v>0</v>
      </c>
      <c r="G5" s="30">
        <f t="shared" si="1"/>
        <v>0</v>
      </c>
      <c r="H5" s="23">
        <f t="shared" si="1"/>
        <v>0</v>
      </c>
      <c r="I5" s="30">
        <f t="shared" si="1"/>
        <v>0</v>
      </c>
      <c r="J5" s="23">
        <f t="shared" si="1"/>
        <v>72670</v>
      </c>
      <c r="K5" s="30">
        <f t="shared" si="1"/>
        <v>5</v>
      </c>
      <c r="L5" s="23">
        <f t="shared" si="1"/>
        <v>62841686</v>
      </c>
      <c r="M5" s="30">
        <f t="shared" si="1"/>
        <v>7873</v>
      </c>
      <c r="N5" s="23">
        <f t="shared" si="1"/>
        <v>0</v>
      </c>
      <c r="O5" s="30">
        <f t="shared" si="1"/>
        <v>0</v>
      </c>
      <c r="P5" s="23">
        <f t="shared" si="1"/>
        <v>0</v>
      </c>
      <c r="Q5" s="30">
        <f t="shared" si="1"/>
        <v>0</v>
      </c>
      <c r="R5" s="23">
        <f t="shared" si="1"/>
        <v>0</v>
      </c>
      <c r="S5" s="30">
        <f t="shared" si="1"/>
        <v>0</v>
      </c>
      <c r="T5" s="23">
        <f t="shared" si="1"/>
        <v>0</v>
      </c>
      <c r="U5" s="30">
        <f t="shared" si="1"/>
        <v>0</v>
      </c>
      <c r="V5" s="23">
        <f t="shared" si="1"/>
        <v>3286</v>
      </c>
      <c r="W5" s="30">
        <f t="shared" si="1"/>
        <v>1</v>
      </c>
      <c r="X5" s="23">
        <f t="shared" si="1"/>
        <v>0</v>
      </c>
      <c r="Y5" s="30">
        <f t="shared" si="1"/>
        <v>0</v>
      </c>
      <c r="Z5" s="23">
        <f t="shared" si="1"/>
        <v>0</v>
      </c>
      <c r="AA5" s="30">
        <f t="shared" si="1"/>
        <v>0</v>
      </c>
      <c r="AB5" s="23">
        <f t="shared" si="1"/>
        <v>0</v>
      </c>
      <c r="AC5" s="30">
        <f t="shared" si="1"/>
        <v>0</v>
      </c>
      <c r="AD5" s="23">
        <f t="shared" si="1"/>
        <v>1212907</v>
      </c>
      <c r="AE5" s="30">
        <f t="shared" si="1"/>
        <v>900</v>
      </c>
      <c r="AF5" s="23">
        <f t="shared" si="1"/>
        <v>121954</v>
      </c>
      <c r="AG5" s="30">
        <f t="shared" si="1"/>
        <v>127</v>
      </c>
      <c r="AH5" s="23">
        <f t="shared" si="1"/>
        <v>1231</v>
      </c>
      <c r="AI5" s="30">
        <f t="shared" si="1"/>
        <v>3</v>
      </c>
      <c r="AJ5" s="23">
        <f t="shared" si="1"/>
        <v>2829</v>
      </c>
      <c r="AK5" s="30">
        <f t="shared" si="1"/>
        <v>4</v>
      </c>
      <c r="AL5" s="23">
        <f t="shared" si="1"/>
        <v>4045</v>
      </c>
      <c r="AM5" s="30">
        <f t="shared" si="1"/>
        <v>16</v>
      </c>
      <c r="AN5" s="23">
        <f t="shared" si="1"/>
        <v>35528</v>
      </c>
      <c r="AO5" s="30">
        <f t="shared" si="1"/>
        <v>39</v>
      </c>
      <c r="AP5" s="23">
        <f t="shared" si="1"/>
        <v>0</v>
      </c>
      <c r="AQ5" s="30">
        <f t="shared" si="1"/>
        <v>0</v>
      </c>
      <c r="AR5" s="23">
        <f t="shared" si="1"/>
        <v>140995</v>
      </c>
      <c r="AS5" s="30">
        <f t="shared" si="1"/>
        <v>21</v>
      </c>
      <c r="AT5" s="23">
        <f t="shared" si="1"/>
        <v>0</v>
      </c>
      <c r="AU5" s="30">
        <f t="shared" si="1"/>
        <v>0</v>
      </c>
      <c r="AV5" s="23">
        <f t="shared" si="1"/>
        <v>0</v>
      </c>
      <c r="AW5" s="30">
        <f t="shared" si="1"/>
        <v>0</v>
      </c>
      <c r="AX5" s="23">
        <f t="shared" si="1"/>
        <v>0</v>
      </c>
      <c r="AY5" s="30">
        <f t="shared" si="1"/>
        <v>0</v>
      </c>
      <c r="AZ5" s="23">
        <f t="shared" si="1"/>
        <v>2224</v>
      </c>
      <c r="BA5" s="30">
        <f t="shared" si="1"/>
        <v>2</v>
      </c>
      <c r="BB5" s="23">
        <f t="shared" si="1"/>
        <v>48198</v>
      </c>
      <c r="BC5" s="30">
        <f t="shared" si="1"/>
        <v>1</v>
      </c>
      <c r="BD5" s="23">
        <f t="shared" si="1"/>
        <v>181321</v>
      </c>
      <c r="BE5" s="30">
        <f t="shared" si="1"/>
        <v>28</v>
      </c>
      <c r="BF5" s="23">
        <f t="shared" si="1"/>
        <v>0</v>
      </c>
      <c r="BG5" s="30">
        <f t="shared" si="1"/>
        <v>0</v>
      </c>
    </row>
    <row r="6" spans="1:59" ht="15" customHeight="1" x14ac:dyDescent="0.15">
      <c r="A6" s="8" t="s">
        <v>60</v>
      </c>
      <c r="B6" s="49">
        <v>42262556</v>
      </c>
      <c r="C6" s="50">
        <v>5067</v>
      </c>
      <c r="D6" s="49">
        <v>0</v>
      </c>
      <c r="E6" s="50">
        <v>0</v>
      </c>
      <c r="F6" s="49">
        <v>0</v>
      </c>
      <c r="G6" s="50">
        <v>0</v>
      </c>
      <c r="H6" s="49">
        <v>0</v>
      </c>
      <c r="I6" s="50">
        <v>0</v>
      </c>
      <c r="J6" s="49">
        <v>0</v>
      </c>
      <c r="K6" s="50">
        <v>0</v>
      </c>
      <c r="L6" s="49">
        <v>41224206</v>
      </c>
      <c r="M6" s="50">
        <v>4405</v>
      </c>
      <c r="N6" s="49">
        <v>0</v>
      </c>
      <c r="O6" s="50">
        <v>0</v>
      </c>
      <c r="P6" s="49">
        <v>0</v>
      </c>
      <c r="Q6" s="50">
        <v>0</v>
      </c>
      <c r="R6" s="49">
        <v>0</v>
      </c>
      <c r="S6" s="50">
        <v>0</v>
      </c>
      <c r="T6" s="49">
        <v>0</v>
      </c>
      <c r="U6" s="50">
        <v>0</v>
      </c>
      <c r="V6" s="49">
        <v>3286</v>
      </c>
      <c r="W6" s="50">
        <v>1</v>
      </c>
      <c r="X6" s="49">
        <v>0</v>
      </c>
      <c r="Y6" s="50">
        <v>0</v>
      </c>
      <c r="Z6" s="49">
        <v>0</v>
      </c>
      <c r="AA6" s="50">
        <v>0</v>
      </c>
      <c r="AB6" s="49">
        <v>0</v>
      </c>
      <c r="AC6" s="50">
        <v>0</v>
      </c>
      <c r="AD6" s="49">
        <v>751501</v>
      </c>
      <c r="AE6" s="50">
        <v>581</v>
      </c>
      <c r="AF6" s="49">
        <v>55710</v>
      </c>
      <c r="AG6" s="50">
        <v>38</v>
      </c>
      <c r="AH6" s="49">
        <v>1161</v>
      </c>
      <c r="AI6" s="50">
        <v>1</v>
      </c>
      <c r="AJ6" s="49">
        <v>2805</v>
      </c>
      <c r="AK6" s="50">
        <v>3</v>
      </c>
      <c r="AL6" s="49">
        <v>0</v>
      </c>
      <c r="AM6" s="50">
        <v>0</v>
      </c>
      <c r="AN6" s="49">
        <v>10910</v>
      </c>
      <c r="AO6" s="50">
        <v>12</v>
      </c>
      <c r="AP6" s="49">
        <v>0</v>
      </c>
      <c r="AQ6" s="50">
        <v>0</v>
      </c>
      <c r="AR6" s="49">
        <v>35437</v>
      </c>
      <c r="AS6" s="50">
        <v>15</v>
      </c>
      <c r="AT6" s="49">
        <v>0</v>
      </c>
      <c r="AU6" s="50">
        <v>0</v>
      </c>
      <c r="AV6" s="49">
        <v>0</v>
      </c>
      <c r="AW6" s="50">
        <v>0</v>
      </c>
      <c r="AX6" s="49">
        <v>0</v>
      </c>
      <c r="AY6" s="50">
        <v>0</v>
      </c>
      <c r="AZ6" s="49">
        <v>0</v>
      </c>
      <c r="BA6" s="50">
        <v>0</v>
      </c>
      <c r="BB6" s="49">
        <v>48198</v>
      </c>
      <c r="BC6" s="50">
        <v>1</v>
      </c>
      <c r="BD6" s="49">
        <v>129342</v>
      </c>
      <c r="BE6" s="50">
        <v>10</v>
      </c>
      <c r="BF6" s="49">
        <v>0</v>
      </c>
      <c r="BG6" s="50">
        <v>0</v>
      </c>
    </row>
    <row r="7" spans="1:59" ht="15" customHeight="1" x14ac:dyDescent="0.15">
      <c r="A7" s="8" t="s">
        <v>61</v>
      </c>
      <c r="B7" s="49">
        <v>22406318</v>
      </c>
      <c r="C7" s="50">
        <v>3953</v>
      </c>
      <c r="D7" s="49">
        <v>0</v>
      </c>
      <c r="E7" s="50">
        <v>0</v>
      </c>
      <c r="F7" s="49">
        <v>0</v>
      </c>
      <c r="G7" s="50">
        <v>0</v>
      </c>
      <c r="H7" s="49">
        <v>0</v>
      </c>
      <c r="I7" s="50">
        <v>0</v>
      </c>
      <c r="J7" s="49">
        <v>72670</v>
      </c>
      <c r="K7" s="50">
        <v>5</v>
      </c>
      <c r="L7" s="49">
        <v>21617480</v>
      </c>
      <c r="M7" s="50">
        <v>3468</v>
      </c>
      <c r="N7" s="49">
        <v>0</v>
      </c>
      <c r="O7" s="50">
        <v>0</v>
      </c>
      <c r="P7" s="49">
        <v>0</v>
      </c>
      <c r="Q7" s="50">
        <v>0</v>
      </c>
      <c r="R7" s="49">
        <v>0</v>
      </c>
      <c r="S7" s="50">
        <v>0</v>
      </c>
      <c r="T7" s="49">
        <v>0</v>
      </c>
      <c r="U7" s="50">
        <v>0</v>
      </c>
      <c r="V7" s="49">
        <v>0</v>
      </c>
      <c r="W7" s="50">
        <v>0</v>
      </c>
      <c r="X7" s="49">
        <v>0</v>
      </c>
      <c r="Y7" s="50">
        <v>0</v>
      </c>
      <c r="Z7" s="49">
        <v>0</v>
      </c>
      <c r="AA7" s="50">
        <v>0</v>
      </c>
      <c r="AB7" s="49">
        <v>0</v>
      </c>
      <c r="AC7" s="50">
        <v>0</v>
      </c>
      <c r="AD7" s="49">
        <v>461406</v>
      </c>
      <c r="AE7" s="50">
        <v>319</v>
      </c>
      <c r="AF7" s="49">
        <v>66244</v>
      </c>
      <c r="AG7" s="50">
        <v>89</v>
      </c>
      <c r="AH7" s="49">
        <v>70</v>
      </c>
      <c r="AI7" s="50">
        <v>2</v>
      </c>
      <c r="AJ7" s="49">
        <v>24</v>
      </c>
      <c r="AK7" s="50">
        <v>1</v>
      </c>
      <c r="AL7" s="49">
        <v>4045</v>
      </c>
      <c r="AM7" s="50">
        <v>16</v>
      </c>
      <c r="AN7" s="49">
        <v>24618</v>
      </c>
      <c r="AO7" s="50">
        <v>27</v>
      </c>
      <c r="AP7" s="49">
        <v>0</v>
      </c>
      <c r="AQ7" s="50">
        <v>0</v>
      </c>
      <c r="AR7" s="49">
        <v>105558</v>
      </c>
      <c r="AS7" s="50">
        <v>6</v>
      </c>
      <c r="AT7" s="49">
        <v>0</v>
      </c>
      <c r="AU7" s="50">
        <v>0</v>
      </c>
      <c r="AV7" s="49">
        <v>0</v>
      </c>
      <c r="AW7" s="50">
        <v>0</v>
      </c>
      <c r="AX7" s="49">
        <v>0</v>
      </c>
      <c r="AY7" s="50">
        <v>0</v>
      </c>
      <c r="AZ7" s="49">
        <v>2224</v>
      </c>
      <c r="BA7" s="50">
        <v>2</v>
      </c>
      <c r="BB7" s="49">
        <v>0</v>
      </c>
      <c r="BC7" s="50">
        <v>0</v>
      </c>
      <c r="BD7" s="49">
        <v>51979</v>
      </c>
      <c r="BE7" s="50">
        <v>18</v>
      </c>
      <c r="BF7" s="49">
        <v>0</v>
      </c>
      <c r="BG7" s="50">
        <v>0</v>
      </c>
    </row>
    <row r="8" spans="1:59" ht="15" customHeight="1" x14ac:dyDescent="0.15">
      <c r="A8" s="8" t="s">
        <v>62</v>
      </c>
      <c r="B8" s="49">
        <v>71681322</v>
      </c>
      <c r="C8" s="50">
        <v>20482</v>
      </c>
      <c r="D8" s="49">
        <v>841</v>
      </c>
      <c r="E8" s="50">
        <v>2</v>
      </c>
      <c r="F8" s="49">
        <v>0</v>
      </c>
      <c r="G8" s="50">
        <v>0</v>
      </c>
      <c r="H8" s="49">
        <v>0</v>
      </c>
      <c r="I8" s="50">
        <v>0</v>
      </c>
      <c r="J8" s="49">
        <v>137063</v>
      </c>
      <c r="K8" s="50">
        <v>21</v>
      </c>
      <c r="L8" s="49">
        <v>68842457</v>
      </c>
      <c r="M8" s="50">
        <v>18302</v>
      </c>
      <c r="N8" s="49">
        <v>0</v>
      </c>
      <c r="O8" s="50">
        <v>0</v>
      </c>
      <c r="P8" s="49">
        <v>0</v>
      </c>
      <c r="Q8" s="50">
        <v>0</v>
      </c>
      <c r="R8" s="49">
        <v>278</v>
      </c>
      <c r="S8" s="50">
        <v>1</v>
      </c>
      <c r="T8" s="49">
        <v>0</v>
      </c>
      <c r="U8" s="50">
        <v>0</v>
      </c>
      <c r="V8" s="49">
        <v>0</v>
      </c>
      <c r="W8" s="50">
        <v>0</v>
      </c>
      <c r="X8" s="49">
        <v>0</v>
      </c>
      <c r="Y8" s="50">
        <v>0</v>
      </c>
      <c r="Z8" s="49">
        <v>0</v>
      </c>
      <c r="AA8" s="50">
        <v>0</v>
      </c>
      <c r="AB8" s="49">
        <v>0</v>
      </c>
      <c r="AC8" s="50">
        <v>0</v>
      </c>
      <c r="AD8" s="49">
        <v>1724909</v>
      </c>
      <c r="AE8" s="50">
        <v>1745</v>
      </c>
      <c r="AF8" s="49">
        <v>39123</v>
      </c>
      <c r="AG8" s="50">
        <v>61</v>
      </c>
      <c r="AH8" s="49">
        <v>7339</v>
      </c>
      <c r="AI8" s="50">
        <v>1</v>
      </c>
      <c r="AJ8" s="49">
        <v>0</v>
      </c>
      <c r="AK8" s="50">
        <v>0</v>
      </c>
      <c r="AL8" s="49">
        <v>92742</v>
      </c>
      <c r="AM8" s="50">
        <v>116</v>
      </c>
      <c r="AN8" s="49">
        <v>99169</v>
      </c>
      <c r="AO8" s="50">
        <v>98</v>
      </c>
      <c r="AP8" s="49">
        <v>1418</v>
      </c>
      <c r="AQ8" s="50">
        <v>1</v>
      </c>
      <c r="AR8" s="49">
        <v>68107</v>
      </c>
      <c r="AS8" s="50">
        <v>18</v>
      </c>
      <c r="AT8" s="49">
        <v>0</v>
      </c>
      <c r="AU8" s="50">
        <v>0</v>
      </c>
      <c r="AV8" s="49">
        <v>0</v>
      </c>
      <c r="AW8" s="50">
        <v>0</v>
      </c>
      <c r="AX8" s="49">
        <v>0</v>
      </c>
      <c r="AY8" s="50">
        <v>0</v>
      </c>
      <c r="AZ8" s="49">
        <v>3305</v>
      </c>
      <c r="BA8" s="50">
        <v>1</v>
      </c>
      <c r="BB8" s="49">
        <v>18149</v>
      </c>
      <c r="BC8" s="50">
        <v>5</v>
      </c>
      <c r="BD8" s="49">
        <v>592938</v>
      </c>
      <c r="BE8" s="50">
        <v>105</v>
      </c>
      <c r="BF8" s="49">
        <v>53484</v>
      </c>
      <c r="BG8" s="50">
        <v>5</v>
      </c>
    </row>
    <row r="9" spans="1:59" ht="15" customHeight="1" x14ac:dyDescent="0.15">
      <c r="A9" s="8" t="s">
        <v>63</v>
      </c>
      <c r="B9" s="49">
        <v>99277685</v>
      </c>
      <c r="C9" s="50">
        <v>25914</v>
      </c>
      <c r="D9" s="49">
        <v>0</v>
      </c>
      <c r="E9" s="50">
        <v>0</v>
      </c>
      <c r="F9" s="49">
        <v>0</v>
      </c>
      <c r="G9" s="50">
        <v>0</v>
      </c>
      <c r="H9" s="49">
        <v>0</v>
      </c>
      <c r="I9" s="50">
        <v>0</v>
      </c>
      <c r="J9" s="49">
        <v>67329</v>
      </c>
      <c r="K9" s="50">
        <v>8</v>
      </c>
      <c r="L9" s="49">
        <v>93879345</v>
      </c>
      <c r="M9" s="50">
        <v>20130</v>
      </c>
      <c r="N9" s="49">
        <v>0</v>
      </c>
      <c r="O9" s="50">
        <v>0</v>
      </c>
      <c r="P9" s="49">
        <v>0</v>
      </c>
      <c r="Q9" s="50">
        <v>0</v>
      </c>
      <c r="R9" s="49">
        <v>0</v>
      </c>
      <c r="S9" s="50">
        <v>0</v>
      </c>
      <c r="T9" s="49">
        <v>0</v>
      </c>
      <c r="U9" s="50">
        <v>0</v>
      </c>
      <c r="V9" s="49">
        <v>0</v>
      </c>
      <c r="W9" s="50">
        <v>0</v>
      </c>
      <c r="X9" s="49">
        <v>0</v>
      </c>
      <c r="Y9" s="50">
        <v>0</v>
      </c>
      <c r="Z9" s="49">
        <v>0</v>
      </c>
      <c r="AA9" s="50">
        <v>0</v>
      </c>
      <c r="AB9" s="49">
        <v>0</v>
      </c>
      <c r="AC9" s="50">
        <v>0</v>
      </c>
      <c r="AD9" s="49">
        <v>3390621</v>
      </c>
      <c r="AE9" s="50">
        <v>3912</v>
      </c>
      <c r="AF9" s="49">
        <v>43602</v>
      </c>
      <c r="AG9" s="50">
        <v>66</v>
      </c>
      <c r="AH9" s="49">
        <v>1727</v>
      </c>
      <c r="AI9" s="50">
        <v>5</v>
      </c>
      <c r="AJ9" s="49">
        <v>6432</v>
      </c>
      <c r="AK9" s="50">
        <v>10</v>
      </c>
      <c r="AL9" s="49">
        <v>808488</v>
      </c>
      <c r="AM9" s="50">
        <v>1350</v>
      </c>
      <c r="AN9" s="49">
        <v>251867</v>
      </c>
      <c r="AO9" s="50">
        <v>274</v>
      </c>
      <c r="AP9" s="49">
        <v>0</v>
      </c>
      <c r="AQ9" s="50">
        <v>0</v>
      </c>
      <c r="AR9" s="49">
        <v>118308</v>
      </c>
      <c r="AS9" s="50">
        <v>22</v>
      </c>
      <c r="AT9" s="49">
        <v>12571</v>
      </c>
      <c r="AU9" s="50">
        <v>3</v>
      </c>
      <c r="AV9" s="49">
        <v>191889</v>
      </c>
      <c r="AW9" s="50">
        <v>15</v>
      </c>
      <c r="AX9" s="49">
        <v>1593</v>
      </c>
      <c r="AY9" s="50">
        <v>7</v>
      </c>
      <c r="AZ9" s="49">
        <v>0</v>
      </c>
      <c r="BA9" s="50">
        <v>0</v>
      </c>
      <c r="BB9" s="49">
        <v>14313</v>
      </c>
      <c r="BC9" s="50">
        <v>9</v>
      </c>
      <c r="BD9" s="49">
        <v>489600</v>
      </c>
      <c r="BE9" s="50">
        <v>103</v>
      </c>
      <c r="BF9" s="49">
        <v>0</v>
      </c>
      <c r="BG9" s="50">
        <v>0</v>
      </c>
    </row>
    <row r="10" spans="1:59" ht="15" customHeight="1" x14ac:dyDescent="0.15">
      <c r="A10" s="8" t="s">
        <v>64</v>
      </c>
      <c r="B10" s="49">
        <v>309963854</v>
      </c>
      <c r="C10" s="50">
        <v>35645</v>
      </c>
      <c r="D10" s="49">
        <v>18002</v>
      </c>
      <c r="E10" s="50">
        <v>6</v>
      </c>
      <c r="F10" s="49">
        <v>0</v>
      </c>
      <c r="G10" s="50">
        <v>0</v>
      </c>
      <c r="H10" s="49">
        <v>0</v>
      </c>
      <c r="I10" s="50">
        <v>0</v>
      </c>
      <c r="J10" s="49">
        <v>980570</v>
      </c>
      <c r="K10" s="50">
        <v>228</v>
      </c>
      <c r="L10" s="49">
        <v>299292795</v>
      </c>
      <c r="M10" s="50">
        <v>29163</v>
      </c>
      <c r="N10" s="49">
        <v>0</v>
      </c>
      <c r="O10" s="50">
        <v>0</v>
      </c>
      <c r="P10" s="49">
        <v>0</v>
      </c>
      <c r="Q10" s="50">
        <v>0</v>
      </c>
      <c r="R10" s="49">
        <v>572</v>
      </c>
      <c r="S10" s="50">
        <v>1</v>
      </c>
      <c r="T10" s="49">
        <v>0</v>
      </c>
      <c r="U10" s="50">
        <v>0</v>
      </c>
      <c r="V10" s="49">
        <v>9423</v>
      </c>
      <c r="W10" s="50">
        <v>6</v>
      </c>
      <c r="X10" s="49">
        <v>22784</v>
      </c>
      <c r="Y10" s="50">
        <v>2</v>
      </c>
      <c r="Z10" s="49">
        <v>0</v>
      </c>
      <c r="AA10" s="50">
        <v>0</v>
      </c>
      <c r="AB10" s="49">
        <v>0</v>
      </c>
      <c r="AC10" s="50">
        <v>0</v>
      </c>
      <c r="AD10" s="49">
        <v>3095353</v>
      </c>
      <c r="AE10" s="50">
        <v>3137</v>
      </c>
      <c r="AF10" s="49">
        <v>162989</v>
      </c>
      <c r="AG10" s="50">
        <v>73</v>
      </c>
      <c r="AH10" s="49">
        <v>17939</v>
      </c>
      <c r="AI10" s="50">
        <v>26</v>
      </c>
      <c r="AJ10" s="49">
        <v>211736</v>
      </c>
      <c r="AK10" s="50">
        <v>93</v>
      </c>
      <c r="AL10" s="49">
        <v>1174519</v>
      </c>
      <c r="AM10" s="50">
        <v>1867</v>
      </c>
      <c r="AN10" s="49">
        <v>2190564</v>
      </c>
      <c r="AO10" s="50">
        <v>781</v>
      </c>
      <c r="AP10" s="49">
        <v>0</v>
      </c>
      <c r="AQ10" s="50">
        <v>0</v>
      </c>
      <c r="AR10" s="49">
        <v>185786</v>
      </c>
      <c r="AS10" s="50">
        <v>44</v>
      </c>
      <c r="AT10" s="49">
        <v>676759</v>
      </c>
      <c r="AU10" s="50">
        <v>15</v>
      </c>
      <c r="AV10" s="49">
        <v>812285</v>
      </c>
      <c r="AW10" s="50">
        <v>7</v>
      </c>
      <c r="AX10" s="49">
        <v>0</v>
      </c>
      <c r="AY10" s="50">
        <v>0</v>
      </c>
      <c r="AZ10" s="49">
        <v>661</v>
      </c>
      <c r="BA10" s="50">
        <v>1</v>
      </c>
      <c r="BB10" s="49">
        <v>5908</v>
      </c>
      <c r="BC10" s="50">
        <v>9</v>
      </c>
      <c r="BD10" s="49">
        <v>1100000</v>
      </c>
      <c r="BE10" s="50">
        <v>185</v>
      </c>
      <c r="BF10" s="49">
        <v>5209</v>
      </c>
      <c r="BG10" s="50">
        <v>1</v>
      </c>
    </row>
    <row r="11" spans="1:59" ht="15" customHeight="1" x14ac:dyDescent="0.15">
      <c r="A11" s="8" t="s">
        <v>65</v>
      </c>
      <c r="B11" s="49">
        <v>468617127</v>
      </c>
      <c r="C11" s="50">
        <v>36740</v>
      </c>
      <c r="D11" s="49">
        <v>0</v>
      </c>
      <c r="E11" s="50">
        <v>0</v>
      </c>
      <c r="F11" s="49">
        <v>496</v>
      </c>
      <c r="G11" s="50">
        <v>2</v>
      </c>
      <c r="H11" s="49">
        <v>0</v>
      </c>
      <c r="I11" s="50">
        <v>0</v>
      </c>
      <c r="J11" s="49">
        <v>3480120</v>
      </c>
      <c r="K11" s="50">
        <v>379</v>
      </c>
      <c r="L11" s="49">
        <v>452080877</v>
      </c>
      <c r="M11" s="50">
        <v>28370</v>
      </c>
      <c r="N11" s="49">
        <v>0</v>
      </c>
      <c r="O11" s="50">
        <v>0</v>
      </c>
      <c r="P11" s="49">
        <v>0</v>
      </c>
      <c r="Q11" s="50">
        <v>0</v>
      </c>
      <c r="R11" s="49">
        <v>55</v>
      </c>
      <c r="S11" s="50">
        <v>1</v>
      </c>
      <c r="T11" s="49">
        <v>0</v>
      </c>
      <c r="U11" s="50">
        <v>0</v>
      </c>
      <c r="V11" s="49">
        <v>0</v>
      </c>
      <c r="W11" s="50">
        <v>0</v>
      </c>
      <c r="X11" s="49">
        <v>0</v>
      </c>
      <c r="Y11" s="50">
        <v>0</v>
      </c>
      <c r="Z11" s="49">
        <v>0</v>
      </c>
      <c r="AA11" s="50">
        <v>0</v>
      </c>
      <c r="AB11" s="49">
        <v>0</v>
      </c>
      <c r="AC11" s="50">
        <v>0</v>
      </c>
      <c r="AD11" s="49">
        <v>7940302</v>
      </c>
      <c r="AE11" s="50">
        <v>4858</v>
      </c>
      <c r="AF11" s="49">
        <v>288678</v>
      </c>
      <c r="AG11" s="50">
        <v>315</v>
      </c>
      <c r="AH11" s="49">
        <v>90252</v>
      </c>
      <c r="AI11" s="50">
        <v>58</v>
      </c>
      <c r="AJ11" s="49">
        <v>648854</v>
      </c>
      <c r="AK11" s="50">
        <v>154</v>
      </c>
      <c r="AL11" s="49">
        <v>2573830</v>
      </c>
      <c r="AM11" s="50">
        <v>2233</v>
      </c>
      <c r="AN11" s="49">
        <v>690665</v>
      </c>
      <c r="AO11" s="50">
        <v>221</v>
      </c>
      <c r="AP11" s="49">
        <v>0</v>
      </c>
      <c r="AQ11" s="50">
        <v>0</v>
      </c>
      <c r="AR11" s="49">
        <v>49072</v>
      </c>
      <c r="AS11" s="50">
        <v>17</v>
      </c>
      <c r="AT11" s="49">
        <v>0</v>
      </c>
      <c r="AU11" s="50">
        <v>0</v>
      </c>
      <c r="AV11" s="49">
        <v>415</v>
      </c>
      <c r="AW11" s="50">
        <v>1</v>
      </c>
      <c r="AX11" s="49">
        <v>0</v>
      </c>
      <c r="AY11" s="50">
        <v>0</v>
      </c>
      <c r="AZ11" s="49">
        <v>0</v>
      </c>
      <c r="BA11" s="50">
        <v>0</v>
      </c>
      <c r="BB11" s="49">
        <v>0</v>
      </c>
      <c r="BC11" s="50">
        <v>0</v>
      </c>
      <c r="BD11" s="49">
        <v>772230</v>
      </c>
      <c r="BE11" s="50">
        <v>129</v>
      </c>
      <c r="BF11" s="49">
        <v>1281</v>
      </c>
      <c r="BG11" s="50">
        <v>2</v>
      </c>
    </row>
    <row r="12" spans="1:59" ht="15" customHeight="1" x14ac:dyDescent="0.15">
      <c r="A12" s="8" t="s">
        <v>66</v>
      </c>
      <c r="B12" s="49">
        <v>101779865</v>
      </c>
      <c r="C12" s="50">
        <v>23776</v>
      </c>
      <c r="D12" s="49">
        <v>0</v>
      </c>
      <c r="E12" s="50">
        <v>0</v>
      </c>
      <c r="F12" s="49">
        <v>0</v>
      </c>
      <c r="G12" s="50">
        <v>0</v>
      </c>
      <c r="H12" s="49">
        <v>0</v>
      </c>
      <c r="I12" s="50">
        <v>0</v>
      </c>
      <c r="J12" s="49">
        <v>366839</v>
      </c>
      <c r="K12" s="50">
        <v>83</v>
      </c>
      <c r="L12" s="49">
        <v>96775506</v>
      </c>
      <c r="M12" s="50">
        <v>18621</v>
      </c>
      <c r="N12" s="49">
        <v>0</v>
      </c>
      <c r="O12" s="50">
        <v>0</v>
      </c>
      <c r="P12" s="49">
        <v>0</v>
      </c>
      <c r="Q12" s="50">
        <v>0</v>
      </c>
      <c r="R12" s="49">
        <v>0</v>
      </c>
      <c r="S12" s="50">
        <v>0</v>
      </c>
      <c r="T12" s="49">
        <v>0</v>
      </c>
      <c r="U12" s="50">
        <v>0</v>
      </c>
      <c r="V12" s="49">
        <v>0</v>
      </c>
      <c r="W12" s="50">
        <v>0</v>
      </c>
      <c r="X12" s="49">
        <v>0</v>
      </c>
      <c r="Y12" s="50">
        <v>0</v>
      </c>
      <c r="Z12" s="49">
        <v>0</v>
      </c>
      <c r="AA12" s="50">
        <v>0</v>
      </c>
      <c r="AB12" s="49">
        <v>0</v>
      </c>
      <c r="AC12" s="50">
        <v>0</v>
      </c>
      <c r="AD12" s="49">
        <v>2417213</v>
      </c>
      <c r="AE12" s="50">
        <v>3538</v>
      </c>
      <c r="AF12" s="49">
        <v>35655</v>
      </c>
      <c r="AG12" s="50">
        <v>15</v>
      </c>
      <c r="AH12" s="49">
        <v>11108</v>
      </c>
      <c r="AI12" s="50">
        <v>9</v>
      </c>
      <c r="AJ12" s="49">
        <v>36542</v>
      </c>
      <c r="AK12" s="50">
        <v>19</v>
      </c>
      <c r="AL12" s="49">
        <v>640606</v>
      </c>
      <c r="AM12" s="50">
        <v>1080</v>
      </c>
      <c r="AN12" s="49">
        <v>629234</v>
      </c>
      <c r="AO12" s="50">
        <v>273</v>
      </c>
      <c r="AP12" s="49">
        <v>0</v>
      </c>
      <c r="AQ12" s="50">
        <v>0</v>
      </c>
      <c r="AR12" s="49">
        <v>21339</v>
      </c>
      <c r="AS12" s="50">
        <v>17</v>
      </c>
      <c r="AT12" s="49">
        <v>0</v>
      </c>
      <c r="AU12" s="50">
        <v>0</v>
      </c>
      <c r="AV12" s="49">
        <v>0</v>
      </c>
      <c r="AW12" s="50">
        <v>0</v>
      </c>
      <c r="AX12" s="49">
        <v>0</v>
      </c>
      <c r="AY12" s="50">
        <v>0</v>
      </c>
      <c r="AZ12" s="49">
        <v>0</v>
      </c>
      <c r="BA12" s="50">
        <v>0</v>
      </c>
      <c r="BB12" s="49">
        <v>0</v>
      </c>
      <c r="BC12" s="50">
        <v>0</v>
      </c>
      <c r="BD12" s="49">
        <v>845823</v>
      </c>
      <c r="BE12" s="50">
        <v>121</v>
      </c>
      <c r="BF12" s="49">
        <v>0</v>
      </c>
      <c r="BG12" s="50">
        <v>0</v>
      </c>
    </row>
    <row r="13" spans="1:59" ht="15" customHeight="1" x14ac:dyDescent="0.15">
      <c r="A13" s="8" t="s">
        <v>67</v>
      </c>
      <c r="B13" s="49">
        <v>587059909</v>
      </c>
      <c r="C13" s="50">
        <v>26713</v>
      </c>
      <c r="D13" s="49">
        <v>249</v>
      </c>
      <c r="E13" s="50">
        <v>2</v>
      </c>
      <c r="F13" s="49">
        <v>0</v>
      </c>
      <c r="G13" s="50">
        <v>0</v>
      </c>
      <c r="H13" s="49">
        <v>34215</v>
      </c>
      <c r="I13" s="50">
        <v>1</v>
      </c>
      <c r="J13" s="49">
        <v>251004</v>
      </c>
      <c r="K13" s="50">
        <v>28</v>
      </c>
      <c r="L13" s="49">
        <v>576547176</v>
      </c>
      <c r="M13" s="50">
        <v>22178</v>
      </c>
      <c r="N13" s="49">
        <v>0</v>
      </c>
      <c r="O13" s="50">
        <v>0</v>
      </c>
      <c r="P13" s="49">
        <v>0</v>
      </c>
      <c r="Q13" s="50">
        <v>0</v>
      </c>
      <c r="R13" s="49">
        <v>0</v>
      </c>
      <c r="S13" s="50">
        <v>0</v>
      </c>
      <c r="T13" s="49">
        <v>0</v>
      </c>
      <c r="U13" s="50">
        <v>0</v>
      </c>
      <c r="V13" s="49">
        <v>298</v>
      </c>
      <c r="W13" s="50">
        <v>1</v>
      </c>
      <c r="X13" s="49">
        <v>0</v>
      </c>
      <c r="Y13" s="50">
        <v>0</v>
      </c>
      <c r="Z13" s="49">
        <v>0</v>
      </c>
      <c r="AA13" s="50">
        <v>0</v>
      </c>
      <c r="AB13" s="49">
        <v>0</v>
      </c>
      <c r="AC13" s="50">
        <v>0</v>
      </c>
      <c r="AD13" s="49">
        <v>6573523</v>
      </c>
      <c r="AE13" s="50">
        <v>3458</v>
      </c>
      <c r="AF13" s="49">
        <v>44869</v>
      </c>
      <c r="AG13" s="50">
        <v>50</v>
      </c>
      <c r="AH13" s="49">
        <v>16588</v>
      </c>
      <c r="AI13" s="50">
        <v>18</v>
      </c>
      <c r="AJ13" s="49">
        <v>116383</v>
      </c>
      <c r="AK13" s="50">
        <v>116</v>
      </c>
      <c r="AL13" s="49">
        <v>793515</v>
      </c>
      <c r="AM13" s="50">
        <v>437</v>
      </c>
      <c r="AN13" s="49">
        <v>1758254</v>
      </c>
      <c r="AO13" s="50">
        <v>266</v>
      </c>
      <c r="AP13" s="49">
        <v>0</v>
      </c>
      <c r="AQ13" s="50">
        <v>0</v>
      </c>
      <c r="AR13" s="49">
        <v>21209</v>
      </c>
      <c r="AS13" s="50">
        <v>15</v>
      </c>
      <c r="AT13" s="49">
        <v>716</v>
      </c>
      <c r="AU13" s="50">
        <v>9</v>
      </c>
      <c r="AV13" s="49">
        <v>0</v>
      </c>
      <c r="AW13" s="50">
        <v>0</v>
      </c>
      <c r="AX13" s="49">
        <v>0</v>
      </c>
      <c r="AY13" s="50">
        <v>0</v>
      </c>
      <c r="AZ13" s="49">
        <v>18114</v>
      </c>
      <c r="BA13" s="50">
        <v>6</v>
      </c>
      <c r="BB13" s="49">
        <v>34225</v>
      </c>
      <c r="BC13" s="50">
        <v>1</v>
      </c>
      <c r="BD13" s="49">
        <v>848373</v>
      </c>
      <c r="BE13" s="50">
        <v>124</v>
      </c>
      <c r="BF13" s="49">
        <v>1198</v>
      </c>
      <c r="BG13" s="50">
        <v>3</v>
      </c>
    </row>
    <row r="14" spans="1:59" ht="15" customHeight="1" x14ac:dyDescent="0.15">
      <c r="A14" s="8" t="s">
        <v>68</v>
      </c>
      <c r="B14" s="49">
        <v>610478588</v>
      </c>
      <c r="C14" s="50">
        <v>28276</v>
      </c>
      <c r="D14" s="49">
        <v>0</v>
      </c>
      <c r="E14" s="50">
        <v>0</v>
      </c>
      <c r="F14" s="49">
        <v>0</v>
      </c>
      <c r="G14" s="50">
        <v>0</v>
      </c>
      <c r="H14" s="49">
        <v>0</v>
      </c>
      <c r="I14" s="50">
        <v>0</v>
      </c>
      <c r="J14" s="49">
        <v>1207247</v>
      </c>
      <c r="K14" s="50">
        <v>93</v>
      </c>
      <c r="L14" s="49">
        <v>591969115</v>
      </c>
      <c r="M14" s="50">
        <v>20266</v>
      </c>
      <c r="N14" s="49">
        <v>0</v>
      </c>
      <c r="O14" s="50">
        <v>0</v>
      </c>
      <c r="P14" s="49">
        <v>0</v>
      </c>
      <c r="Q14" s="50">
        <v>0</v>
      </c>
      <c r="R14" s="49">
        <v>0</v>
      </c>
      <c r="S14" s="50">
        <v>0</v>
      </c>
      <c r="T14" s="49">
        <v>0</v>
      </c>
      <c r="U14" s="50">
        <v>0</v>
      </c>
      <c r="V14" s="49">
        <v>0</v>
      </c>
      <c r="W14" s="50">
        <v>0</v>
      </c>
      <c r="X14" s="49">
        <v>0</v>
      </c>
      <c r="Y14" s="50">
        <v>0</v>
      </c>
      <c r="Z14" s="49">
        <v>0</v>
      </c>
      <c r="AA14" s="50">
        <v>0</v>
      </c>
      <c r="AB14" s="49">
        <v>0</v>
      </c>
      <c r="AC14" s="50">
        <v>0</v>
      </c>
      <c r="AD14" s="49">
        <v>6374371</v>
      </c>
      <c r="AE14" s="50">
        <v>4054</v>
      </c>
      <c r="AF14" s="49">
        <v>0</v>
      </c>
      <c r="AG14" s="50">
        <v>0</v>
      </c>
      <c r="AH14" s="49">
        <v>18408</v>
      </c>
      <c r="AI14" s="50">
        <v>10</v>
      </c>
      <c r="AJ14" s="49">
        <v>1379601</v>
      </c>
      <c r="AK14" s="50">
        <v>1419</v>
      </c>
      <c r="AL14" s="49">
        <v>54970</v>
      </c>
      <c r="AM14" s="50">
        <v>125</v>
      </c>
      <c r="AN14" s="49">
        <v>8635989</v>
      </c>
      <c r="AO14" s="50">
        <v>2176</v>
      </c>
      <c r="AP14" s="49">
        <v>0</v>
      </c>
      <c r="AQ14" s="50">
        <v>0</v>
      </c>
      <c r="AR14" s="49">
        <v>11924</v>
      </c>
      <c r="AS14" s="50">
        <v>10</v>
      </c>
      <c r="AT14" s="49">
        <v>29495</v>
      </c>
      <c r="AU14" s="50">
        <v>14</v>
      </c>
      <c r="AV14" s="49">
        <v>0</v>
      </c>
      <c r="AW14" s="50">
        <v>0</v>
      </c>
      <c r="AX14" s="49">
        <v>0</v>
      </c>
      <c r="AY14" s="50">
        <v>0</v>
      </c>
      <c r="AZ14" s="49">
        <v>152</v>
      </c>
      <c r="BA14" s="50">
        <v>1</v>
      </c>
      <c r="BB14" s="49">
        <v>0</v>
      </c>
      <c r="BC14" s="50">
        <v>0</v>
      </c>
      <c r="BD14" s="49">
        <v>795565</v>
      </c>
      <c r="BE14" s="50">
        <v>106</v>
      </c>
      <c r="BF14" s="49">
        <v>1751</v>
      </c>
      <c r="BG14" s="50">
        <v>2</v>
      </c>
    </row>
    <row r="15" spans="1:59" ht="15" customHeight="1" x14ac:dyDescent="0.15">
      <c r="A15" s="8" t="s">
        <v>69</v>
      </c>
      <c r="B15" s="49">
        <v>500294042</v>
      </c>
      <c r="C15" s="50">
        <v>13940</v>
      </c>
      <c r="D15" s="49">
        <v>0</v>
      </c>
      <c r="E15" s="50">
        <v>0</v>
      </c>
      <c r="F15" s="49">
        <v>0</v>
      </c>
      <c r="G15" s="50">
        <v>0</v>
      </c>
      <c r="H15" s="49">
        <v>0</v>
      </c>
      <c r="I15" s="50">
        <v>0</v>
      </c>
      <c r="J15" s="49">
        <v>655470</v>
      </c>
      <c r="K15" s="50">
        <v>44</v>
      </c>
      <c r="L15" s="49">
        <v>493423705</v>
      </c>
      <c r="M15" s="50">
        <v>10901</v>
      </c>
      <c r="N15" s="49">
        <v>0</v>
      </c>
      <c r="O15" s="50">
        <v>0</v>
      </c>
      <c r="P15" s="49">
        <v>0</v>
      </c>
      <c r="Q15" s="50">
        <v>0</v>
      </c>
      <c r="R15" s="49">
        <v>1885</v>
      </c>
      <c r="S15" s="50">
        <v>2</v>
      </c>
      <c r="T15" s="49">
        <v>0</v>
      </c>
      <c r="U15" s="50">
        <v>0</v>
      </c>
      <c r="V15" s="49">
        <v>0</v>
      </c>
      <c r="W15" s="50">
        <v>0</v>
      </c>
      <c r="X15" s="49">
        <v>0</v>
      </c>
      <c r="Y15" s="50">
        <v>0</v>
      </c>
      <c r="Z15" s="49">
        <v>0</v>
      </c>
      <c r="AA15" s="50">
        <v>0</v>
      </c>
      <c r="AB15" s="49">
        <v>0</v>
      </c>
      <c r="AC15" s="50">
        <v>0</v>
      </c>
      <c r="AD15" s="49">
        <v>4140879</v>
      </c>
      <c r="AE15" s="50">
        <v>2207</v>
      </c>
      <c r="AF15" s="49">
        <v>0</v>
      </c>
      <c r="AG15" s="50">
        <v>0</v>
      </c>
      <c r="AH15" s="49">
        <v>34680</v>
      </c>
      <c r="AI15" s="50">
        <v>19</v>
      </c>
      <c r="AJ15" s="49">
        <v>56597</v>
      </c>
      <c r="AK15" s="50">
        <v>74</v>
      </c>
      <c r="AL15" s="49">
        <v>700969</v>
      </c>
      <c r="AM15" s="50">
        <v>558</v>
      </c>
      <c r="AN15" s="49">
        <v>324479</v>
      </c>
      <c r="AO15" s="50">
        <v>73</v>
      </c>
      <c r="AP15" s="49">
        <v>0</v>
      </c>
      <c r="AQ15" s="50">
        <v>0</v>
      </c>
      <c r="AR15" s="49">
        <v>674</v>
      </c>
      <c r="AS15" s="50">
        <v>3</v>
      </c>
      <c r="AT15" s="49">
        <v>0</v>
      </c>
      <c r="AU15" s="50">
        <v>0</v>
      </c>
      <c r="AV15" s="49">
        <v>464353</v>
      </c>
      <c r="AW15" s="50">
        <v>3</v>
      </c>
      <c r="AX15" s="49">
        <v>0</v>
      </c>
      <c r="AY15" s="50">
        <v>0</v>
      </c>
      <c r="AZ15" s="49">
        <v>0</v>
      </c>
      <c r="BA15" s="50">
        <v>0</v>
      </c>
      <c r="BB15" s="49">
        <v>0</v>
      </c>
      <c r="BC15" s="50">
        <v>0</v>
      </c>
      <c r="BD15" s="49">
        <v>490249</v>
      </c>
      <c r="BE15" s="50">
        <v>55</v>
      </c>
      <c r="BF15" s="49">
        <v>102</v>
      </c>
      <c r="BG15" s="50">
        <v>1</v>
      </c>
    </row>
    <row r="16" spans="1:59" ht="15" customHeight="1" x14ac:dyDescent="0.15">
      <c r="A16" s="8" t="s">
        <v>70</v>
      </c>
      <c r="B16" s="49">
        <v>399198085</v>
      </c>
      <c r="C16" s="50">
        <v>19136</v>
      </c>
      <c r="D16" s="49">
        <v>0</v>
      </c>
      <c r="E16" s="50">
        <v>0</v>
      </c>
      <c r="F16" s="49">
        <v>0</v>
      </c>
      <c r="G16" s="50">
        <v>0</v>
      </c>
      <c r="H16" s="49">
        <v>0</v>
      </c>
      <c r="I16" s="50">
        <v>0</v>
      </c>
      <c r="J16" s="49">
        <v>1776428</v>
      </c>
      <c r="K16" s="50">
        <v>161</v>
      </c>
      <c r="L16" s="49">
        <v>388495307</v>
      </c>
      <c r="M16" s="50">
        <v>14092</v>
      </c>
      <c r="N16" s="49">
        <v>0</v>
      </c>
      <c r="O16" s="50">
        <v>0</v>
      </c>
      <c r="P16" s="49">
        <v>0</v>
      </c>
      <c r="Q16" s="50">
        <v>0</v>
      </c>
      <c r="R16" s="49">
        <v>0</v>
      </c>
      <c r="S16" s="50">
        <v>0</v>
      </c>
      <c r="T16" s="49">
        <v>0</v>
      </c>
      <c r="U16" s="50">
        <v>0</v>
      </c>
      <c r="V16" s="49">
        <v>0</v>
      </c>
      <c r="W16" s="50">
        <v>0</v>
      </c>
      <c r="X16" s="49">
        <v>9180</v>
      </c>
      <c r="Y16" s="50">
        <v>1</v>
      </c>
      <c r="Z16" s="49">
        <v>0</v>
      </c>
      <c r="AA16" s="50">
        <v>0</v>
      </c>
      <c r="AB16" s="49">
        <v>0</v>
      </c>
      <c r="AC16" s="50">
        <v>0</v>
      </c>
      <c r="AD16" s="49">
        <v>5502975</v>
      </c>
      <c r="AE16" s="50">
        <v>3491</v>
      </c>
      <c r="AF16" s="49">
        <v>0</v>
      </c>
      <c r="AG16" s="50">
        <v>0</v>
      </c>
      <c r="AH16" s="49">
        <v>90570</v>
      </c>
      <c r="AI16" s="50">
        <v>19</v>
      </c>
      <c r="AJ16" s="49">
        <v>775912</v>
      </c>
      <c r="AK16" s="50">
        <v>306</v>
      </c>
      <c r="AL16" s="49">
        <v>657275</v>
      </c>
      <c r="AM16" s="50">
        <v>707</v>
      </c>
      <c r="AN16" s="49">
        <v>1252542</v>
      </c>
      <c r="AO16" s="50">
        <v>261</v>
      </c>
      <c r="AP16" s="49">
        <v>0</v>
      </c>
      <c r="AQ16" s="50">
        <v>0</v>
      </c>
      <c r="AR16" s="49">
        <v>6679</v>
      </c>
      <c r="AS16" s="50">
        <v>17</v>
      </c>
      <c r="AT16" s="49">
        <v>28462</v>
      </c>
      <c r="AU16" s="50">
        <v>3</v>
      </c>
      <c r="AV16" s="49">
        <v>0</v>
      </c>
      <c r="AW16" s="50">
        <v>0</v>
      </c>
      <c r="AX16" s="49">
        <v>106474</v>
      </c>
      <c r="AY16" s="50">
        <v>11</v>
      </c>
      <c r="AZ16" s="49">
        <v>0</v>
      </c>
      <c r="BA16" s="50">
        <v>0</v>
      </c>
      <c r="BB16" s="49">
        <v>0</v>
      </c>
      <c r="BC16" s="50">
        <v>0</v>
      </c>
      <c r="BD16" s="49">
        <v>496281</v>
      </c>
      <c r="BE16" s="50">
        <v>67</v>
      </c>
      <c r="BF16" s="49">
        <v>0</v>
      </c>
      <c r="BG16" s="50">
        <v>0</v>
      </c>
    </row>
    <row r="17" spans="1:59" ht="15" customHeight="1" x14ac:dyDescent="0.15">
      <c r="A17" s="8" t="s">
        <v>71</v>
      </c>
      <c r="B17" s="49">
        <v>384295586</v>
      </c>
      <c r="C17" s="50">
        <v>31989</v>
      </c>
      <c r="D17" s="49">
        <v>0</v>
      </c>
      <c r="E17" s="50">
        <v>0</v>
      </c>
      <c r="F17" s="49">
        <v>0</v>
      </c>
      <c r="G17" s="50">
        <v>0</v>
      </c>
      <c r="H17" s="49">
        <v>0</v>
      </c>
      <c r="I17" s="50">
        <v>0</v>
      </c>
      <c r="J17" s="49">
        <v>1256586</v>
      </c>
      <c r="K17" s="50">
        <v>105</v>
      </c>
      <c r="L17" s="49">
        <v>372993169</v>
      </c>
      <c r="M17" s="50">
        <v>24472</v>
      </c>
      <c r="N17" s="49">
        <v>0</v>
      </c>
      <c r="O17" s="50">
        <v>0</v>
      </c>
      <c r="P17" s="49">
        <v>0</v>
      </c>
      <c r="Q17" s="50">
        <v>0</v>
      </c>
      <c r="R17" s="49">
        <v>0</v>
      </c>
      <c r="S17" s="50">
        <v>0</v>
      </c>
      <c r="T17" s="49">
        <v>0</v>
      </c>
      <c r="U17" s="50">
        <v>0</v>
      </c>
      <c r="V17" s="49">
        <v>992</v>
      </c>
      <c r="W17" s="50">
        <v>1</v>
      </c>
      <c r="X17" s="49">
        <v>0</v>
      </c>
      <c r="Y17" s="50">
        <v>0</v>
      </c>
      <c r="Z17" s="49">
        <v>0</v>
      </c>
      <c r="AA17" s="50">
        <v>0</v>
      </c>
      <c r="AB17" s="49">
        <v>0</v>
      </c>
      <c r="AC17" s="50">
        <v>0</v>
      </c>
      <c r="AD17" s="49">
        <v>4647426</v>
      </c>
      <c r="AE17" s="50">
        <v>3685</v>
      </c>
      <c r="AF17" s="49">
        <v>214467</v>
      </c>
      <c r="AG17" s="50">
        <v>200</v>
      </c>
      <c r="AH17" s="49">
        <v>21408</v>
      </c>
      <c r="AI17" s="50">
        <v>28</v>
      </c>
      <c r="AJ17" s="49">
        <v>3137</v>
      </c>
      <c r="AK17" s="50">
        <v>2</v>
      </c>
      <c r="AL17" s="49">
        <v>734725</v>
      </c>
      <c r="AM17" s="50">
        <v>1532</v>
      </c>
      <c r="AN17" s="49">
        <v>3632149</v>
      </c>
      <c r="AO17" s="50">
        <v>1615</v>
      </c>
      <c r="AP17" s="49">
        <v>0</v>
      </c>
      <c r="AQ17" s="50">
        <v>0</v>
      </c>
      <c r="AR17" s="49">
        <v>16659</v>
      </c>
      <c r="AS17" s="50">
        <v>25</v>
      </c>
      <c r="AT17" s="49">
        <v>0</v>
      </c>
      <c r="AU17" s="50">
        <v>0</v>
      </c>
      <c r="AV17" s="49">
        <v>0</v>
      </c>
      <c r="AW17" s="50">
        <v>0</v>
      </c>
      <c r="AX17" s="49">
        <v>0</v>
      </c>
      <c r="AY17" s="50">
        <v>0</v>
      </c>
      <c r="AZ17" s="49">
        <v>1922</v>
      </c>
      <c r="BA17" s="50">
        <v>1</v>
      </c>
      <c r="BB17" s="49">
        <v>0</v>
      </c>
      <c r="BC17" s="50">
        <v>0</v>
      </c>
      <c r="BD17" s="49">
        <v>735281</v>
      </c>
      <c r="BE17" s="50">
        <v>306</v>
      </c>
      <c r="BF17" s="49">
        <v>37665</v>
      </c>
      <c r="BG17" s="50">
        <v>17</v>
      </c>
    </row>
    <row r="18" spans="1:59" ht="15" customHeight="1" x14ac:dyDescent="0.15">
      <c r="A18" s="8" t="s">
        <v>72</v>
      </c>
      <c r="B18" s="49">
        <v>323829551</v>
      </c>
      <c r="C18" s="50">
        <v>27150</v>
      </c>
      <c r="D18" s="49">
        <v>0</v>
      </c>
      <c r="E18" s="50">
        <v>0</v>
      </c>
      <c r="F18" s="49">
        <v>551</v>
      </c>
      <c r="G18" s="50">
        <v>1</v>
      </c>
      <c r="H18" s="49">
        <v>14433</v>
      </c>
      <c r="I18" s="50">
        <v>1</v>
      </c>
      <c r="J18" s="49">
        <v>1149927</v>
      </c>
      <c r="K18" s="50">
        <v>137</v>
      </c>
      <c r="L18" s="49">
        <v>315539023</v>
      </c>
      <c r="M18" s="50">
        <v>22141</v>
      </c>
      <c r="N18" s="49">
        <v>0</v>
      </c>
      <c r="O18" s="50">
        <v>0</v>
      </c>
      <c r="P18" s="49">
        <v>0</v>
      </c>
      <c r="Q18" s="50">
        <v>0</v>
      </c>
      <c r="R18" s="49">
        <v>0</v>
      </c>
      <c r="S18" s="50">
        <v>0</v>
      </c>
      <c r="T18" s="49">
        <v>0</v>
      </c>
      <c r="U18" s="50">
        <v>0</v>
      </c>
      <c r="V18" s="49">
        <v>0</v>
      </c>
      <c r="W18" s="50">
        <v>0</v>
      </c>
      <c r="X18" s="49">
        <v>0</v>
      </c>
      <c r="Y18" s="50">
        <v>0</v>
      </c>
      <c r="Z18" s="49">
        <v>0</v>
      </c>
      <c r="AA18" s="50">
        <v>0</v>
      </c>
      <c r="AB18" s="49">
        <v>0</v>
      </c>
      <c r="AC18" s="50">
        <v>0</v>
      </c>
      <c r="AD18" s="49">
        <v>3367690</v>
      </c>
      <c r="AE18" s="50">
        <v>2902</v>
      </c>
      <c r="AF18" s="49">
        <v>39911</v>
      </c>
      <c r="AG18" s="50">
        <v>40</v>
      </c>
      <c r="AH18" s="49">
        <v>118688</v>
      </c>
      <c r="AI18" s="50">
        <v>81</v>
      </c>
      <c r="AJ18" s="49">
        <v>1050735</v>
      </c>
      <c r="AK18" s="50">
        <v>48</v>
      </c>
      <c r="AL18" s="49">
        <v>865960</v>
      </c>
      <c r="AM18" s="50">
        <v>1282</v>
      </c>
      <c r="AN18" s="49">
        <v>762793</v>
      </c>
      <c r="AO18" s="50">
        <v>312</v>
      </c>
      <c r="AP18" s="49">
        <v>0</v>
      </c>
      <c r="AQ18" s="50">
        <v>0</v>
      </c>
      <c r="AR18" s="49">
        <v>28408</v>
      </c>
      <c r="AS18" s="50">
        <v>20</v>
      </c>
      <c r="AT18" s="49">
        <v>0</v>
      </c>
      <c r="AU18" s="50">
        <v>0</v>
      </c>
      <c r="AV18" s="49">
        <v>319691</v>
      </c>
      <c r="AW18" s="50">
        <v>35</v>
      </c>
      <c r="AX18" s="49">
        <v>0</v>
      </c>
      <c r="AY18" s="50">
        <v>0</v>
      </c>
      <c r="AZ18" s="49">
        <v>0</v>
      </c>
      <c r="BA18" s="50">
        <v>0</v>
      </c>
      <c r="BB18" s="49">
        <v>0</v>
      </c>
      <c r="BC18" s="50">
        <v>0</v>
      </c>
      <c r="BD18" s="49">
        <v>571741</v>
      </c>
      <c r="BE18" s="50">
        <v>150</v>
      </c>
      <c r="BF18" s="49">
        <v>0</v>
      </c>
      <c r="BG18" s="50">
        <v>0</v>
      </c>
    </row>
    <row r="19" spans="1:59" ht="15" customHeight="1" x14ac:dyDescent="0.15">
      <c r="A19" s="8" t="s">
        <v>73</v>
      </c>
      <c r="B19" s="49">
        <v>250420377</v>
      </c>
      <c r="C19" s="50">
        <v>37171</v>
      </c>
      <c r="D19" s="49">
        <v>0</v>
      </c>
      <c r="E19" s="50">
        <v>0</v>
      </c>
      <c r="F19" s="49">
        <v>0</v>
      </c>
      <c r="G19" s="50">
        <v>0</v>
      </c>
      <c r="H19" s="49">
        <v>0</v>
      </c>
      <c r="I19" s="50">
        <v>0</v>
      </c>
      <c r="J19" s="49">
        <v>1919721</v>
      </c>
      <c r="K19" s="50">
        <v>325</v>
      </c>
      <c r="L19" s="49">
        <v>241399115</v>
      </c>
      <c r="M19" s="50">
        <v>30085</v>
      </c>
      <c r="N19" s="49">
        <v>0</v>
      </c>
      <c r="O19" s="50">
        <v>0</v>
      </c>
      <c r="P19" s="49">
        <v>0</v>
      </c>
      <c r="Q19" s="50">
        <v>0</v>
      </c>
      <c r="R19" s="49">
        <v>0</v>
      </c>
      <c r="S19" s="50">
        <v>0</v>
      </c>
      <c r="T19" s="49">
        <v>0</v>
      </c>
      <c r="U19" s="50">
        <v>0</v>
      </c>
      <c r="V19" s="49">
        <v>949</v>
      </c>
      <c r="W19" s="50">
        <v>3</v>
      </c>
      <c r="X19" s="49">
        <v>0</v>
      </c>
      <c r="Y19" s="50">
        <v>0</v>
      </c>
      <c r="Z19" s="49">
        <v>0</v>
      </c>
      <c r="AA19" s="50">
        <v>0</v>
      </c>
      <c r="AB19" s="49">
        <v>0</v>
      </c>
      <c r="AC19" s="50">
        <v>0</v>
      </c>
      <c r="AD19" s="49">
        <v>3966867</v>
      </c>
      <c r="AE19" s="50">
        <v>4990</v>
      </c>
      <c r="AF19" s="49">
        <v>0</v>
      </c>
      <c r="AG19" s="50">
        <v>0</v>
      </c>
      <c r="AH19" s="49">
        <v>43120</v>
      </c>
      <c r="AI19" s="50">
        <v>27</v>
      </c>
      <c r="AJ19" s="49">
        <v>33059</v>
      </c>
      <c r="AK19" s="50">
        <v>43</v>
      </c>
      <c r="AL19" s="49">
        <v>758992</v>
      </c>
      <c r="AM19" s="50">
        <v>1026</v>
      </c>
      <c r="AN19" s="49">
        <v>1308567</v>
      </c>
      <c r="AO19" s="50">
        <v>508</v>
      </c>
      <c r="AP19" s="49">
        <v>0</v>
      </c>
      <c r="AQ19" s="50">
        <v>0</v>
      </c>
      <c r="AR19" s="49">
        <v>17289</v>
      </c>
      <c r="AS19" s="50">
        <v>20</v>
      </c>
      <c r="AT19" s="49">
        <v>0</v>
      </c>
      <c r="AU19" s="50">
        <v>0</v>
      </c>
      <c r="AV19" s="49">
        <v>19254</v>
      </c>
      <c r="AW19" s="50">
        <v>1</v>
      </c>
      <c r="AX19" s="49">
        <v>29787</v>
      </c>
      <c r="AY19" s="50">
        <v>9</v>
      </c>
      <c r="AZ19" s="49">
        <v>6182</v>
      </c>
      <c r="BA19" s="50">
        <v>5</v>
      </c>
      <c r="BB19" s="49">
        <v>0</v>
      </c>
      <c r="BC19" s="50">
        <v>0</v>
      </c>
      <c r="BD19" s="49">
        <v>894468</v>
      </c>
      <c r="BE19" s="50">
        <v>115</v>
      </c>
      <c r="BF19" s="49">
        <v>23007</v>
      </c>
      <c r="BG19" s="50">
        <v>14</v>
      </c>
    </row>
    <row r="20" spans="1:59" ht="15" customHeight="1" x14ac:dyDescent="0.15">
      <c r="A20" s="8" t="s">
        <v>74</v>
      </c>
      <c r="B20" s="49">
        <v>195297708.19999999</v>
      </c>
      <c r="C20" s="50">
        <v>17598</v>
      </c>
      <c r="D20" s="49">
        <v>388332</v>
      </c>
      <c r="E20" s="50">
        <v>501</v>
      </c>
      <c r="F20" s="49">
        <v>198</v>
      </c>
      <c r="G20" s="50">
        <v>1</v>
      </c>
      <c r="H20" s="49">
        <v>0</v>
      </c>
      <c r="I20" s="50">
        <v>0</v>
      </c>
      <c r="J20" s="49">
        <v>1009497</v>
      </c>
      <c r="K20" s="50">
        <v>137</v>
      </c>
      <c r="L20" s="49">
        <v>186859183.40000001</v>
      </c>
      <c r="M20" s="50">
        <v>13534</v>
      </c>
      <c r="N20" s="49">
        <v>0</v>
      </c>
      <c r="O20" s="50">
        <v>0</v>
      </c>
      <c r="P20" s="49">
        <v>0</v>
      </c>
      <c r="Q20" s="50">
        <v>0</v>
      </c>
      <c r="R20" s="49">
        <v>44663</v>
      </c>
      <c r="S20" s="50">
        <v>143</v>
      </c>
      <c r="T20" s="49">
        <v>0</v>
      </c>
      <c r="U20" s="50">
        <v>0</v>
      </c>
      <c r="V20" s="49">
        <v>3608</v>
      </c>
      <c r="W20" s="50">
        <v>2</v>
      </c>
      <c r="X20" s="49">
        <v>3728</v>
      </c>
      <c r="Y20" s="50">
        <v>5</v>
      </c>
      <c r="Z20" s="49">
        <v>0</v>
      </c>
      <c r="AA20" s="50">
        <v>0</v>
      </c>
      <c r="AB20" s="49">
        <v>80</v>
      </c>
      <c r="AC20" s="50">
        <v>1</v>
      </c>
      <c r="AD20" s="49">
        <v>2795807.8</v>
      </c>
      <c r="AE20" s="50">
        <v>2212</v>
      </c>
      <c r="AF20" s="49">
        <v>0</v>
      </c>
      <c r="AG20" s="50">
        <v>0</v>
      </c>
      <c r="AH20" s="49">
        <v>29352</v>
      </c>
      <c r="AI20" s="50">
        <v>3</v>
      </c>
      <c r="AJ20" s="49">
        <v>395676</v>
      </c>
      <c r="AK20" s="50">
        <v>129</v>
      </c>
      <c r="AL20" s="49">
        <v>404680</v>
      </c>
      <c r="AM20" s="50">
        <v>392</v>
      </c>
      <c r="AN20" s="49">
        <v>2555662</v>
      </c>
      <c r="AO20" s="50">
        <v>380</v>
      </c>
      <c r="AP20" s="49">
        <v>107404</v>
      </c>
      <c r="AQ20" s="50">
        <v>7</v>
      </c>
      <c r="AR20" s="49">
        <v>49289</v>
      </c>
      <c r="AS20" s="50">
        <v>38</v>
      </c>
      <c r="AT20" s="49">
        <v>0</v>
      </c>
      <c r="AU20" s="50">
        <v>0</v>
      </c>
      <c r="AV20" s="49">
        <v>0</v>
      </c>
      <c r="AW20" s="50">
        <v>0</v>
      </c>
      <c r="AX20" s="49">
        <v>0</v>
      </c>
      <c r="AY20" s="50">
        <v>0</v>
      </c>
      <c r="AZ20" s="49">
        <v>16236</v>
      </c>
      <c r="BA20" s="50">
        <v>2</v>
      </c>
      <c r="BB20" s="49">
        <v>122</v>
      </c>
      <c r="BC20" s="50">
        <v>1</v>
      </c>
      <c r="BD20" s="49">
        <v>618155</v>
      </c>
      <c r="BE20" s="50">
        <v>101</v>
      </c>
      <c r="BF20" s="49">
        <v>16035</v>
      </c>
      <c r="BG20" s="50">
        <v>9</v>
      </c>
    </row>
    <row r="21" spans="1:59" s="3" customFormat="1" x14ac:dyDescent="0.15">
      <c r="B21" s="20"/>
      <c r="C21" s="16"/>
      <c r="D21" s="20"/>
      <c r="E21" s="16"/>
      <c r="F21" s="20"/>
      <c r="G21" s="16"/>
      <c r="H21" s="20"/>
      <c r="I21" s="16"/>
      <c r="J21" s="20"/>
      <c r="K21" s="16"/>
      <c r="L21" s="20"/>
      <c r="M21" s="16"/>
      <c r="N21" s="20"/>
      <c r="O21" s="16"/>
      <c r="P21" s="20"/>
      <c r="Q21" s="16"/>
      <c r="R21" s="20"/>
      <c r="S21" s="16"/>
      <c r="T21" s="20"/>
      <c r="U21" s="16"/>
      <c r="V21" s="20"/>
      <c r="W21" s="16"/>
      <c r="X21" s="20"/>
      <c r="Y21" s="16"/>
      <c r="Z21" s="20"/>
      <c r="AA21" s="16"/>
      <c r="AB21" s="20"/>
      <c r="AC21" s="16"/>
      <c r="AD21" s="20"/>
      <c r="AE21" s="16"/>
      <c r="AF21" s="20"/>
      <c r="AG21" s="16"/>
      <c r="AH21" s="20"/>
      <c r="AI21" s="16"/>
      <c r="AJ21" s="20"/>
      <c r="AK21" s="16"/>
      <c r="AL21" s="20"/>
      <c r="AM21" s="16"/>
      <c r="AN21" s="20"/>
      <c r="AO21" s="16"/>
      <c r="AP21" s="20"/>
      <c r="AQ21" s="16"/>
      <c r="AR21" s="20"/>
      <c r="AS21" s="16"/>
      <c r="AT21" s="20"/>
      <c r="AU21" s="16"/>
      <c r="AV21" s="20"/>
      <c r="AW21" s="16"/>
      <c r="AX21" s="20"/>
      <c r="AY21" s="16"/>
      <c r="AZ21" s="20"/>
      <c r="BA21" s="16"/>
      <c r="BB21" s="20"/>
      <c r="BC21" s="16"/>
      <c r="BD21" s="20"/>
      <c r="BE21" s="16"/>
      <c r="BF21" s="20"/>
      <c r="BG21" s="16"/>
    </row>
    <row r="23" spans="1:59" x14ac:dyDescent="0.15">
      <c r="B23" s="44"/>
    </row>
  </sheetData>
  <mergeCells count="31"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V2:AW2"/>
    <mergeCell ref="AH2:AI2"/>
    <mergeCell ref="AJ2:AK2"/>
    <mergeCell ref="AL2:AM2"/>
    <mergeCell ref="AN2:AO2"/>
    <mergeCell ref="Z2:AA2"/>
    <mergeCell ref="AB2:AC2"/>
    <mergeCell ref="AD2:AE2"/>
    <mergeCell ref="AF2:AG2"/>
    <mergeCell ref="V2:W2"/>
    <mergeCell ref="X2:Y2"/>
    <mergeCell ref="J2:K2"/>
    <mergeCell ref="L2:M2"/>
    <mergeCell ref="N2:O2"/>
    <mergeCell ref="P2:Q2"/>
    <mergeCell ref="B2:C2"/>
    <mergeCell ref="D2:E2"/>
    <mergeCell ref="F2:G2"/>
    <mergeCell ref="H2:I2"/>
    <mergeCell ref="R2:S2"/>
    <mergeCell ref="T2:U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zoomScale="85" zoomScaleNormal="85" workbookViewId="0">
      <selection activeCell="F8" sqref="F8"/>
    </sheetView>
  </sheetViews>
  <sheetFormatPr defaultRowHeight="13.5" x14ac:dyDescent="0.15"/>
  <cols>
    <col min="1" max="1" width="18.77734375" customWidth="1"/>
    <col min="2" max="2" width="19.109375" style="11" bestFit="1" customWidth="1"/>
    <col min="3" max="3" width="12.88671875" style="28" bestFit="1" customWidth="1"/>
    <col min="4" max="4" width="19.109375" style="11" bestFit="1" customWidth="1"/>
    <col min="5" max="5" width="12.88671875" style="28" bestFit="1" customWidth="1"/>
    <col min="6" max="6" width="17.77734375" style="11" bestFit="1" customWidth="1"/>
    <col min="7" max="7" width="11" style="28" bestFit="1" customWidth="1"/>
    <col min="8" max="8" width="17.21875" style="11" bestFit="1" customWidth="1"/>
    <col min="9" max="9" width="11" style="28" bestFit="1" customWidth="1"/>
    <col min="10" max="10" width="17.21875" style="11" bestFit="1" customWidth="1"/>
    <col min="11" max="11" width="11" style="28" bestFit="1" customWidth="1"/>
    <col min="12" max="12" width="17.21875" style="11" bestFit="1" customWidth="1"/>
    <col min="13" max="13" width="11" style="28" bestFit="1" customWidth="1"/>
    <col min="14" max="14" width="16" style="11" bestFit="1" customWidth="1"/>
    <col min="15" max="15" width="11" style="28" bestFit="1" customWidth="1"/>
    <col min="16" max="16" width="15.88671875" style="11" bestFit="1" customWidth="1"/>
    <col min="17" max="17" width="8.88671875" style="12"/>
    <col min="18" max="18" width="14.6640625" style="11" bestFit="1" customWidth="1"/>
    <col min="19" max="19" width="8.88671875" style="12"/>
    <col min="20" max="20" width="14.6640625" style="11" bestFit="1" customWidth="1"/>
    <col min="21" max="21" width="8.88671875" style="12"/>
    <col min="22" max="22" width="8.88671875" style="11"/>
    <col min="23" max="23" width="8.88671875" style="12"/>
    <col min="24" max="24" width="8.88671875" style="11"/>
    <col min="25" max="25" width="8.88671875" style="12"/>
    <col min="26" max="26" width="8.88671875" style="11"/>
    <col min="27" max="27" width="8.88671875" style="12"/>
    <col min="28" max="28" width="8.88671875" style="11"/>
    <col min="29" max="29" width="8.88671875" style="12"/>
    <col min="30" max="30" width="8.88671875" style="11"/>
    <col min="31" max="31" width="8.88671875" style="12"/>
    <col min="32" max="32" width="8.88671875" style="11"/>
    <col min="33" max="33" width="8.88671875" style="12"/>
    <col min="34" max="34" width="8.88671875" style="11"/>
    <col min="35" max="35" width="8.88671875" style="12"/>
    <col min="36" max="36" width="8.88671875" style="11"/>
    <col min="37" max="37" width="8.88671875" style="12"/>
    <col min="38" max="38" width="8.88671875" style="11"/>
    <col min="39" max="39" width="8.88671875" style="12"/>
    <col min="40" max="40" width="8.88671875" style="11"/>
    <col min="41" max="41" width="8.88671875" style="12"/>
    <col min="42" max="42" width="8.88671875" style="11"/>
    <col min="43" max="43" width="8.88671875" style="12"/>
    <col min="44" max="44" width="8.88671875" style="11"/>
    <col min="45" max="45" width="8.88671875" style="12"/>
    <col min="46" max="46" width="8.88671875" style="11"/>
    <col min="47" max="47" width="8.88671875" style="12"/>
    <col min="48" max="48" width="8.88671875" style="11"/>
    <col min="49" max="49" width="8.88671875" style="12"/>
    <col min="50" max="50" width="8.88671875" style="11"/>
    <col min="51" max="51" width="8.88671875" style="12"/>
    <col min="52" max="52" width="8.88671875" style="11"/>
    <col min="53" max="53" width="8.88671875" style="12"/>
    <col min="54" max="54" width="8.88671875" style="11"/>
    <col min="55" max="55" width="8.88671875" style="12"/>
  </cols>
  <sheetData>
    <row r="1" spans="1:55" ht="42" customHeight="1" x14ac:dyDescent="0.15">
      <c r="A1" s="73" t="s">
        <v>87</v>
      </c>
      <c r="B1" s="73"/>
      <c r="C1" s="73"/>
      <c r="D1" s="73"/>
      <c r="U1" s="41" t="s">
        <v>105</v>
      </c>
    </row>
    <row r="2" spans="1:55" s="1" customFormat="1" ht="15" customHeight="1" x14ac:dyDescent="0.15">
      <c r="A2" s="85" t="s">
        <v>89</v>
      </c>
      <c r="B2" s="87" t="s">
        <v>90</v>
      </c>
      <c r="C2" s="88"/>
      <c r="D2" s="87" t="s">
        <v>91</v>
      </c>
      <c r="E2" s="88"/>
      <c r="F2" s="87" t="s">
        <v>92</v>
      </c>
      <c r="G2" s="88"/>
      <c r="H2" s="87" t="s">
        <v>93</v>
      </c>
      <c r="I2" s="88"/>
      <c r="J2" s="87" t="s">
        <v>94</v>
      </c>
      <c r="K2" s="88"/>
      <c r="L2" s="87" t="s">
        <v>95</v>
      </c>
      <c r="M2" s="88"/>
      <c r="N2" s="87" t="s">
        <v>96</v>
      </c>
      <c r="O2" s="88"/>
      <c r="P2" s="87" t="s">
        <v>97</v>
      </c>
      <c r="Q2" s="88"/>
      <c r="R2" s="87" t="s">
        <v>98</v>
      </c>
      <c r="S2" s="88"/>
      <c r="T2" s="87" t="s">
        <v>106</v>
      </c>
      <c r="U2" s="88"/>
      <c r="X2" s="21"/>
      <c r="Y2" s="22"/>
      <c r="Z2" s="21"/>
      <c r="AA2" s="22"/>
      <c r="AB2" s="21"/>
      <c r="AC2" s="22"/>
      <c r="AD2" s="21"/>
      <c r="AE2" s="22"/>
      <c r="AF2" s="21"/>
      <c r="AG2" s="22"/>
      <c r="AH2" s="21"/>
      <c r="AI2" s="22"/>
      <c r="AJ2" s="21"/>
      <c r="AK2" s="22"/>
      <c r="AL2" s="21"/>
      <c r="AM2" s="22"/>
      <c r="AN2" s="21"/>
      <c r="AO2" s="22"/>
      <c r="AP2" s="21"/>
      <c r="AQ2" s="22"/>
      <c r="AR2" s="21"/>
      <c r="AS2" s="22"/>
      <c r="AT2" s="21"/>
      <c r="AU2" s="22"/>
      <c r="AV2" s="21"/>
      <c r="AW2" s="22"/>
      <c r="AX2" s="21"/>
      <c r="AY2" s="22"/>
      <c r="AZ2" s="21"/>
      <c r="BA2" s="22"/>
      <c r="BB2" s="21"/>
      <c r="BC2" s="22"/>
    </row>
    <row r="3" spans="1:55" s="1" customFormat="1" ht="15" customHeight="1" x14ac:dyDescent="0.15">
      <c r="A3" s="86"/>
      <c r="B3" s="34" t="s">
        <v>99</v>
      </c>
      <c r="C3" s="33" t="s">
        <v>82</v>
      </c>
      <c r="D3" s="34" t="s">
        <v>99</v>
      </c>
      <c r="E3" s="33" t="s">
        <v>82</v>
      </c>
      <c r="F3" s="34" t="s">
        <v>99</v>
      </c>
      <c r="G3" s="33" t="s">
        <v>82</v>
      </c>
      <c r="H3" s="34" t="s">
        <v>99</v>
      </c>
      <c r="I3" s="33" t="s">
        <v>82</v>
      </c>
      <c r="J3" s="34" t="s">
        <v>99</v>
      </c>
      <c r="K3" s="33" t="s">
        <v>82</v>
      </c>
      <c r="L3" s="34" t="s">
        <v>99</v>
      </c>
      <c r="M3" s="33" t="s">
        <v>82</v>
      </c>
      <c r="N3" s="34" t="s">
        <v>99</v>
      </c>
      <c r="O3" s="33" t="s">
        <v>82</v>
      </c>
      <c r="P3" s="34" t="s">
        <v>99</v>
      </c>
      <c r="Q3" s="33" t="s">
        <v>82</v>
      </c>
      <c r="R3" s="34" t="s">
        <v>99</v>
      </c>
      <c r="S3" s="33" t="s">
        <v>82</v>
      </c>
      <c r="T3" s="34" t="s">
        <v>99</v>
      </c>
      <c r="U3" s="33" t="s">
        <v>82</v>
      </c>
      <c r="X3" s="21"/>
      <c r="Y3" s="22"/>
      <c r="Z3" s="21"/>
      <c r="AA3" s="22"/>
      <c r="AB3" s="21"/>
      <c r="AC3" s="22"/>
      <c r="AD3" s="21"/>
      <c r="AE3" s="22"/>
      <c r="AF3" s="21"/>
      <c r="AG3" s="22"/>
      <c r="AH3" s="21"/>
      <c r="AI3" s="22"/>
      <c r="AJ3" s="21"/>
      <c r="AK3" s="22"/>
      <c r="AL3" s="21"/>
      <c r="AM3" s="22"/>
      <c r="AN3" s="21"/>
      <c r="AO3" s="22"/>
      <c r="AP3" s="21"/>
      <c r="AQ3" s="22"/>
      <c r="AR3" s="21"/>
      <c r="AS3" s="22"/>
      <c r="AT3" s="21"/>
      <c r="AU3" s="22"/>
      <c r="AV3" s="21"/>
      <c r="AW3" s="22"/>
      <c r="AX3" s="21"/>
      <c r="AY3" s="22"/>
      <c r="AZ3" s="21"/>
      <c r="BA3" s="22"/>
      <c r="BB3" s="21"/>
      <c r="BC3" s="22"/>
    </row>
    <row r="4" spans="1:55" s="6" customFormat="1" ht="15" customHeight="1" x14ac:dyDescent="0.15">
      <c r="A4" s="4" t="s">
        <v>76</v>
      </c>
      <c r="B4" s="23">
        <f t="shared" ref="B4:U4" si="0">SUM(B6:B20)</f>
        <v>8073175644.5</v>
      </c>
      <c r="C4" s="30">
        <f t="shared" si="0"/>
        <v>3856901</v>
      </c>
      <c r="D4" s="23">
        <f t="shared" si="0"/>
        <v>4344591206.5</v>
      </c>
      <c r="E4" s="30">
        <f t="shared" si="0"/>
        <v>2363566</v>
      </c>
      <c r="F4" s="23">
        <f t="shared" si="0"/>
        <v>1866556912.6000001</v>
      </c>
      <c r="G4" s="30">
        <f t="shared" si="0"/>
        <v>660974</v>
      </c>
      <c r="H4" s="23">
        <f t="shared" si="0"/>
        <v>178539426.99999997</v>
      </c>
      <c r="I4" s="30">
        <f t="shared" si="0"/>
        <v>97620</v>
      </c>
      <c r="J4" s="23">
        <f t="shared" si="0"/>
        <v>387509235.60000002</v>
      </c>
      <c r="K4" s="30">
        <f t="shared" si="0"/>
        <v>446801</v>
      </c>
      <c r="L4" s="23">
        <f t="shared" si="0"/>
        <v>425908220.29999995</v>
      </c>
      <c r="M4" s="30">
        <f t="shared" si="0"/>
        <v>160220</v>
      </c>
      <c r="N4" s="23">
        <f t="shared" si="0"/>
        <v>731390067.89999998</v>
      </c>
      <c r="O4" s="30">
        <f t="shared" si="0"/>
        <v>92105</v>
      </c>
      <c r="P4" s="23">
        <f t="shared" si="0"/>
        <v>69756095.299999982</v>
      </c>
      <c r="Q4" s="30">
        <f t="shared" si="0"/>
        <v>11193</v>
      </c>
      <c r="R4" s="23">
        <f t="shared" si="0"/>
        <v>58537765.299999997</v>
      </c>
      <c r="S4" s="30">
        <f t="shared" si="0"/>
        <v>16485</v>
      </c>
      <c r="T4" s="23">
        <f t="shared" si="0"/>
        <v>10386714</v>
      </c>
      <c r="U4" s="30">
        <f t="shared" si="0"/>
        <v>7937</v>
      </c>
      <c r="X4" s="18"/>
      <c r="Y4" s="14"/>
      <c r="Z4" s="18"/>
      <c r="AA4" s="14"/>
      <c r="AB4" s="18"/>
      <c r="AC4" s="14"/>
      <c r="AD4" s="18"/>
      <c r="AE4" s="14"/>
      <c r="AF4" s="18"/>
      <c r="AG4" s="14"/>
      <c r="AH4" s="18"/>
      <c r="AI4" s="14"/>
      <c r="AJ4" s="18"/>
      <c r="AK4" s="14"/>
      <c r="AL4" s="18"/>
      <c r="AM4" s="14"/>
      <c r="AN4" s="18"/>
      <c r="AO4" s="14"/>
      <c r="AP4" s="18"/>
      <c r="AQ4" s="14"/>
      <c r="AR4" s="18"/>
      <c r="AS4" s="14"/>
      <c r="AT4" s="18"/>
      <c r="AU4" s="14"/>
      <c r="AV4" s="18"/>
      <c r="AW4" s="14"/>
      <c r="AX4" s="18"/>
      <c r="AY4" s="14"/>
      <c r="AZ4" s="18"/>
      <c r="BA4" s="14"/>
      <c r="BB4" s="18"/>
      <c r="BC4" s="14"/>
    </row>
    <row r="5" spans="1:55" s="2" customFormat="1" ht="15" customHeight="1" x14ac:dyDescent="0.15">
      <c r="A5" s="9" t="s">
        <v>75</v>
      </c>
      <c r="B5" s="23">
        <f t="shared" ref="B5:U5" si="1">SUM(B6:B7)</f>
        <v>206022930.59999999</v>
      </c>
      <c r="C5" s="30">
        <f t="shared" si="1"/>
        <v>195669</v>
      </c>
      <c r="D5" s="23">
        <f t="shared" si="1"/>
        <v>107858455.7</v>
      </c>
      <c r="E5" s="30">
        <f t="shared" si="1"/>
        <v>122427</v>
      </c>
      <c r="F5" s="23">
        <f t="shared" si="1"/>
        <v>36821240.899999999</v>
      </c>
      <c r="G5" s="30">
        <f t="shared" si="1"/>
        <v>25139</v>
      </c>
      <c r="H5" s="23">
        <f t="shared" si="1"/>
        <v>4490261.9000000004</v>
      </c>
      <c r="I5" s="30">
        <f t="shared" si="1"/>
        <v>1914</v>
      </c>
      <c r="J5" s="23">
        <f t="shared" si="1"/>
        <v>21246561.600000001</v>
      </c>
      <c r="K5" s="30">
        <f t="shared" si="1"/>
        <v>29137</v>
      </c>
      <c r="L5" s="23">
        <f t="shared" si="1"/>
        <v>18039881.5</v>
      </c>
      <c r="M5" s="30">
        <f t="shared" si="1"/>
        <v>11985</v>
      </c>
      <c r="N5" s="23">
        <f t="shared" si="1"/>
        <v>15423055.199999999</v>
      </c>
      <c r="O5" s="30">
        <f t="shared" si="1"/>
        <v>2332</v>
      </c>
      <c r="P5" s="23">
        <f t="shared" si="1"/>
        <v>1722355.2999999998</v>
      </c>
      <c r="Q5" s="30">
        <f t="shared" si="1"/>
        <v>1992</v>
      </c>
      <c r="R5" s="23">
        <f t="shared" si="1"/>
        <v>204226.7</v>
      </c>
      <c r="S5" s="30">
        <f t="shared" si="1"/>
        <v>489</v>
      </c>
      <c r="T5" s="23">
        <f t="shared" si="1"/>
        <v>216891.8</v>
      </c>
      <c r="U5" s="30">
        <f t="shared" si="1"/>
        <v>254</v>
      </c>
      <c r="X5" s="19"/>
      <c r="Y5" s="15"/>
      <c r="Z5" s="19"/>
      <c r="AA5" s="15"/>
      <c r="AB5" s="19"/>
      <c r="AC5" s="15"/>
      <c r="AD5" s="19"/>
      <c r="AE5" s="15"/>
      <c r="AF5" s="19"/>
      <c r="AG5" s="15"/>
      <c r="AH5" s="19"/>
      <c r="AI5" s="15"/>
      <c r="AJ5" s="19"/>
      <c r="AK5" s="15"/>
      <c r="AL5" s="19"/>
      <c r="AM5" s="15"/>
      <c r="AN5" s="19"/>
      <c r="AO5" s="15"/>
      <c r="AP5" s="19"/>
      <c r="AQ5" s="15"/>
      <c r="AR5" s="19"/>
      <c r="AS5" s="15"/>
      <c r="AT5" s="19"/>
      <c r="AU5" s="15"/>
      <c r="AV5" s="19"/>
      <c r="AW5" s="15"/>
      <c r="AX5" s="19"/>
      <c r="AY5" s="15"/>
      <c r="AZ5" s="19"/>
      <c r="BA5" s="15"/>
      <c r="BB5" s="19"/>
      <c r="BC5" s="15"/>
    </row>
    <row r="6" spans="1:55" ht="15" customHeight="1" x14ac:dyDescent="0.15">
      <c r="A6" s="8" t="s">
        <v>60</v>
      </c>
      <c r="B6" s="52">
        <v>92506105.099999994</v>
      </c>
      <c r="C6" s="53">
        <v>91447</v>
      </c>
      <c r="D6" s="52">
        <v>48117021.5</v>
      </c>
      <c r="E6" s="53">
        <v>56116</v>
      </c>
      <c r="F6" s="52">
        <v>13060143.4</v>
      </c>
      <c r="G6" s="53">
        <v>9977</v>
      </c>
      <c r="H6" s="52">
        <v>2312139.6</v>
      </c>
      <c r="I6" s="53">
        <v>975</v>
      </c>
      <c r="J6" s="52">
        <v>9279002.3000000007</v>
      </c>
      <c r="K6" s="53">
        <v>16338</v>
      </c>
      <c r="L6" s="52">
        <v>6478060.9000000004</v>
      </c>
      <c r="M6" s="53">
        <v>4980</v>
      </c>
      <c r="N6" s="52">
        <v>12033156.4</v>
      </c>
      <c r="O6" s="53">
        <v>1540</v>
      </c>
      <c r="P6" s="52">
        <v>929071.1</v>
      </c>
      <c r="Q6" s="53">
        <v>1145</v>
      </c>
      <c r="R6" s="52">
        <v>128259.6</v>
      </c>
      <c r="S6" s="53">
        <v>243</v>
      </c>
      <c r="T6" s="52">
        <v>169250.3</v>
      </c>
      <c r="U6" s="53">
        <v>133</v>
      </c>
    </row>
    <row r="7" spans="1:55" ht="15" customHeight="1" x14ac:dyDescent="0.15">
      <c r="A7" s="8" t="s">
        <v>61</v>
      </c>
      <c r="B7" s="52">
        <v>113516825.5</v>
      </c>
      <c r="C7" s="53">
        <v>104222</v>
      </c>
      <c r="D7" s="52">
        <v>59741434.200000003</v>
      </c>
      <c r="E7" s="53">
        <v>66311</v>
      </c>
      <c r="F7" s="52">
        <v>23761097.5</v>
      </c>
      <c r="G7" s="53">
        <v>15162</v>
      </c>
      <c r="H7" s="52">
        <v>2178122.2999999998</v>
      </c>
      <c r="I7" s="53">
        <v>939</v>
      </c>
      <c r="J7" s="52">
        <v>11967559.300000001</v>
      </c>
      <c r="K7" s="53">
        <v>12799</v>
      </c>
      <c r="L7" s="52">
        <v>11561820.6</v>
      </c>
      <c r="M7" s="53">
        <v>7005</v>
      </c>
      <c r="N7" s="52">
        <v>3389898.8</v>
      </c>
      <c r="O7" s="53">
        <v>792</v>
      </c>
      <c r="P7" s="52">
        <v>793284.2</v>
      </c>
      <c r="Q7" s="53">
        <v>847</v>
      </c>
      <c r="R7" s="52">
        <v>75967.100000000006</v>
      </c>
      <c r="S7" s="53">
        <v>246</v>
      </c>
      <c r="T7" s="52">
        <v>47641.5</v>
      </c>
      <c r="U7" s="53">
        <v>121</v>
      </c>
    </row>
    <row r="8" spans="1:55" ht="15" customHeight="1" x14ac:dyDescent="0.15">
      <c r="A8" s="8" t="s">
        <v>62</v>
      </c>
      <c r="B8" s="52">
        <v>397946225</v>
      </c>
      <c r="C8" s="53">
        <v>262832</v>
      </c>
      <c r="D8" s="52">
        <v>205708712.59999999</v>
      </c>
      <c r="E8" s="53">
        <v>162457</v>
      </c>
      <c r="F8" s="52">
        <v>93956999.099999994</v>
      </c>
      <c r="G8" s="53">
        <v>45686</v>
      </c>
      <c r="H8" s="52">
        <v>3690647.5</v>
      </c>
      <c r="I8" s="53">
        <v>3108</v>
      </c>
      <c r="J8" s="52">
        <v>24213714.899999999</v>
      </c>
      <c r="K8" s="53">
        <v>29934</v>
      </c>
      <c r="L8" s="52">
        <v>54053726.700000003</v>
      </c>
      <c r="M8" s="53">
        <v>15693</v>
      </c>
      <c r="N8" s="52">
        <v>14110681.199999999</v>
      </c>
      <c r="O8" s="53">
        <v>3674</v>
      </c>
      <c r="P8" s="52">
        <v>1330512.2</v>
      </c>
      <c r="Q8" s="53">
        <v>1157</v>
      </c>
      <c r="R8" s="52">
        <v>477732</v>
      </c>
      <c r="S8" s="53">
        <v>595</v>
      </c>
      <c r="T8" s="52">
        <v>403498.8</v>
      </c>
      <c r="U8" s="53">
        <v>528</v>
      </c>
    </row>
    <row r="9" spans="1:55" ht="15" customHeight="1" x14ac:dyDescent="0.15">
      <c r="A9" s="8" t="s">
        <v>63</v>
      </c>
      <c r="B9" s="52">
        <v>506585236.30000001</v>
      </c>
      <c r="C9" s="53">
        <v>389568</v>
      </c>
      <c r="D9" s="52">
        <v>313323487.10000002</v>
      </c>
      <c r="E9" s="53">
        <v>246110</v>
      </c>
      <c r="F9" s="52">
        <v>79007985.5</v>
      </c>
      <c r="G9" s="53">
        <v>65671</v>
      </c>
      <c r="H9" s="52">
        <v>5942515.5</v>
      </c>
      <c r="I9" s="53">
        <v>5503</v>
      </c>
      <c r="J9" s="52">
        <v>23207009.600000001</v>
      </c>
      <c r="K9" s="53">
        <v>35536</v>
      </c>
      <c r="L9" s="52">
        <v>40309344.799999997</v>
      </c>
      <c r="M9" s="53">
        <v>24079</v>
      </c>
      <c r="N9" s="52">
        <v>40054811.5</v>
      </c>
      <c r="O9" s="53">
        <v>9217</v>
      </c>
      <c r="P9" s="52">
        <v>3609699.3</v>
      </c>
      <c r="Q9" s="53">
        <v>1468</v>
      </c>
      <c r="R9" s="52">
        <v>667286.9</v>
      </c>
      <c r="S9" s="53">
        <v>1209</v>
      </c>
      <c r="T9" s="52">
        <v>463096.1</v>
      </c>
      <c r="U9" s="53">
        <v>775</v>
      </c>
    </row>
    <row r="10" spans="1:55" ht="15" customHeight="1" x14ac:dyDescent="0.15">
      <c r="A10" s="8" t="s">
        <v>64</v>
      </c>
      <c r="B10" s="52">
        <v>693228628.60000002</v>
      </c>
      <c r="C10" s="53">
        <v>403955</v>
      </c>
      <c r="D10" s="52">
        <v>430068890.39999998</v>
      </c>
      <c r="E10" s="53">
        <v>259211</v>
      </c>
      <c r="F10" s="52">
        <v>121471820.09999999</v>
      </c>
      <c r="G10" s="53">
        <v>67448</v>
      </c>
      <c r="H10" s="52">
        <v>6299959.5</v>
      </c>
      <c r="I10" s="53">
        <v>10636</v>
      </c>
      <c r="J10" s="52">
        <v>19294516.100000001</v>
      </c>
      <c r="K10" s="53">
        <v>36499</v>
      </c>
      <c r="L10" s="52">
        <v>36855419.899999999</v>
      </c>
      <c r="M10" s="53">
        <v>16754</v>
      </c>
      <c r="N10" s="52">
        <v>68314883.700000003</v>
      </c>
      <c r="O10" s="53">
        <v>9245</v>
      </c>
      <c r="P10" s="52">
        <v>8998617.9000000004</v>
      </c>
      <c r="Q10" s="53">
        <v>816</v>
      </c>
      <c r="R10" s="52">
        <v>914830.3</v>
      </c>
      <c r="S10" s="53">
        <v>1921</v>
      </c>
      <c r="T10" s="52">
        <v>1009690.7</v>
      </c>
      <c r="U10" s="53">
        <v>1425</v>
      </c>
    </row>
    <row r="11" spans="1:55" ht="15" customHeight="1" x14ac:dyDescent="0.15">
      <c r="A11" s="8" t="s">
        <v>65</v>
      </c>
      <c r="B11" s="52">
        <v>752177155.89999998</v>
      </c>
      <c r="C11" s="53">
        <v>329196</v>
      </c>
      <c r="D11" s="52">
        <v>380921357</v>
      </c>
      <c r="E11" s="53">
        <v>199559</v>
      </c>
      <c r="F11" s="52">
        <v>189682951.40000001</v>
      </c>
      <c r="G11" s="53">
        <v>54012</v>
      </c>
      <c r="H11" s="52">
        <v>8366329.4000000004</v>
      </c>
      <c r="I11" s="53">
        <v>5906</v>
      </c>
      <c r="J11" s="52">
        <v>28514448.399999999</v>
      </c>
      <c r="K11" s="53">
        <v>42787</v>
      </c>
      <c r="L11" s="52">
        <v>31333530.899999999</v>
      </c>
      <c r="M11" s="53">
        <v>10852</v>
      </c>
      <c r="N11" s="52">
        <v>97132747.5</v>
      </c>
      <c r="O11" s="53">
        <v>12367</v>
      </c>
      <c r="P11" s="52">
        <v>5978971.5999999996</v>
      </c>
      <c r="Q11" s="53">
        <v>815</v>
      </c>
      <c r="R11" s="52">
        <v>9813053.0999999996</v>
      </c>
      <c r="S11" s="53">
        <v>2452</v>
      </c>
      <c r="T11" s="52">
        <v>433766.6</v>
      </c>
      <c r="U11" s="53">
        <v>446</v>
      </c>
    </row>
    <row r="12" spans="1:55" ht="15" customHeight="1" x14ac:dyDescent="0.15">
      <c r="A12" s="8" t="s">
        <v>66</v>
      </c>
      <c r="B12" s="52">
        <v>545950548.60000002</v>
      </c>
      <c r="C12" s="53">
        <v>369220</v>
      </c>
      <c r="D12" s="52">
        <v>336816809.19999999</v>
      </c>
      <c r="E12" s="53">
        <v>235377</v>
      </c>
      <c r="F12" s="52">
        <v>110503729.59999999</v>
      </c>
      <c r="G12" s="53">
        <v>60085</v>
      </c>
      <c r="H12" s="52">
        <v>4678032.7</v>
      </c>
      <c r="I12" s="53">
        <v>5943</v>
      </c>
      <c r="J12" s="52">
        <v>15702170.800000001</v>
      </c>
      <c r="K12" s="53">
        <v>37210</v>
      </c>
      <c r="L12" s="52">
        <v>33074648.899999999</v>
      </c>
      <c r="M12" s="53">
        <v>18128</v>
      </c>
      <c r="N12" s="52">
        <v>35539477.200000003</v>
      </c>
      <c r="O12" s="53">
        <v>9027</v>
      </c>
      <c r="P12" s="52">
        <v>8237700.9000000004</v>
      </c>
      <c r="Q12" s="53">
        <v>1080</v>
      </c>
      <c r="R12" s="52">
        <v>753489.9</v>
      </c>
      <c r="S12" s="53">
        <v>1476</v>
      </c>
      <c r="T12" s="52">
        <v>644489.4</v>
      </c>
      <c r="U12" s="53">
        <v>894</v>
      </c>
    </row>
    <row r="13" spans="1:55" ht="15" customHeight="1" x14ac:dyDescent="0.15">
      <c r="A13" s="8" t="s">
        <v>67</v>
      </c>
      <c r="B13" s="52">
        <v>821277408.20000005</v>
      </c>
      <c r="C13" s="53">
        <v>280811</v>
      </c>
      <c r="D13" s="52">
        <v>366367676.89999998</v>
      </c>
      <c r="E13" s="53">
        <v>167571</v>
      </c>
      <c r="F13" s="52">
        <v>196811998.19999999</v>
      </c>
      <c r="G13" s="53">
        <v>40668</v>
      </c>
      <c r="H13" s="52">
        <v>47757061.700000003</v>
      </c>
      <c r="I13" s="53">
        <v>12012</v>
      </c>
      <c r="J13" s="52">
        <v>29707306</v>
      </c>
      <c r="K13" s="53">
        <v>38081</v>
      </c>
      <c r="L13" s="52">
        <v>66928227.299999997</v>
      </c>
      <c r="M13" s="53">
        <v>13082</v>
      </c>
      <c r="N13" s="52">
        <v>100205039.7</v>
      </c>
      <c r="O13" s="53">
        <v>7239</v>
      </c>
      <c r="P13" s="52">
        <v>7670443.7999999998</v>
      </c>
      <c r="Q13" s="53">
        <v>840</v>
      </c>
      <c r="R13" s="52">
        <v>4394433.2</v>
      </c>
      <c r="S13" s="53">
        <v>871</v>
      </c>
      <c r="T13" s="52">
        <v>1435221.4</v>
      </c>
      <c r="U13" s="53">
        <v>447</v>
      </c>
    </row>
    <row r="14" spans="1:55" ht="15" customHeight="1" x14ac:dyDescent="0.15">
      <c r="A14" s="8" t="s">
        <v>68</v>
      </c>
      <c r="B14" s="52">
        <v>789169158.29999995</v>
      </c>
      <c r="C14" s="53">
        <v>254244</v>
      </c>
      <c r="D14" s="52">
        <v>392743436.69999999</v>
      </c>
      <c r="E14" s="53">
        <v>119374</v>
      </c>
      <c r="F14" s="52">
        <v>214347611.69999999</v>
      </c>
      <c r="G14" s="53">
        <v>84910</v>
      </c>
      <c r="H14" s="52">
        <v>43603942.299999997</v>
      </c>
      <c r="I14" s="53">
        <v>9134</v>
      </c>
      <c r="J14" s="52">
        <v>40529939.799999997</v>
      </c>
      <c r="K14" s="53">
        <v>30529</v>
      </c>
      <c r="L14" s="52">
        <v>22319776.199999999</v>
      </c>
      <c r="M14" s="53">
        <v>5220</v>
      </c>
      <c r="N14" s="52">
        <v>56100249</v>
      </c>
      <c r="O14" s="53">
        <v>3399</v>
      </c>
      <c r="P14" s="52">
        <v>6848490.7999999998</v>
      </c>
      <c r="Q14" s="53">
        <v>454</v>
      </c>
      <c r="R14" s="52">
        <v>11992430.800000001</v>
      </c>
      <c r="S14" s="53">
        <v>1090</v>
      </c>
      <c r="T14" s="52">
        <v>683281</v>
      </c>
      <c r="U14" s="53">
        <v>134</v>
      </c>
    </row>
    <row r="15" spans="1:55" ht="15" customHeight="1" x14ac:dyDescent="0.15">
      <c r="A15" s="8" t="s">
        <v>69</v>
      </c>
      <c r="B15" s="52">
        <v>632068020.10000002</v>
      </c>
      <c r="C15" s="53">
        <v>156896</v>
      </c>
      <c r="D15" s="52">
        <v>262950231.69999999</v>
      </c>
      <c r="E15" s="53">
        <v>101884</v>
      </c>
      <c r="F15" s="52">
        <v>258087533.19999999</v>
      </c>
      <c r="G15" s="53">
        <v>23539</v>
      </c>
      <c r="H15" s="52">
        <v>7301184.0999999996</v>
      </c>
      <c r="I15" s="53">
        <v>4750</v>
      </c>
      <c r="J15" s="52">
        <v>42419748.299999997</v>
      </c>
      <c r="K15" s="53">
        <v>19312</v>
      </c>
      <c r="L15" s="52">
        <v>14297031.4</v>
      </c>
      <c r="M15" s="53">
        <v>3598</v>
      </c>
      <c r="N15" s="52">
        <v>29413508.899999999</v>
      </c>
      <c r="O15" s="53">
        <v>2082</v>
      </c>
      <c r="P15" s="52">
        <v>4670873.5</v>
      </c>
      <c r="Q15" s="53">
        <v>408</v>
      </c>
      <c r="R15" s="52">
        <v>11952319.1</v>
      </c>
      <c r="S15" s="53">
        <v>769</v>
      </c>
      <c r="T15" s="52">
        <v>975589.9</v>
      </c>
      <c r="U15" s="53">
        <v>554</v>
      </c>
    </row>
    <row r="16" spans="1:55" ht="15" customHeight="1" x14ac:dyDescent="0.15">
      <c r="A16" s="8" t="s">
        <v>70</v>
      </c>
      <c r="B16" s="52">
        <v>533189513.69999999</v>
      </c>
      <c r="C16" s="53">
        <v>172922</v>
      </c>
      <c r="D16" s="52">
        <v>265413814.80000001</v>
      </c>
      <c r="E16" s="53">
        <v>109077</v>
      </c>
      <c r="F16" s="52">
        <v>136958418.19999999</v>
      </c>
      <c r="G16" s="53">
        <v>24047</v>
      </c>
      <c r="H16" s="52">
        <v>20046470.699999999</v>
      </c>
      <c r="I16" s="53">
        <v>6140</v>
      </c>
      <c r="J16" s="52">
        <v>50661391.399999999</v>
      </c>
      <c r="K16" s="53">
        <v>21885</v>
      </c>
      <c r="L16" s="52">
        <v>18360832.399999999</v>
      </c>
      <c r="M16" s="53">
        <v>7171</v>
      </c>
      <c r="N16" s="52">
        <v>28661394</v>
      </c>
      <c r="O16" s="53">
        <v>2549</v>
      </c>
      <c r="P16" s="52">
        <v>2925604.4</v>
      </c>
      <c r="Q16" s="53">
        <v>289</v>
      </c>
      <c r="R16" s="52">
        <v>9009679.3000000007</v>
      </c>
      <c r="S16" s="53">
        <v>1245</v>
      </c>
      <c r="T16" s="52">
        <v>1151908.5</v>
      </c>
      <c r="U16" s="53">
        <v>519</v>
      </c>
    </row>
    <row r="17" spans="1:21" ht="15" customHeight="1" x14ac:dyDescent="0.15">
      <c r="A17" s="8" t="s">
        <v>71</v>
      </c>
      <c r="B17" s="52">
        <v>597170138.89999998</v>
      </c>
      <c r="C17" s="53">
        <v>245713</v>
      </c>
      <c r="D17" s="52">
        <v>331762460.10000002</v>
      </c>
      <c r="E17" s="53">
        <v>137519</v>
      </c>
      <c r="F17" s="52">
        <v>114192581.90000001</v>
      </c>
      <c r="G17" s="53">
        <v>49846</v>
      </c>
      <c r="H17" s="52">
        <v>9146805.6999999993</v>
      </c>
      <c r="I17" s="53">
        <v>11096</v>
      </c>
      <c r="J17" s="52">
        <v>28266999.100000001</v>
      </c>
      <c r="K17" s="53">
        <v>30603</v>
      </c>
      <c r="L17" s="52">
        <v>11748719.5</v>
      </c>
      <c r="M17" s="53">
        <v>5436</v>
      </c>
      <c r="N17" s="52">
        <v>96982362.099999994</v>
      </c>
      <c r="O17" s="53">
        <v>9757</v>
      </c>
      <c r="P17" s="52">
        <v>1671510.1</v>
      </c>
      <c r="Q17" s="53">
        <v>325</v>
      </c>
      <c r="R17" s="52">
        <v>2856005.5</v>
      </c>
      <c r="S17" s="53">
        <v>895</v>
      </c>
      <c r="T17" s="52">
        <v>542694.9</v>
      </c>
      <c r="U17" s="53">
        <v>236</v>
      </c>
    </row>
    <row r="18" spans="1:21" ht="15" customHeight="1" x14ac:dyDescent="0.15">
      <c r="A18" s="8" t="s">
        <v>72</v>
      </c>
      <c r="B18" s="52">
        <v>495923926.30000001</v>
      </c>
      <c r="C18" s="53">
        <v>203822</v>
      </c>
      <c r="D18" s="52">
        <v>308051642.89999998</v>
      </c>
      <c r="E18" s="53">
        <v>128711</v>
      </c>
      <c r="F18" s="52">
        <v>83485342.5</v>
      </c>
      <c r="G18" s="53">
        <v>33819</v>
      </c>
      <c r="H18" s="52">
        <v>6046286.5</v>
      </c>
      <c r="I18" s="53">
        <v>4459</v>
      </c>
      <c r="J18" s="52">
        <v>20824624.199999999</v>
      </c>
      <c r="K18" s="53">
        <v>22841</v>
      </c>
      <c r="L18" s="52">
        <v>14723560.5</v>
      </c>
      <c r="M18" s="53">
        <v>7266</v>
      </c>
      <c r="N18" s="52">
        <v>58530841.899999999</v>
      </c>
      <c r="O18" s="53">
        <v>5243</v>
      </c>
      <c r="P18" s="52">
        <v>1077695.3</v>
      </c>
      <c r="Q18" s="53">
        <v>252</v>
      </c>
      <c r="R18" s="52">
        <v>2462649.1</v>
      </c>
      <c r="S18" s="53">
        <v>962</v>
      </c>
      <c r="T18" s="52">
        <v>721283.4</v>
      </c>
      <c r="U18" s="53">
        <v>269</v>
      </c>
    </row>
    <row r="19" spans="1:21" ht="15" customHeight="1" x14ac:dyDescent="0.15">
      <c r="A19" s="8" t="s">
        <v>73</v>
      </c>
      <c r="B19" s="52">
        <v>607485857.89999998</v>
      </c>
      <c r="C19" s="53">
        <v>335552</v>
      </c>
      <c r="D19" s="52">
        <v>395228924.5</v>
      </c>
      <c r="E19" s="53">
        <v>210349</v>
      </c>
      <c r="F19" s="52">
        <v>77879323.5</v>
      </c>
      <c r="G19" s="53">
        <v>45732</v>
      </c>
      <c r="H19" s="52">
        <v>6591512</v>
      </c>
      <c r="I19" s="53">
        <v>11921</v>
      </c>
      <c r="J19" s="52">
        <v>20531367.300000001</v>
      </c>
      <c r="K19" s="53">
        <v>44724</v>
      </c>
      <c r="L19" s="52">
        <v>31574528.199999999</v>
      </c>
      <c r="M19" s="53">
        <v>10418</v>
      </c>
      <c r="N19" s="52">
        <v>63156519.299999997</v>
      </c>
      <c r="O19" s="53">
        <v>9584</v>
      </c>
      <c r="P19" s="52">
        <v>10579560</v>
      </c>
      <c r="Q19" s="53">
        <v>706</v>
      </c>
      <c r="R19" s="52">
        <v>1046445.4</v>
      </c>
      <c r="S19" s="53">
        <v>1363</v>
      </c>
      <c r="T19" s="52">
        <v>897677.7</v>
      </c>
      <c r="U19" s="53">
        <v>755</v>
      </c>
    </row>
    <row r="20" spans="1:21" ht="15" customHeight="1" x14ac:dyDescent="0.15">
      <c r="A20" s="8" t="s">
        <v>74</v>
      </c>
      <c r="B20" s="52">
        <v>494980896.10000002</v>
      </c>
      <c r="C20" s="53">
        <v>256501</v>
      </c>
      <c r="D20" s="52">
        <v>247375306.90000001</v>
      </c>
      <c r="E20" s="53">
        <v>163940</v>
      </c>
      <c r="F20" s="52">
        <v>153349376.80000001</v>
      </c>
      <c r="G20" s="53">
        <v>40372</v>
      </c>
      <c r="H20" s="52">
        <v>4578417.5</v>
      </c>
      <c r="I20" s="53">
        <v>5098</v>
      </c>
      <c r="J20" s="52">
        <v>22389438.100000001</v>
      </c>
      <c r="K20" s="53">
        <v>27723</v>
      </c>
      <c r="L20" s="52">
        <v>32288992.100000001</v>
      </c>
      <c r="M20" s="53">
        <v>10538</v>
      </c>
      <c r="N20" s="52">
        <v>27764496.699999999</v>
      </c>
      <c r="O20" s="53">
        <v>6390</v>
      </c>
      <c r="P20" s="52">
        <v>4434060.2</v>
      </c>
      <c r="Q20" s="53">
        <v>591</v>
      </c>
      <c r="R20" s="52">
        <v>1993184</v>
      </c>
      <c r="S20" s="53">
        <v>1148</v>
      </c>
      <c r="T20" s="52">
        <v>807623.8</v>
      </c>
      <c r="U20" s="53">
        <v>701</v>
      </c>
    </row>
    <row r="21" spans="1:21" x14ac:dyDescent="0.15">
      <c r="O21" s="12"/>
    </row>
  </sheetData>
  <mergeCells count="12">
    <mergeCell ref="T2:U2"/>
    <mergeCell ref="H2:I2"/>
    <mergeCell ref="J2:K2"/>
    <mergeCell ref="L2:M2"/>
    <mergeCell ref="N2:O2"/>
    <mergeCell ref="P2:Q2"/>
    <mergeCell ref="A1:D1"/>
    <mergeCell ref="A2:A3"/>
    <mergeCell ref="R2:S2"/>
    <mergeCell ref="B2:C2"/>
    <mergeCell ref="D2:E2"/>
    <mergeCell ref="F2:G2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D5:G5 B5:C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시군구별면적및지번수(체계표에 삽입)</vt:lpstr>
      <vt:lpstr>7.지적공부등록현황_총괄</vt:lpstr>
      <vt:lpstr>8.지적공부등록지현황_시군구별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2023-01-31T00:59:28Z</dcterms:modified>
</cp:coreProperties>
</file>