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65" yWindow="6300" windowWidth="28830" windowHeight="6480" tabRatio="869"/>
  </bookViews>
  <sheets>
    <sheet name="시군별면적및지번(체계표에 삽입)" sheetId="30401" r:id="rId1"/>
    <sheet name="7.지적공부등록현황_총괄" sheetId="1" r:id="rId2"/>
    <sheet name="8.지적공부등록지현황_시군별" sheetId="2" r:id="rId3"/>
    <sheet name="8-1.토지대장등록지현황" sheetId="30402" r:id="rId4"/>
    <sheet name="8-2.임야대장등록지현황" sheetId="30403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BG4" i="30403" l="1"/>
  <c r="BG5" i="30403"/>
  <c r="BG4" i="30402"/>
  <c r="BG5" i="30402"/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E23" i="1"/>
  <c r="D23" i="1"/>
  <c r="E13" i="1"/>
  <c r="D13" i="1"/>
  <c r="C4" i="30401" l="1"/>
  <c r="B4" i="30401"/>
  <c r="C5" i="30401"/>
  <c r="B5" i="30401"/>
  <c r="E24" i="1" l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D24" i="1"/>
  <c r="D25" i="1"/>
  <c r="D32" i="1"/>
  <c r="D26" i="1"/>
  <c r="D27" i="1"/>
  <c r="D28" i="1"/>
  <c r="D29" i="1"/>
  <c r="D30" i="1"/>
  <c r="D31" i="1"/>
  <c r="S5" i="30400"/>
  <c r="R5" i="30400"/>
  <c r="Q5" i="30400"/>
  <c r="P5" i="30400"/>
  <c r="O5" i="30400"/>
  <c r="N5" i="30400"/>
  <c r="S4" i="30400"/>
  <c r="R4" i="30400"/>
  <c r="Q4" i="30400"/>
  <c r="P4" i="30400"/>
  <c r="O4" i="30400"/>
  <c r="N4" i="30400"/>
  <c r="AY33" i="1" l="1"/>
  <c r="AM33" i="1"/>
  <c r="W33" i="1"/>
  <c r="K33" i="1"/>
  <c r="D33" i="1"/>
  <c r="BF33" i="1"/>
  <c r="BB33" i="1"/>
  <c r="AX33" i="1"/>
  <c r="AT33" i="1"/>
  <c r="AP33" i="1"/>
  <c r="AL33" i="1"/>
  <c r="AH33" i="1"/>
  <c r="AD33" i="1"/>
  <c r="Z33" i="1"/>
  <c r="V33" i="1"/>
  <c r="R33" i="1"/>
  <c r="N33" i="1"/>
  <c r="J33" i="1"/>
  <c r="F33" i="1"/>
  <c r="BG33" i="1"/>
  <c r="AU33" i="1"/>
  <c r="AI33" i="1"/>
  <c r="AA33" i="1"/>
  <c r="O33" i="1"/>
  <c r="BH33" i="1"/>
  <c r="BD33" i="1"/>
  <c r="AZ33" i="1"/>
  <c r="AV33" i="1"/>
  <c r="AR33" i="1"/>
  <c r="AN33" i="1"/>
  <c r="AJ33" i="1"/>
  <c r="AF33" i="1"/>
  <c r="AB33" i="1"/>
  <c r="X33" i="1"/>
  <c r="T33" i="1"/>
  <c r="P33" i="1"/>
  <c r="L33" i="1"/>
  <c r="H33" i="1"/>
  <c r="BC33" i="1"/>
  <c r="AQ33" i="1"/>
  <c r="AE33" i="1"/>
  <c r="S33" i="1"/>
  <c r="G33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E4" i="30400"/>
  <c r="F4" i="30400"/>
  <c r="G4" i="30400"/>
  <c r="T4" i="30400"/>
  <c r="U4" i="30400"/>
  <c r="H4" i="30400"/>
  <c r="I4" i="30400"/>
  <c r="J4" i="30400"/>
  <c r="K4" i="30400"/>
  <c r="L4" i="30400"/>
  <c r="M4" i="30400"/>
  <c r="D4" i="30400"/>
  <c r="C4" i="30400"/>
  <c r="B4" i="30400"/>
  <c r="D5" i="30400"/>
  <c r="E5" i="30400"/>
  <c r="F5" i="30400"/>
  <c r="G5" i="30400"/>
  <c r="T5" i="30400"/>
  <c r="U5" i="30400"/>
  <c r="H5" i="30400"/>
  <c r="I5" i="30400"/>
  <c r="J5" i="30400"/>
  <c r="K5" i="30400"/>
  <c r="L5" i="30400"/>
  <c r="M5" i="30400"/>
  <c r="C5" i="30400"/>
  <c r="B5" i="30400"/>
  <c r="BF5" i="30403"/>
  <c r="BE5" i="30403"/>
  <c r="BD5" i="30403"/>
  <c r="BC5" i="30403"/>
  <c r="BB5" i="30403"/>
  <c r="BA5" i="30403"/>
  <c r="AZ5" i="30403"/>
  <c r="AY5" i="30403"/>
  <c r="AX5" i="30403"/>
  <c r="AW5" i="30403"/>
  <c r="AV5" i="30403"/>
  <c r="AU5" i="30403"/>
  <c r="AT5" i="30403"/>
  <c r="AS5" i="30403"/>
  <c r="AR5" i="30403"/>
  <c r="AQ5" i="30403"/>
  <c r="AP5" i="30403"/>
  <c r="AO5" i="30403"/>
  <c r="AN5" i="30403"/>
  <c r="AM5" i="30403"/>
  <c r="AL5" i="30403"/>
  <c r="AK5" i="30403"/>
  <c r="AJ5" i="30403"/>
  <c r="AI5" i="30403"/>
  <c r="AH5" i="30403"/>
  <c r="AG5" i="30403"/>
  <c r="AF5" i="30403"/>
  <c r="AE5" i="30403"/>
  <c r="AD5" i="30403"/>
  <c r="AC5" i="30403"/>
  <c r="AB5" i="30403"/>
  <c r="AA5" i="30403"/>
  <c r="Z5" i="30403"/>
  <c r="Y5" i="30403"/>
  <c r="X5" i="30403"/>
  <c r="W5" i="30403"/>
  <c r="V5" i="30403"/>
  <c r="U5" i="30403"/>
  <c r="T5" i="30403"/>
  <c r="S5" i="30403"/>
  <c r="R5" i="30403"/>
  <c r="Q5" i="30403"/>
  <c r="P5" i="30403"/>
  <c r="O5" i="30403"/>
  <c r="N5" i="30403"/>
  <c r="M5" i="30403"/>
  <c r="L5" i="30403"/>
  <c r="K5" i="30403"/>
  <c r="J5" i="30403"/>
  <c r="I5" i="30403"/>
  <c r="H5" i="30403"/>
  <c r="G5" i="30403"/>
  <c r="F5" i="30403"/>
  <c r="E5" i="30403"/>
  <c r="D5" i="30403"/>
  <c r="C5" i="30403"/>
  <c r="B5" i="30403"/>
  <c r="BF4" i="30403"/>
  <c r="BE4" i="30403"/>
  <c r="BD4" i="30403"/>
  <c r="BC4" i="30403"/>
  <c r="BB4" i="30403"/>
  <c r="BA4" i="30403"/>
  <c r="AZ4" i="30403"/>
  <c r="AY4" i="30403"/>
  <c r="AX4" i="30403"/>
  <c r="AW4" i="30403"/>
  <c r="AV4" i="30403"/>
  <c r="AU4" i="30403"/>
  <c r="AT4" i="30403"/>
  <c r="AS4" i="30403"/>
  <c r="AR4" i="30403"/>
  <c r="AQ4" i="30403"/>
  <c r="AP4" i="30403"/>
  <c r="AO4" i="30403"/>
  <c r="AN4" i="30403"/>
  <c r="AM4" i="30403"/>
  <c r="AL4" i="30403"/>
  <c r="AK4" i="30403"/>
  <c r="AJ4" i="30403"/>
  <c r="AI4" i="30403"/>
  <c r="AH4" i="30403"/>
  <c r="AG4" i="30403"/>
  <c r="AF4" i="30403"/>
  <c r="AE4" i="30403"/>
  <c r="AD4" i="30403"/>
  <c r="AC4" i="30403"/>
  <c r="AB4" i="30403"/>
  <c r="AA4" i="30403"/>
  <c r="Z4" i="30403"/>
  <c r="Y4" i="30403"/>
  <c r="X4" i="30403"/>
  <c r="W4" i="30403"/>
  <c r="V4" i="30403"/>
  <c r="U4" i="30403"/>
  <c r="T4" i="30403"/>
  <c r="S4" i="30403"/>
  <c r="R4" i="30403"/>
  <c r="Q4" i="30403"/>
  <c r="P4" i="30403"/>
  <c r="O4" i="30403"/>
  <c r="N4" i="30403"/>
  <c r="M4" i="30403"/>
  <c r="L4" i="30403"/>
  <c r="K4" i="30403"/>
  <c r="J4" i="30403"/>
  <c r="I4" i="30403"/>
  <c r="H4" i="30403"/>
  <c r="G4" i="30403"/>
  <c r="F4" i="30403"/>
  <c r="E4" i="30403"/>
  <c r="D4" i="30403"/>
  <c r="C4" i="30403"/>
  <c r="B4" i="30403"/>
  <c r="BF5" i="30402"/>
  <c r="BE5" i="30402"/>
  <c r="BD5" i="30402"/>
  <c r="BC5" i="30402"/>
  <c r="BB5" i="30402"/>
  <c r="BA5" i="30402"/>
  <c r="AZ5" i="30402"/>
  <c r="AY5" i="30402"/>
  <c r="AX5" i="30402"/>
  <c r="AW5" i="30402"/>
  <c r="AV5" i="30402"/>
  <c r="AU5" i="30402"/>
  <c r="AT5" i="30402"/>
  <c r="AS5" i="30402"/>
  <c r="AR5" i="30402"/>
  <c r="AQ5" i="30402"/>
  <c r="AP5" i="30402"/>
  <c r="AO5" i="30402"/>
  <c r="AN5" i="30402"/>
  <c r="AM5" i="30402"/>
  <c r="AL5" i="30402"/>
  <c r="AK5" i="30402"/>
  <c r="AJ5" i="30402"/>
  <c r="AI5" i="30402"/>
  <c r="AH5" i="30402"/>
  <c r="AG5" i="30402"/>
  <c r="AF5" i="30402"/>
  <c r="AE5" i="30402"/>
  <c r="AD5" i="30402"/>
  <c r="AC5" i="30402"/>
  <c r="AB5" i="30402"/>
  <c r="AA5" i="30402"/>
  <c r="Z5" i="30402"/>
  <c r="Y5" i="30402"/>
  <c r="X5" i="30402"/>
  <c r="W5" i="30402"/>
  <c r="V5" i="30402"/>
  <c r="U5" i="30402"/>
  <c r="T5" i="30402"/>
  <c r="S5" i="30402"/>
  <c r="R5" i="30402"/>
  <c r="Q5" i="30402"/>
  <c r="P5" i="30402"/>
  <c r="O5" i="30402"/>
  <c r="N5" i="30402"/>
  <c r="M5" i="30402"/>
  <c r="L5" i="30402"/>
  <c r="K5" i="30402"/>
  <c r="J5" i="30402"/>
  <c r="I5" i="30402"/>
  <c r="H5" i="30402"/>
  <c r="G5" i="30402"/>
  <c r="F5" i="30402"/>
  <c r="E5" i="30402"/>
  <c r="D5" i="30402"/>
  <c r="C5" i="30402"/>
  <c r="B5" i="30402"/>
  <c r="BF4" i="30402"/>
  <c r="BE4" i="30402"/>
  <c r="BD4" i="30402"/>
  <c r="BC4" i="30402"/>
  <c r="BB4" i="30402"/>
  <c r="BA4" i="30402"/>
  <c r="AZ4" i="30402"/>
  <c r="AY4" i="30402"/>
  <c r="AX4" i="30402"/>
  <c r="AW4" i="30402"/>
  <c r="AV4" i="30402"/>
  <c r="AU4" i="30402"/>
  <c r="AT4" i="30402"/>
  <c r="AS4" i="30402"/>
  <c r="AR4" i="30402"/>
  <c r="AQ4" i="30402"/>
  <c r="AP4" i="30402"/>
  <c r="AO4" i="30402"/>
  <c r="AN4" i="30402"/>
  <c r="AM4" i="30402"/>
  <c r="AL4" i="30402"/>
  <c r="AK4" i="30402"/>
  <c r="AJ4" i="30402"/>
  <c r="AI4" i="30402"/>
  <c r="AH4" i="30402"/>
  <c r="AG4" i="30402"/>
  <c r="AF4" i="30402"/>
  <c r="AE4" i="30402"/>
  <c r="AD4" i="30402"/>
  <c r="AC4" i="30402"/>
  <c r="AB4" i="30402"/>
  <c r="AA4" i="30402"/>
  <c r="Z4" i="30402"/>
  <c r="Y4" i="30402"/>
  <c r="X4" i="30402"/>
  <c r="W4" i="30402"/>
  <c r="V4" i="30402"/>
  <c r="U4" i="30402"/>
  <c r="T4" i="30402"/>
  <c r="S4" i="30402"/>
  <c r="R4" i="30402"/>
  <c r="Q4" i="30402"/>
  <c r="P4" i="30402"/>
  <c r="O4" i="30402"/>
  <c r="N4" i="30402"/>
  <c r="M4" i="30402"/>
  <c r="L4" i="30402"/>
  <c r="K4" i="30402"/>
  <c r="J4" i="30402"/>
  <c r="I4" i="30402"/>
  <c r="H4" i="30402"/>
  <c r="G4" i="30402"/>
  <c r="F4" i="30402"/>
  <c r="E4" i="30402"/>
  <c r="D4" i="30402"/>
  <c r="C4" i="30402"/>
  <c r="B4" i="3040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5" i="2"/>
  <c r="BB35" i="1" l="1"/>
  <c r="AT35" i="1"/>
  <c r="F35" i="1"/>
  <c r="D35" i="1"/>
  <c r="AL35" i="1"/>
  <c r="AD35" i="1"/>
  <c r="V35" i="1"/>
  <c r="N35" i="1"/>
  <c r="BC35" i="1"/>
  <c r="AU35" i="1"/>
  <c r="AM35" i="1"/>
  <c r="AE35" i="1"/>
  <c r="W35" i="1"/>
  <c r="O35" i="1"/>
  <c r="G35" i="1"/>
  <c r="BD35" i="1"/>
  <c r="AV35" i="1"/>
  <c r="AN35" i="1"/>
  <c r="AF35" i="1"/>
  <c r="X35" i="1"/>
  <c r="P35" i="1"/>
  <c r="H35" i="1"/>
  <c r="BE35" i="1"/>
  <c r="AW35" i="1"/>
  <c r="AO35" i="1"/>
  <c r="AG35" i="1"/>
  <c r="Y35" i="1"/>
  <c r="Q35" i="1"/>
  <c r="I35" i="1"/>
  <c r="BF35" i="1"/>
  <c r="AX35" i="1"/>
  <c r="AP35" i="1"/>
  <c r="AH35" i="1"/>
  <c r="Z35" i="1"/>
  <c r="R35" i="1"/>
  <c r="J35" i="1"/>
  <c r="BG35" i="1"/>
  <c r="AY35" i="1"/>
  <c r="AQ35" i="1"/>
  <c r="AI35" i="1"/>
  <c r="AA35" i="1"/>
  <c r="S35" i="1"/>
  <c r="K35" i="1"/>
  <c r="BH35" i="1"/>
  <c r="AZ35" i="1"/>
  <c r="AR35" i="1"/>
  <c r="AJ35" i="1"/>
  <c r="AB35" i="1"/>
  <c r="T35" i="1"/>
  <c r="L35" i="1"/>
  <c r="BI35" i="1"/>
  <c r="BA35" i="1"/>
  <c r="AS35" i="1"/>
  <c r="AK35" i="1"/>
  <c r="AC35" i="1"/>
  <c r="U35" i="1"/>
  <c r="M35" i="1"/>
  <c r="E35" i="1"/>
</calcChain>
</file>

<file path=xl/sharedStrings.xml><?xml version="1.0" encoding="utf-8"?>
<sst xmlns="http://schemas.openxmlformats.org/spreadsheetml/2006/main" count="554" uniqueCount="123">
  <si>
    <t>총계</t>
  </si>
  <si>
    <t>전</t>
    <phoneticPr fontId="19" type="noConversion"/>
  </si>
  <si>
    <t>답</t>
    <phoneticPr fontId="19" type="noConversion"/>
  </si>
  <si>
    <t>면적</t>
    <phoneticPr fontId="19" type="noConversion"/>
  </si>
  <si>
    <t>과수원</t>
    <phoneticPr fontId="19" type="noConversion"/>
  </si>
  <si>
    <t>목장용지</t>
    <phoneticPr fontId="19" type="noConversion"/>
  </si>
  <si>
    <t>임야</t>
    <phoneticPr fontId="19" type="noConversion"/>
  </si>
  <si>
    <t>광천지</t>
    <phoneticPr fontId="19" type="noConversion"/>
  </si>
  <si>
    <t>염전</t>
    <phoneticPr fontId="19" type="noConversion"/>
  </si>
  <si>
    <t>대</t>
    <phoneticPr fontId="19" type="noConversion"/>
  </si>
  <si>
    <t>공장용지</t>
    <phoneticPr fontId="19" type="noConversion"/>
  </si>
  <si>
    <t>학교용지</t>
    <phoneticPr fontId="19" type="noConversion"/>
  </si>
  <si>
    <t>주차장</t>
    <phoneticPr fontId="19" type="noConversion"/>
  </si>
  <si>
    <t>주유소용지</t>
    <phoneticPr fontId="19" type="noConversion"/>
  </si>
  <si>
    <t>창고용지</t>
    <phoneticPr fontId="19" type="noConversion"/>
  </si>
  <si>
    <t>도로</t>
    <phoneticPr fontId="19" type="noConversion"/>
  </si>
  <si>
    <t>철도용지</t>
    <phoneticPr fontId="19" type="noConversion"/>
  </si>
  <si>
    <t>제방</t>
    <phoneticPr fontId="19" type="noConversion"/>
  </si>
  <si>
    <t>하천</t>
    <phoneticPr fontId="19" type="noConversion"/>
  </si>
  <si>
    <t>구거</t>
    <phoneticPr fontId="19" type="noConversion"/>
  </si>
  <si>
    <t>유지</t>
    <phoneticPr fontId="19" type="noConversion"/>
  </si>
  <si>
    <t>양어장</t>
    <phoneticPr fontId="19" type="noConversion"/>
  </si>
  <si>
    <t>종교용지</t>
    <phoneticPr fontId="19" type="noConversion"/>
  </si>
  <si>
    <t>사적지</t>
    <phoneticPr fontId="19" type="noConversion"/>
  </si>
  <si>
    <t>묘지</t>
    <phoneticPr fontId="19" type="noConversion"/>
  </si>
  <si>
    <t>잡종지</t>
    <phoneticPr fontId="19" type="noConversion"/>
  </si>
  <si>
    <t>수도용지</t>
    <phoneticPr fontId="19" type="noConversion"/>
  </si>
  <si>
    <t>공원</t>
    <phoneticPr fontId="19" type="noConversion"/>
  </si>
  <si>
    <t>체육용지</t>
    <phoneticPr fontId="19" type="noConversion"/>
  </si>
  <si>
    <t>유원지</t>
    <phoneticPr fontId="19" type="noConversion"/>
  </si>
  <si>
    <t>계</t>
    <phoneticPr fontId="19" type="noConversion"/>
  </si>
  <si>
    <t>합계</t>
    <phoneticPr fontId="19" type="noConversion"/>
  </si>
  <si>
    <t>전</t>
    <phoneticPr fontId="19" type="noConversion"/>
  </si>
  <si>
    <t>답</t>
    <phoneticPr fontId="19" type="noConversion"/>
  </si>
  <si>
    <t>과수원</t>
    <phoneticPr fontId="19" type="noConversion"/>
  </si>
  <si>
    <t>목장용지</t>
    <phoneticPr fontId="19" type="noConversion"/>
  </si>
  <si>
    <t>임야</t>
    <phoneticPr fontId="19" type="noConversion"/>
  </si>
  <si>
    <t>광천지</t>
    <phoneticPr fontId="19" type="noConversion"/>
  </si>
  <si>
    <t>염전</t>
    <phoneticPr fontId="19" type="noConversion"/>
  </si>
  <si>
    <t>대</t>
    <phoneticPr fontId="19" type="noConversion"/>
  </si>
  <si>
    <t>공장용지</t>
    <phoneticPr fontId="19" type="noConversion"/>
  </si>
  <si>
    <t>학교용지</t>
    <phoneticPr fontId="19" type="noConversion"/>
  </si>
  <si>
    <t>주차장</t>
    <phoneticPr fontId="19" type="noConversion"/>
  </si>
  <si>
    <t>주유소용지</t>
    <phoneticPr fontId="19" type="noConversion"/>
  </si>
  <si>
    <t>창고용지</t>
    <phoneticPr fontId="19" type="noConversion"/>
  </si>
  <si>
    <t>도로</t>
    <phoneticPr fontId="19" type="noConversion"/>
  </si>
  <si>
    <t>철도용지</t>
    <phoneticPr fontId="19" type="noConversion"/>
  </si>
  <si>
    <t>제방</t>
    <phoneticPr fontId="19" type="noConversion"/>
  </si>
  <si>
    <t>하천</t>
    <phoneticPr fontId="19" type="noConversion"/>
  </si>
  <si>
    <t>구거</t>
    <phoneticPr fontId="19" type="noConversion"/>
  </si>
  <si>
    <t>유지</t>
    <phoneticPr fontId="19" type="noConversion"/>
  </si>
  <si>
    <t>양어장</t>
    <phoneticPr fontId="19" type="noConversion"/>
  </si>
  <si>
    <t>수도용지</t>
    <phoneticPr fontId="19" type="noConversion"/>
  </si>
  <si>
    <t>공원</t>
    <phoneticPr fontId="19" type="noConversion"/>
  </si>
  <si>
    <t>체육용지</t>
    <phoneticPr fontId="19" type="noConversion"/>
  </si>
  <si>
    <t>유원지</t>
    <phoneticPr fontId="19" type="noConversion"/>
  </si>
  <si>
    <t>종교용지</t>
    <phoneticPr fontId="19" type="noConversion"/>
  </si>
  <si>
    <t>사적지</t>
    <phoneticPr fontId="19" type="noConversion"/>
  </si>
  <si>
    <t>묘지</t>
    <phoneticPr fontId="19" type="noConversion"/>
  </si>
  <si>
    <t>잡종지</t>
    <phoneticPr fontId="19" type="noConversion"/>
  </si>
  <si>
    <t>면적</t>
    <phoneticPr fontId="19" type="noConversion"/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</si>
  <si>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</si>
  <si>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</si>
  <si>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</si>
  <si>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</si>
  <si>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</si>
  <si>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</si>
  <si>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</si>
  <si>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</si>
  <si>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</si>
  <si>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</si>
  <si>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고성군</t>
  </si>
  <si>
    <t>남해군</t>
  </si>
  <si>
    <t>하동군</t>
  </si>
  <si>
    <t>산청군</t>
  </si>
  <si>
    <t>함양군</t>
  </si>
  <si>
    <t>거창군</t>
  </si>
  <si>
    <t>합천군</t>
  </si>
  <si>
    <t>합계</t>
    <phoneticPr fontId="19" type="noConversion"/>
  </si>
  <si>
    <t>합천군</t>
    <phoneticPr fontId="19" type="noConversion"/>
  </si>
  <si>
    <t>전년도총계</t>
    <phoneticPr fontId="19" type="noConversion"/>
  </si>
  <si>
    <t>증감</t>
    <phoneticPr fontId="19" type="noConversion"/>
  </si>
  <si>
    <t xml:space="preserve">                   지목별 
행정구역명</t>
    <phoneticPr fontId="19" type="noConversion"/>
  </si>
  <si>
    <t xml:space="preserve">                                 지목별
종별</t>
    <phoneticPr fontId="19" type="noConversion"/>
  </si>
  <si>
    <t>지번수</t>
    <phoneticPr fontId="19" type="noConversion"/>
  </si>
  <si>
    <t>지번수</t>
  </si>
  <si>
    <t>창원시(계)</t>
  </si>
  <si>
    <t>창원시(계)</t>
    <phoneticPr fontId="19" type="noConversion"/>
  </si>
  <si>
    <t>창원시마산회원구</t>
  </si>
  <si>
    <t>창원시마산회원구</t>
    <phoneticPr fontId="19" type="noConversion"/>
  </si>
  <si>
    <t>창원시마산합포구</t>
  </si>
  <si>
    <t>창원시마산합포구</t>
    <phoneticPr fontId="19" type="noConversion"/>
  </si>
  <si>
    <t>창원시의창구</t>
  </si>
  <si>
    <t>창원시의창구</t>
    <phoneticPr fontId="19" type="noConversion"/>
  </si>
  <si>
    <t>창원시성산구</t>
  </si>
  <si>
    <t>창원시성산구</t>
    <phoneticPr fontId="19" type="noConversion"/>
  </si>
  <si>
    <t>창원시진해구</t>
  </si>
  <si>
    <t>창원시진해구</t>
    <phoneticPr fontId="19" type="noConversion"/>
  </si>
  <si>
    <t>시·군별 면적 및 지번수(체계표에 삽입)</t>
    <phoneticPr fontId="19" type="noConversion"/>
  </si>
  <si>
    <t>7. 지적공부등록지 총괄</t>
    <phoneticPr fontId="19" type="noConversion"/>
  </si>
  <si>
    <t>8. 시·군별 지적공부등록지 현황</t>
    <phoneticPr fontId="19" type="noConversion"/>
  </si>
  <si>
    <t>8-1. 토지대장등록지 현황</t>
    <phoneticPr fontId="19" type="noConversion"/>
  </si>
  <si>
    <t>8-2. 임야대장등록지 현황</t>
    <phoneticPr fontId="19" type="noConversion"/>
  </si>
  <si>
    <t>9. 소유구분별 지적공부등록지 현황</t>
    <phoneticPr fontId="19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</si>
  <si>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</si>
  <si>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</si>
  <si>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</si>
  <si>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</si>
  <si>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</si>
  <si>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</si>
  <si>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</si>
  <si>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</si>
  <si>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</si>
  <si>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</si>
  <si>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</si>
  <si>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</si>
  <si>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소계</t>
    <phoneticPr fontId="19" type="noConversion"/>
  </si>
  <si>
    <t>임야대장등록지</t>
    <phoneticPr fontId="19" type="noConversion"/>
  </si>
  <si>
    <t>토지대장등록지</t>
    <phoneticPr fontId="19" type="noConversion"/>
  </si>
  <si>
    <t>지적공부등록지</t>
    <phoneticPr fontId="19" type="noConversion"/>
  </si>
  <si>
    <t>(단위 : ㎡, 필지)</t>
  </si>
  <si>
    <t>기타</t>
    <phoneticPr fontId="19" type="noConversion"/>
  </si>
  <si>
    <t>기타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</si>
</sst>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_-* #,##0.0_-;\-* #,##0.0_-;_-* &quot;-&quot;_-;_-@_-"/>
    <numFmt numFmtId="180" formatCode="_(* #,##0.00_);_(* \(#,##0.00\);_(* &quot;-&quot;??_);_(@_)"/>
  </numFmts>
  <fonts count="2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22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4">
    <xf numFmtId="0" fontId="0" fillId="0" borderId="0"/>
    <xf numFmtId="41" fontId="1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0" borderId="0"/>
    <xf numFmtId="41" fontId="22" fillId="0" borderId="0" applyFon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41" fontId="16" fillId="0" borderId="0" applyFont="0" applyFill="0" applyBorder="0" applyAlignment="0" applyProtection="0">
      <alignment vertical="center"/>
    </xf>
    <xf numFmtId="0" fontId="22" fillId="0" borderId="0"/>
    <xf numFmtId="41" fontId="15" fillId="0" borderId="0" applyFont="0" applyFill="0" applyBorder="0" applyAlignment="0" applyProtection="0">
      <alignment vertical="center"/>
    </xf>
    <xf numFmtId="0" fontId="22" fillId="0" borderId="0"/>
    <xf numFmtId="41" fontId="14" fillId="0" borderId="0" applyFont="0" applyFill="0" applyBorder="0" applyAlignment="0" applyProtection="0">
      <alignment vertical="center"/>
    </xf>
    <xf numFmtId="0" fontId="22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0" borderId="0"/>
    <xf numFmtId="0" fontId="22" fillId="0" borderId="0"/>
    <xf numFmtId="0" fontId="24" fillId="0" borderId="0"/>
    <xf numFmtId="0" fontId="22" fillId="0" borderId="0"/>
    <xf numFmtId="41" fontId="13" fillId="0" borderId="0" applyFont="0" applyFill="0" applyBorder="0" applyAlignment="0" applyProtection="0">
      <alignment vertical="center"/>
    </xf>
    <xf numFmtId="0" fontId="22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2" fillId="0" borderId="0"/>
    <xf numFmtId="0" fontId="22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13" fillId="0" borderId="0" applyFont="0" applyFill="0" applyBorder="0" applyAlignment="0" applyProtection="0">
      <alignment vertical="center"/>
    </xf>
    <xf numFmtId="0" fontId="22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23" fillId="0" borderId="0" applyFont="0" applyFill="0" applyBorder="0" applyAlignment="0" applyProtection="0">
      <alignment vertical="center"/>
    </xf>
    <xf numFmtId="0" fontId="22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2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2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41" fontId="23" fillId="0" borderId="0" applyFon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41" fontId="12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0" borderId="0"/>
    <xf numFmtId="41" fontId="10" fillId="0" borderId="0" applyFont="0" applyFill="0" applyBorder="0" applyAlignment="0" applyProtection="0">
      <alignment vertical="center"/>
    </xf>
    <xf numFmtId="0" fontId="22" fillId="0" borderId="0"/>
    <xf numFmtId="41" fontId="9" fillId="0" borderId="0" applyFont="0" applyFill="0" applyBorder="0" applyAlignment="0" applyProtection="0">
      <alignment vertical="center"/>
    </xf>
    <xf numFmtId="0" fontId="22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80" fontId="24" fillId="0" borderId="0"/>
    <xf numFmtId="0" fontId="22" fillId="0" borderId="0"/>
    <xf numFmtId="180" fontId="24" fillId="0" borderId="0"/>
    <xf numFmtId="0" fontId="22" fillId="0" borderId="0"/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20" fillId="0" borderId="0" xfId="0" applyFont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0" borderId="0" xfId="0" applyFont="1"/>
    <xf numFmtId="177" fontId="0" fillId="0" borderId="0" xfId="0" applyNumberFormat="1"/>
    <xf numFmtId="178" fontId="0" fillId="0" borderId="0" xfId="0" applyNumberFormat="1"/>
    <xf numFmtId="178" fontId="20" fillId="3" borderId="1" xfId="0" applyNumberFormat="1" applyFont="1" applyFill="1" applyBorder="1" applyAlignment="1" applyProtection="1">
      <alignment horizontal="center" vertical="center"/>
      <protection locked="0"/>
    </xf>
    <xf numFmtId="178" fontId="20" fillId="0" borderId="0" xfId="0" applyNumberFormat="1" applyFont="1" applyFill="1" applyBorder="1" applyAlignment="1" applyProtection="1">
      <alignment horizontal="right" vertical="center"/>
      <protection locked="0"/>
    </xf>
    <xf numFmtId="177" fontId="20" fillId="0" borderId="0" xfId="0" applyNumberFormat="1" applyFont="1" applyFill="1" applyBorder="1" applyAlignment="1" applyProtection="1">
      <alignment horizontal="right" vertical="center"/>
      <protection locked="0"/>
    </xf>
    <xf numFmtId="177" fontId="20" fillId="3" borderId="1" xfId="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0" fillId="0" borderId="1" xfId="0" applyNumberFormat="1" applyFont="1" applyBorder="1"/>
    <xf numFmtId="178" fontId="20" fillId="0" borderId="1" xfId="0" applyNumberFormat="1" applyFont="1" applyBorder="1"/>
    <xf numFmtId="177" fontId="0" fillId="0" borderId="1" xfId="0" applyNumberFormat="1" applyBorder="1" applyProtection="1">
      <protection locked="0"/>
    </xf>
    <xf numFmtId="0" fontId="21" fillId="0" borderId="3" xfId="0" applyFont="1" applyBorder="1" applyAlignment="1">
      <alignment vertical="center"/>
    </xf>
    <xf numFmtId="179" fontId="0" fillId="0" borderId="0" xfId="0" applyNumberFormat="1"/>
    <xf numFmtId="41" fontId="0" fillId="0" borderId="0" xfId="4" applyFont="1" applyAlignment="1"/>
    <xf numFmtId="41" fontId="20" fillId="3" borderId="1" xfId="4" applyFont="1" applyFill="1" applyBorder="1" applyAlignment="1" applyProtection="1">
      <alignment horizontal="center" vertical="center"/>
      <protection locked="0"/>
    </xf>
    <xf numFmtId="41" fontId="20" fillId="0" borderId="1" xfId="4" applyFont="1" applyBorder="1" applyAlignment="1"/>
    <xf numFmtId="41" fontId="0" fillId="0" borderId="1" xfId="4" applyFont="1" applyBorder="1" applyAlignment="1"/>
    <xf numFmtId="41" fontId="0" fillId="0" borderId="1" xfId="4" applyFont="1" applyBorder="1" applyAlignment="1" applyProtection="1">
      <protection locked="0"/>
    </xf>
    <xf numFmtId="178" fontId="0" fillId="0" borderId="1" xfId="0" applyNumberFormat="1" applyBorder="1" applyProtection="1">
      <protection locked="0"/>
    </xf>
    <xf numFmtId="41" fontId="20" fillId="3" borderId="1" xfId="42" applyFont="1" applyFill="1" applyBorder="1" applyAlignment="1" applyProtection="1">
      <alignment horizontal="center" vertical="center"/>
      <protection locked="0"/>
    </xf>
    <xf numFmtId="179" fontId="20" fillId="3" borderId="1" xfId="42" applyNumberFormat="1" applyFont="1" applyFill="1" applyBorder="1" applyAlignment="1" applyProtection="1">
      <alignment horizontal="center" vertical="center"/>
      <protection locked="0"/>
    </xf>
    <xf numFmtId="0" fontId="22" fillId="2" borderId="1" xfId="60" applyFill="1" applyBorder="1" applyAlignment="1" applyProtection="1">
      <alignment horizontal="center"/>
      <protection locked="0"/>
    </xf>
    <xf numFmtId="0" fontId="22" fillId="2" borderId="1" xfId="90" applyFill="1" applyBorder="1" applyAlignment="1" applyProtection="1">
      <alignment horizontal="center"/>
      <protection locked="0"/>
    </xf>
    <xf numFmtId="179" fontId="0" fillId="0" borderId="1" xfId="4" applyNumberFormat="1" applyFont="1" applyBorder="1" applyAlignment="1"/>
    <xf numFmtId="178" fontId="0" fillId="0" borderId="1" xfId="4" applyNumberFormat="1" applyFont="1" applyBorder="1" applyAlignment="1" applyProtection="1">
      <protection locked="0"/>
    </xf>
    <xf numFmtId="41" fontId="0" fillId="0" borderId="0" xfId="4" applyFont="1" applyAlignment="1">
      <alignment horizontal="right"/>
    </xf>
    <xf numFmtId="0" fontId="0" fillId="2" borderId="1" xfId="90" applyFont="1" applyFill="1" applyBorder="1" applyAlignment="1" applyProtection="1">
      <alignment horizontal="center"/>
      <protection locked="0"/>
    </xf>
    <xf numFmtId="179" fontId="0" fillId="0" borderId="0" xfId="4" applyNumberFormat="1" applyFont="1">
      <alignment vertical="center"/>
    </xf>
    <xf numFmtId="41" fontId="0" fillId="0" borderId="0" xfId="4" applyFont="1">
      <alignment vertical="center"/>
    </xf>
    <xf numFmtId="179" fontId="0" fillId="0" borderId="1" xfId="4" applyNumberFormat="1" applyFont="1" applyBorder="1">
      <alignment vertical="center"/>
    </xf>
    <xf numFmtId="41" fontId="0" fillId="0" borderId="1" xfId="4" applyFont="1" applyBorder="1">
      <alignment vertical="center"/>
    </xf>
    <xf numFmtId="179" fontId="26" fillId="0" borderId="1" xfId="114" applyNumberFormat="1" applyFont="1" applyBorder="1">
      <alignment vertical="center"/>
    </xf>
    <xf numFmtId="41" fontId="26" fillId="0" borderId="1" xfId="114" applyFont="1" applyBorder="1">
      <alignment vertical="center"/>
    </xf>
    <xf numFmtId="179" fontId="26" fillId="0" borderId="1" xfId="118" applyNumberFormat="1" applyFont="1" applyFill="1" applyBorder="1">
      <alignment vertical="center"/>
    </xf>
    <xf numFmtId="41" fontId="26" fillId="0" borderId="1" xfId="118" applyFont="1" applyFill="1" applyBorder="1">
      <alignment vertical="center"/>
    </xf>
    <xf numFmtId="0" fontId="26" fillId="0" borderId="1" xfId="117" applyFont="1" applyFill="1" applyBorder="1">
      <alignment vertical="center"/>
    </xf>
    <xf numFmtId="179" fontId="26" fillId="0" borderId="1" xfId="4" applyNumberFormat="1" applyFont="1" applyBorder="1">
      <alignment vertical="center"/>
    </xf>
    <xf numFmtId="41" fontId="26" fillId="0" borderId="1" xfId="4" applyFont="1" applyBorder="1">
      <alignment vertical="center"/>
    </xf>
    <xf numFmtId="179" fontId="25" fillId="0" borderId="1" xfId="121" applyNumberFormat="1" applyFont="1" applyBorder="1" applyAlignment="1"/>
    <xf numFmtId="41" fontId="25" fillId="0" borderId="1" xfId="121" applyFont="1" applyBorder="1" applyAlignment="1"/>
    <xf numFmtId="179" fontId="26" fillId="0" borderId="1" xfId="121" applyNumberFormat="1" applyFont="1" applyBorder="1">
      <alignment vertical="center"/>
    </xf>
    <xf numFmtId="41" fontId="26" fillId="0" borderId="1" xfId="121" applyFont="1" applyBorder="1">
      <alignment vertical="center"/>
    </xf>
    <xf numFmtId="0" fontId="20" fillId="3" borderId="2" xfId="0" applyFont="1" applyFill="1" applyBorder="1" applyAlignment="1" applyProtection="1">
      <alignment horizontal="left" vertical="center" wrapText="1"/>
      <protection locked="0"/>
    </xf>
    <xf numFmtId="0" fontId="20" fillId="3" borderId="2" xfId="0" applyFont="1" applyFill="1" applyBorder="1" applyAlignment="1" applyProtection="1">
      <alignment horizontal="left" vertical="center"/>
      <protection locked="0"/>
    </xf>
    <xf numFmtId="176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41" fontId="21" fillId="0" borderId="3" xfId="4" applyFont="1" applyBorder="1" applyAlignment="1">
      <alignment horizontal="left" vertical="center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177" fontId="20" fillId="3" borderId="1" xfId="0" applyNumberFormat="1" applyFont="1" applyFill="1" applyBorder="1" applyAlignment="1">
      <alignment horizontal="center" vertical="center"/>
    </xf>
    <xf numFmtId="41" fontId="20" fillId="3" borderId="1" xfId="4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/>
    </xf>
    <xf numFmtId="0" fontId="20" fillId="3" borderId="6" xfId="0" applyFont="1" applyFill="1" applyBorder="1" applyAlignment="1">
      <alignment horizontal="left" vertical="center"/>
    </xf>
    <xf numFmtId="0" fontId="20" fillId="3" borderId="7" xfId="0" applyFont="1" applyFill="1" applyBorder="1" applyAlignment="1">
      <alignment horizontal="left" vertical="center"/>
    </xf>
    <xf numFmtId="0" fontId="20" fillId="3" borderId="8" xfId="0" applyFont="1" applyFill="1" applyBorder="1" applyAlignment="1">
      <alignment horizontal="left" vertical="center"/>
    </xf>
    <xf numFmtId="0" fontId="20" fillId="3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 applyProtection="1">
      <alignment horizontal="center"/>
      <protection locked="0"/>
    </xf>
    <xf numFmtId="0" fontId="20" fillId="2" borderId="11" xfId="0" applyFont="1" applyFill="1" applyBorder="1" applyAlignment="1" applyProtection="1">
      <alignment horizontal="center"/>
      <protection locked="0"/>
    </xf>
    <xf numFmtId="0" fontId="20" fillId="2" borderId="12" xfId="0" applyFon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5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177" fontId="21" fillId="0" borderId="3" xfId="0" applyNumberFormat="1" applyFont="1" applyBorder="1" applyAlignment="1">
      <alignment horizontal="left" vertical="center"/>
    </xf>
    <xf numFmtId="41" fontId="20" fillId="3" borderId="10" xfId="42" applyFont="1" applyFill="1" applyBorder="1" applyAlignment="1">
      <alignment horizontal="center" vertical="center"/>
    </xf>
    <xf numFmtId="41" fontId="20" fillId="3" borderId="12" xfId="42" applyFont="1" applyFill="1" applyBorder="1" applyAlignment="1">
      <alignment horizontal="center" vertical="center"/>
    </xf>
    <xf numFmtId="0" fontId="20" fillId="3" borderId="13" xfId="26" applyFont="1" applyFill="1" applyBorder="1" applyAlignment="1" applyProtection="1">
      <alignment horizontal="left" vertical="center" wrapText="1"/>
      <protection locked="0"/>
    </xf>
    <xf numFmtId="0" fontId="20" fillId="3" borderId="14" xfId="26" applyFont="1" applyFill="1" applyBorder="1" applyAlignment="1" applyProtection="1">
      <alignment horizontal="left" vertical="center" wrapText="1"/>
      <protection locked="0"/>
    </xf>
  </cellXfs>
  <cellStyles count="124">
    <cellStyle name="쉼표 [0]" xfId="4" builtinId="6"/>
    <cellStyle name="쉼표 [0] 10" xfId="42"/>
    <cellStyle name="쉼표 [0] 10 2" xfId="38"/>
    <cellStyle name="쉼표 [0] 11" xfId="93"/>
    <cellStyle name="쉼표 [0] 12" xfId="51"/>
    <cellStyle name="쉼표 [0] 13" xfId="94"/>
    <cellStyle name="쉼표 [0] 14" xfId="96"/>
    <cellStyle name="쉼표 [0] 15" xfId="61"/>
    <cellStyle name="쉼표 [0] 16" xfId="62"/>
    <cellStyle name="쉼표 [0] 17" xfId="98"/>
    <cellStyle name="쉼표 [0] 18" xfId="101"/>
    <cellStyle name="쉼표 [0] 19" xfId="103"/>
    <cellStyle name="쉼표 [0] 2" xfId="1"/>
    <cellStyle name="쉼표 [0] 2 2" xfId="28"/>
    <cellStyle name="쉼표 [0] 2 3" xfId="33"/>
    <cellStyle name="쉼표 [0] 2 4" xfId="107"/>
    <cellStyle name="쉼표 [0] 2 5" xfId="109"/>
    <cellStyle name="쉼표 [0] 20" xfId="112"/>
    <cellStyle name="쉼표 [0] 21" xfId="114"/>
    <cellStyle name="쉼표 [0] 22" xfId="116"/>
    <cellStyle name="쉼표 [0] 23" xfId="118"/>
    <cellStyle name="쉼표 [0] 24" xfId="121"/>
    <cellStyle name="쉼표 [0] 25" xfId="123"/>
    <cellStyle name="쉼표 [0] 3" xfId="2"/>
    <cellStyle name="쉼표 [0] 3 2" xfId="29"/>
    <cellStyle name="쉼표 [0] 3 3" xfId="48"/>
    <cellStyle name="쉼표 [0] 3 4" xfId="55"/>
    <cellStyle name="쉼표 [0] 3 5" xfId="40"/>
    <cellStyle name="쉼표 [0] 3 6" xfId="119"/>
    <cellStyle name="쉼표 [0] 4" xfId="10"/>
    <cellStyle name="쉼표 [0] 4 2" xfId="30"/>
    <cellStyle name="쉼표 [0] 4 3" xfId="49"/>
    <cellStyle name="쉼표 [0] 4 4" xfId="56"/>
    <cellStyle name="쉼표 [0] 4 5" xfId="31"/>
    <cellStyle name="쉼표 [0] 5" xfId="12"/>
    <cellStyle name="쉼표 [0] 5 10" xfId="105"/>
    <cellStyle name="쉼표 [0] 5 2" xfId="14"/>
    <cellStyle name="쉼표 [0] 5 3" xfId="24"/>
    <cellStyle name="쉼표 [0] 5 4" xfId="41"/>
    <cellStyle name="쉼표 [0] 5 5" xfId="46"/>
    <cellStyle name="쉼표 [0] 5 6" xfId="35"/>
    <cellStyle name="쉼표 [0] 5 7" xfId="63"/>
    <cellStyle name="쉼표 [0] 5 8" xfId="64"/>
    <cellStyle name="쉼표 [0] 5 9" xfId="89"/>
    <cellStyle name="쉼표 [0] 6" xfId="22"/>
    <cellStyle name="쉼표 [0] 6 2" xfId="32"/>
    <cellStyle name="쉼표 [0] 6 3" xfId="50"/>
    <cellStyle name="쉼표 [0] 6 4" xfId="57"/>
    <cellStyle name="쉼표 [0] 6 5" xfId="43"/>
    <cellStyle name="쉼표 [0] 7" xfId="8"/>
    <cellStyle name="쉼표 [0] 7 10" xfId="106"/>
    <cellStyle name="쉼표 [0] 7 2" xfId="15"/>
    <cellStyle name="쉼표 [0] 7 3" xfId="25"/>
    <cellStyle name="쉼표 [0] 7 4" xfId="34"/>
    <cellStyle name="쉼표 [0] 7 5" xfId="65"/>
    <cellStyle name="쉼표 [0] 7 6" xfId="67"/>
    <cellStyle name="쉼표 [0] 7 7" xfId="68"/>
    <cellStyle name="쉼표 [0] 7 8" xfId="69"/>
    <cellStyle name="쉼표 [0] 7 9" xfId="66"/>
    <cellStyle name="쉼표 [0] 8" xfId="16"/>
    <cellStyle name="쉼표 [0] 8 2" xfId="70"/>
    <cellStyle name="쉼표 [0] 8 3" xfId="71"/>
    <cellStyle name="쉼표 [0] 8 4" xfId="72"/>
    <cellStyle name="쉼표 [0] 8 5" xfId="73"/>
    <cellStyle name="쉼표 [0] 8 6" xfId="74"/>
    <cellStyle name="쉼표 [0] 8 7" xfId="75"/>
    <cellStyle name="쉼표 [0] 8 8" xfId="76"/>
    <cellStyle name="쉼표 [0] 9" xfId="17"/>
    <cellStyle name="쉼표 [0] 9 2" xfId="77"/>
    <cellStyle name="쉼표 [0] 9 3" xfId="78"/>
    <cellStyle name="쉼표 [0] 9 4" xfId="79"/>
    <cellStyle name="쉼표 [0] 9 5" xfId="80"/>
    <cellStyle name="쉼표 [0] 9 6" xfId="81"/>
    <cellStyle name="쉼표 [0] 9 7" xfId="82"/>
    <cellStyle name="쉼표 [0] 9 8" xfId="83"/>
    <cellStyle name="표준" xfId="0" builtinId="0"/>
    <cellStyle name="표준 10" xfId="115"/>
    <cellStyle name="표준 11" xfId="84"/>
    <cellStyle name="표준 12" xfId="85"/>
    <cellStyle name="표준 13" xfId="117"/>
    <cellStyle name="표준 14" xfId="120"/>
    <cellStyle name="표준 15" xfId="122"/>
    <cellStyle name="표준 2" xfId="18"/>
    <cellStyle name="표준 2 10" xfId="21"/>
    <cellStyle name="표준 2 11" xfId="23"/>
    <cellStyle name="표준 2 12" xfId="39"/>
    <cellStyle name="표준 2 13" xfId="60"/>
    <cellStyle name="표준 2 14" xfId="86"/>
    <cellStyle name="표준 2 15" xfId="87"/>
    <cellStyle name="표준 2 16" xfId="88"/>
    <cellStyle name="표준 2 17" xfId="90"/>
    <cellStyle name="표준 2 18" xfId="92"/>
    <cellStyle name="표준 2 19" xfId="91"/>
    <cellStyle name="표준 2 2" xfId="3"/>
    <cellStyle name="표준 2 20" xfId="95"/>
    <cellStyle name="표준 2 21" xfId="97"/>
    <cellStyle name="표준 2 22" xfId="99"/>
    <cellStyle name="표준 2 23" xfId="104"/>
    <cellStyle name="표준 2 24" xfId="108"/>
    <cellStyle name="표준 2 25" xfId="110"/>
    <cellStyle name="표준 2 3" xfId="5"/>
    <cellStyle name="표준 2 4" xfId="6"/>
    <cellStyle name="표준 2 5" xfId="7"/>
    <cellStyle name="표준 2 6" xfId="9"/>
    <cellStyle name="표준 2 7" xfId="11"/>
    <cellStyle name="표준 2 8" xfId="13"/>
    <cellStyle name="표준 2 9" xfId="19"/>
    <cellStyle name="표준 3" xfId="20"/>
    <cellStyle name="표준 3 2" xfId="27"/>
    <cellStyle name="표준 3 3" xfId="47"/>
    <cellStyle name="표준 3 4" xfId="54"/>
    <cellStyle name="표준 3 5" xfId="26"/>
    <cellStyle name="표준 4" xfId="100"/>
    <cellStyle name="표준 5" xfId="102"/>
    <cellStyle name="표준 6" xfId="111"/>
    <cellStyle name="표준 7" xfId="36"/>
    <cellStyle name="표준 7 2" xfId="44"/>
    <cellStyle name="표준 7 3" xfId="52"/>
    <cellStyle name="표준 7 4" xfId="58"/>
    <cellStyle name="표준 8" xfId="37"/>
    <cellStyle name="표준 8 2" xfId="45"/>
    <cellStyle name="표준 8 3" xfId="53"/>
    <cellStyle name="표준 8 4" xfId="59"/>
    <cellStyle name="표준 9" xfId="1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5" sqref="B5"/>
    </sheetView>
  </sheetViews>
  <sheetFormatPr defaultRowHeight="13.5" x14ac:dyDescent="0.15"/>
  <cols>
    <col min="1" max="1" width="18.77734375" customWidth="1"/>
    <col min="2" max="2" width="20.21875" style="8" bestFit="1" customWidth="1"/>
    <col min="3" max="3" width="13.77734375" style="9" customWidth="1"/>
    <col min="4" max="4" width="18.33203125" bestFit="1" customWidth="1"/>
    <col min="5" max="5" width="13.44140625" customWidth="1"/>
  </cols>
  <sheetData>
    <row r="1" spans="1:5" ht="42" customHeight="1" x14ac:dyDescent="0.15">
      <c r="A1" s="19" t="s">
        <v>98</v>
      </c>
      <c r="B1" s="19"/>
      <c r="C1" s="19"/>
    </row>
    <row r="2" spans="1:5" ht="15" customHeight="1" x14ac:dyDescent="0.15">
      <c r="A2" s="50" t="s">
        <v>82</v>
      </c>
      <c r="B2" s="52" t="s">
        <v>30</v>
      </c>
      <c r="C2" s="53"/>
    </row>
    <row r="3" spans="1:5" ht="15" customHeight="1" x14ac:dyDescent="0.15">
      <c r="A3" s="51"/>
      <c r="B3" s="13" t="s">
        <v>3</v>
      </c>
      <c r="C3" s="10" t="s">
        <v>84</v>
      </c>
    </row>
    <row r="4" spans="1:5" ht="15" customHeight="1" x14ac:dyDescent="0.15">
      <c r="A4" s="2" t="s">
        <v>31</v>
      </c>
      <c r="B4" s="16">
        <f>SUM(B6:B27)</f>
        <v>10541727510.299999</v>
      </c>
      <c r="C4" s="17">
        <f>SUM(C6:C27)</f>
        <v>4812882</v>
      </c>
      <c r="D4" s="20"/>
      <c r="E4" s="20"/>
    </row>
    <row r="5" spans="1:5" ht="15" customHeight="1" x14ac:dyDescent="0.15">
      <c r="A5" s="5" t="s">
        <v>87</v>
      </c>
      <c r="B5" s="16">
        <f>SUM(B6:B10)</f>
        <v>749186295.89999998</v>
      </c>
      <c r="C5" s="17">
        <f>SUM(C6:C10)</f>
        <v>414521</v>
      </c>
      <c r="D5" s="20"/>
      <c r="E5" s="20"/>
    </row>
    <row r="6" spans="1:5" ht="15" customHeight="1" x14ac:dyDescent="0.15">
      <c r="A6" s="6" t="s">
        <v>93</v>
      </c>
      <c r="B6" s="37">
        <v>204260832.69999999</v>
      </c>
      <c r="C6" s="38">
        <v>133737</v>
      </c>
    </row>
    <row r="7" spans="1:5" ht="15" customHeight="1" x14ac:dyDescent="0.15">
      <c r="A7" s="6" t="s">
        <v>95</v>
      </c>
      <c r="B7" s="37">
        <v>89107799.599999994</v>
      </c>
      <c r="C7" s="38">
        <v>26409</v>
      </c>
    </row>
    <row r="8" spans="1:5" ht="15" customHeight="1" x14ac:dyDescent="0.15">
      <c r="A8" s="6" t="s">
        <v>91</v>
      </c>
      <c r="B8" s="37">
        <v>241197758.90000001</v>
      </c>
      <c r="C8" s="38">
        <v>140453</v>
      </c>
    </row>
    <row r="9" spans="1:5" ht="15" customHeight="1" x14ac:dyDescent="0.15">
      <c r="A9" s="6" t="s">
        <v>89</v>
      </c>
      <c r="B9" s="37">
        <v>90578321.200000003</v>
      </c>
      <c r="C9" s="38">
        <v>51053</v>
      </c>
    </row>
    <row r="10" spans="1:5" ht="15" customHeight="1" x14ac:dyDescent="0.15">
      <c r="A10" s="6" t="s">
        <v>97</v>
      </c>
      <c r="B10" s="37">
        <v>124041583.5</v>
      </c>
      <c r="C10" s="38">
        <v>62869</v>
      </c>
    </row>
    <row r="11" spans="1:5" ht="15" customHeight="1" x14ac:dyDescent="0.15">
      <c r="A11" s="6" t="s">
        <v>61</v>
      </c>
      <c r="B11" s="37">
        <v>712923821.70000005</v>
      </c>
      <c r="C11" s="38">
        <v>363750</v>
      </c>
    </row>
    <row r="12" spans="1:5" ht="15" customHeight="1" x14ac:dyDescent="0.15">
      <c r="A12" s="6" t="s">
        <v>62</v>
      </c>
      <c r="B12" s="37">
        <v>239866052.69999999</v>
      </c>
      <c r="C12" s="38">
        <v>171367</v>
      </c>
    </row>
    <row r="13" spans="1:5" ht="15" customHeight="1" x14ac:dyDescent="0.15">
      <c r="A13" s="6" t="s">
        <v>63</v>
      </c>
      <c r="B13" s="37">
        <v>398785178.69999999</v>
      </c>
      <c r="C13" s="38">
        <v>226720</v>
      </c>
    </row>
    <row r="14" spans="1:5" ht="15" customHeight="1" x14ac:dyDescent="0.15">
      <c r="A14" s="6" t="s">
        <v>64</v>
      </c>
      <c r="B14" s="37">
        <v>463532558.89999998</v>
      </c>
      <c r="C14" s="38">
        <v>271643</v>
      </c>
    </row>
    <row r="15" spans="1:5" ht="15" customHeight="1" x14ac:dyDescent="0.15">
      <c r="A15" s="6" t="s">
        <v>65</v>
      </c>
      <c r="B15" s="37">
        <v>798677477.89999998</v>
      </c>
      <c r="C15" s="38">
        <v>344372</v>
      </c>
    </row>
    <row r="16" spans="1:5" ht="15" customHeight="1" x14ac:dyDescent="0.15">
      <c r="A16" s="6" t="s">
        <v>66</v>
      </c>
      <c r="B16" s="37">
        <v>403861752</v>
      </c>
      <c r="C16" s="38">
        <v>224749</v>
      </c>
    </row>
    <row r="17" spans="1:3" ht="15" customHeight="1" x14ac:dyDescent="0.15">
      <c r="A17" s="6" t="s">
        <v>67</v>
      </c>
      <c r="B17" s="37">
        <v>485607665</v>
      </c>
      <c r="C17" s="38">
        <v>163961</v>
      </c>
    </row>
    <row r="18" spans="1:3" ht="15" customHeight="1" x14ac:dyDescent="0.15">
      <c r="A18" s="6" t="s">
        <v>68</v>
      </c>
      <c r="B18" s="37">
        <v>482916464.10000002</v>
      </c>
      <c r="C18" s="38">
        <v>209751</v>
      </c>
    </row>
    <row r="19" spans="1:3" ht="15" customHeight="1" x14ac:dyDescent="0.15">
      <c r="A19" s="6" t="s">
        <v>69</v>
      </c>
      <c r="B19" s="37">
        <v>416615028.89999998</v>
      </c>
      <c r="C19" s="38">
        <v>242855</v>
      </c>
    </row>
    <row r="20" spans="1:3" ht="15" customHeight="1" x14ac:dyDescent="0.15">
      <c r="A20" s="6" t="s">
        <v>70</v>
      </c>
      <c r="B20" s="37">
        <v>532669445.69999999</v>
      </c>
      <c r="C20" s="38">
        <v>282049</v>
      </c>
    </row>
    <row r="21" spans="1:3" ht="15" customHeight="1" x14ac:dyDescent="0.15">
      <c r="A21" s="6" t="s">
        <v>71</v>
      </c>
      <c r="B21" s="37">
        <v>518000782.19999999</v>
      </c>
      <c r="C21" s="38">
        <v>272244</v>
      </c>
    </row>
    <row r="22" spans="1:3" ht="15" customHeight="1" x14ac:dyDescent="0.15">
      <c r="A22" s="6" t="s">
        <v>72</v>
      </c>
      <c r="B22" s="37">
        <v>357753257.39999998</v>
      </c>
      <c r="C22" s="38">
        <v>243064</v>
      </c>
    </row>
    <row r="23" spans="1:3" ht="15" customHeight="1" x14ac:dyDescent="0.15">
      <c r="A23" s="6" t="s">
        <v>73</v>
      </c>
      <c r="B23" s="37">
        <v>674865200</v>
      </c>
      <c r="C23" s="38">
        <v>290132</v>
      </c>
    </row>
    <row r="24" spans="1:3" ht="15" customHeight="1" x14ac:dyDescent="0.15">
      <c r="A24" s="6" t="s">
        <v>74</v>
      </c>
      <c r="B24" s="37">
        <v>794704779</v>
      </c>
      <c r="C24" s="38">
        <v>252499</v>
      </c>
    </row>
    <row r="25" spans="1:3" ht="15" customHeight="1" x14ac:dyDescent="0.15">
      <c r="A25" s="6" t="s">
        <v>75</v>
      </c>
      <c r="B25" s="37">
        <v>724718251.79999995</v>
      </c>
      <c r="C25" s="38">
        <v>243379</v>
      </c>
    </row>
    <row r="26" spans="1:3" ht="15" customHeight="1" x14ac:dyDescent="0.15">
      <c r="A26" s="6" t="s">
        <v>76</v>
      </c>
      <c r="B26" s="37">
        <v>803971934</v>
      </c>
      <c r="C26" s="38">
        <v>266127</v>
      </c>
    </row>
    <row r="27" spans="1:3" ht="15" customHeight="1" x14ac:dyDescent="0.15">
      <c r="A27" s="6" t="s">
        <v>79</v>
      </c>
      <c r="B27" s="37">
        <v>983071564.39999998</v>
      </c>
      <c r="C27" s="38">
        <v>329699</v>
      </c>
    </row>
    <row r="28" spans="1:3" x14ac:dyDescent="0.15">
      <c r="B28" s="35"/>
      <c r="C28" s="36"/>
    </row>
    <row r="29" spans="1:3" x14ac:dyDescent="0.15">
      <c r="B29" s="35"/>
      <c r="C29" s="36"/>
    </row>
  </sheetData>
  <mergeCells count="2">
    <mergeCell ref="A2:A3"/>
    <mergeCell ref="B2:C2"/>
  </mergeCells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zoomScale="85" zoomScaleNormal="85" workbookViewId="0">
      <selection activeCell="E27" sqref="E27"/>
    </sheetView>
  </sheetViews>
  <sheetFormatPr defaultRowHeight="13.5" x14ac:dyDescent="0.15"/>
  <cols>
    <col min="1" max="2" width="8.77734375" customWidth="1"/>
    <col min="3" max="3" width="10.77734375" customWidth="1"/>
    <col min="4" max="4" width="20.21875" style="8" bestFit="1" customWidth="1"/>
    <col min="5" max="5" width="13.88671875" style="21" bestFit="1" customWidth="1"/>
    <col min="6" max="6" width="17.88671875" style="8" bestFit="1" customWidth="1"/>
    <col min="7" max="7" width="12.109375" style="21" bestFit="1" customWidth="1"/>
    <col min="8" max="8" width="19.109375" style="8" bestFit="1" customWidth="1"/>
    <col min="9" max="9" width="13.88671875" style="21" bestFit="1" customWidth="1"/>
    <col min="10" max="10" width="16" style="8" bestFit="1" customWidth="1"/>
    <col min="11" max="11" width="10.33203125" style="21" bestFit="1" customWidth="1"/>
    <col min="12" max="12" width="16" style="8" bestFit="1" customWidth="1"/>
    <col min="13" max="13" width="10.33203125" style="21" bestFit="1" customWidth="1"/>
    <col min="14" max="14" width="19.109375" style="8" bestFit="1" customWidth="1"/>
    <col min="15" max="15" width="12.109375" style="21" bestFit="1" customWidth="1"/>
    <col min="16" max="16" width="9.21875" style="8" bestFit="1" customWidth="1"/>
    <col min="17" max="17" width="6.88671875" style="21" bestFit="1" customWidth="1"/>
    <col min="18" max="18" width="16" style="8" bestFit="1" customWidth="1"/>
    <col min="19" max="19" width="9.33203125" style="21" bestFit="1" customWidth="1"/>
    <col min="20" max="20" width="17.88671875" style="8" bestFit="1" customWidth="1"/>
    <col min="21" max="21" width="12.109375" style="21" bestFit="1" customWidth="1"/>
    <col min="22" max="22" width="16" style="8" bestFit="1" customWidth="1"/>
    <col min="23" max="23" width="10.33203125" style="21" bestFit="1" customWidth="1"/>
    <col min="24" max="24" width="16" style="8" bestFit="1" customWidth="1"/>
    <col min="25" max="25" width="9.33203125" style="21" bestFit="1" customWidth="1"/>
    <col min="26" max="26" width="13.5546875" style="8" bestFit="1" customWidth="1"/>
    <col min="27" max="27" width="9.33203125" style="21" bestFit="1" customWidth="1"/>
    <col min="28" max="28" width="14.6640625" style="8" bestFit="1" customWidth="1"/>
    <col min="29" max="29" width="9.33203125" style="21" bestFit="1" customWidth="1"/>
    <col min="30" max="30" width="14.77734375" style="8" bestFit="1" customWidth="1"/>
    <col min="31" max="31" width="10.44140625" style="21" bestFit="1" customWidth="1"/>
    <col min="32" max="32" width="17.88671875" style="8" bestFit="1" customWidth="1"/>
    <col min="33" max="33" width="12.109375" style="21" bestFit="1" customWidth="1"/>
    <col min="34" max="34" width="16" style="8" bestFit="1" customWidth="1"/>
    <col min="35" max="35" width="10.33203125" style="21" bestFit="1" customWidth="1"/>
    <col min="36" max="36" width="16" style="8" bestFit="1" customWidth="1"/>
    <col min="37" max="37" width="10.33203125" style="21" bestFit="1" customWidth="1"/>
    <col min="38" max="38" width="17.88671875" style="8" bestFit="1" customWidth="1"/>
    <col min="39" max="39" width="10.33203125" style="21" bestFit="1" customWidth="1"/>
    <col min="40" max="40" width="17.88671875" style="8" bestFit="1" customWidth="1"/>
    <col min="41" max="41" width="12.109375" style="21" bestFit="1" customWidth="1"/>
    <col min="42" max="42" width="17.88671875" style="8" bestFit="1" customWidth="1"/>
    <col min="43" max="43" width="10.33203125" style="21" bestFit="1" customWidth="1"/>
    <col min="44" max="44" width="14.6640625" style="8" bestFit="1" customWidth="1"/>
    <col min="45" max="45" width="9.33203125" style="21" bestFit="1" customWidth="1"/>
    <col min="46" max="46" width="14.77734375" style="8" bestFit="1" customWidth="1"/>
    <col min="47" max="47" width="9.33203125" style="21" bestFit="1" customWidth="1"/>
    <col min="48" max="48" width="14.77734375" style="8" bestFit="1" customWidth="1"/>
    <col min="49" max="49" width="9.33203125" style="21" bestFit="1" customWidth="1"/>
    <col min="50" max="50" width="16" style="8" bestFit="1" customWidth="1"/>
    <col min="51" max="51" width="9.33203125" style="21" bestFit="1" customWidth="1"/>
    <col min="52" max="52" width="14.77734375" style="8" bestFit="1" customWidth="1"/>
    <col min="53" max="53" width="9.33203125" style="21" bestFit="1" customWidth="1"/>
    <col min="54" max="54" width="14.77734375" style="8" bestFit="1" customWidth="1"/>
    <col min="55" max="55" width="9.33203125" style="21" bestFit="1" customWidth="1"/>
    <col min="56" max="56" width="14.77734375" style="8" bestFit="1" customWidth="1"/>
    <col min="57" max="57" width="8.33203125" style="21" bestFit="1" customWidth="1"/>
    <col min="58" max="58" width="16" style="8" bestFit="1" customWidth="1"/>
    <col min="59" max="59" width="10.33203125" style="21" bestFit="1" customWidth="1"/>
    <col min="60" max="60" width="16" style="8" bestFit="1" customWidth="1"/>
    <col min="61" max="61" width="10.33203125" style="21" bestFit="1" customWidth="1"/>
  </cols>
  <sheetData>
    <row r="1" spans="1:61" ht="41.25" customHeight="1" x14ac:dyDescent="0.15">
      <c r="A1" s="54" t="s">
        <v>99</v>
      </c>
      <c r="B1" s="54"/>
      <c r="C1" s="54"/>
      <c r="D1" s="54"/>
      <c r="E1" s="55"/>
      <c r="F1" s="54"/>
      <c r="BI1" s="33" t="s">
        <v>120</v>
      </c>
    </row>
    <row r="2" spans="1:61" s="1" customFormat="1" ht="15" customHeight="1" x14ac:dyDescent="0.15">
      <c r="A2" s="61" t="s">
        <v>83</v>
      </c>
      <c r="B2" s="62"/>
      <c r="C2" s="63"/>
      <c r="D2" s="52" t="s">
        <v>78</v>
      </c>
      <c r="E2" s="60"/>
      <c r="F2" s="52" t="s">
        <v>32</v>
      </c>
      <c r="G2" s="60"/>
      <c r="H2" s="52" t="s">
        <v>33</v>
      </c>
      <c r="I2" s="53"/>
      <c r="J2" s="52" t="s">
        <v>34</v>
      </c>
      <c r="K2" s="53"/>
      <c r="L2" s="52" t="s">
        <v>35</v>
      </c>
      <c r="M2" s="53"/>
      <c r="N2" s="52" t="s">
        <v>36</v>
      </c>
      <c r="O2" s="53"/>
      <c r="P2" s="52" t="s">
        <v>37</v>
      </c>
      <c r="Q2" s="53"/>
      <c r="R2" s="52" t="s">
        <v>38</v>
      </c>
      <c r="S2" s="53"/>
      <c r="T2" s="52" t="s">
        <v>39</v>
      </c>
      <c r="U2" s="53"/>
      <c r="V2" s="52" t="s">
        <v>40</v>
      </c>
      <c r="W2" s="53"/>
      <c r="X2" s="52" t="s">
        <v>41</v>
      </c>
      <c r="Y2" s="53"/>
      <c r="Z2" s="52" t="s">
        <v>42</v>
      </c>
      <c r="AA2" s="53"/>
      <c r="AB2" s="52" t="s">
        <v>43</v>
      </c>
      <c r="AC2" s="53"/>
      <c r="AD2" s="52" t="s">
        <v>44</v>
      </c>
      <c r="AE2" s="53"/>
      <c r="AF2" s="52" t="s">
        <v>45</v>
      </c>
      <c r="AG2" s="53"/>
      <c r="AH2" s="52" t="s">
        <v>46</v>
      </c>
      <c r="AI2" s="53"/>
      <c r="AJ2" s="52" t="s">
        <v>47</v>
      </c>
      <c r="AK2" s="53"/>
      <c r="AL2" s="52" t="s">
        <v>48</v>
      </c>
      <c r="AM2" s="53"/>
      <c r="AN2" s="52" t="s">
        <v>49</v>
      </c>
      <c r="AO2" s="53"/>
      <c r="AP2" s="52" t="s">
        <v>50</v>
      </c>
      <c r="AQ2" s="53"/>
      <c r="AR2" s="52" t="s">
        <v>51</v>
      </c>
      <c r="AS2" s="53"/>
      <c r="AT2" s="52" t="s">
        <v>52</v>
      </c>
      <c r="AU2" s="53"/>
      <c r="AV2" s="52" t="s">
        <v>53</v>
      </c>
      <c r="AW2" s="53"/>
      <c r="AX2" s="52" t="s">
        <v>54</v>
      </c>
      <c r="AY2" s="53"/>
      <c r="AZ2" s="59" t="s">
        <v>55</v>
      </c>
      <c r="BA2" s="53"/>
      <c r="BB2" s="59" t="s">
        <v>56</v>
      </c>
      <c r="BC2" s="53"/>
      <c r="BD2" s="59" t="s">
        <v>57</v>
      </c>
      <c r="BE2" s="53"/>
      <c r="BF2" s="59" t="s">
        <v>58</v>
      </c>
      <c r="BG2" s="53"/>
      <c r="BH2" s="59" t="s">
        <v>59</v>
      </c>
      <c r="BI2" s="53"/>
    </row>
    <row r="3" spans="1:61" s="1" customFormat="1" ht="15" customHeight="1" x14ac:dyDescent="0.15">
      <c r="A3" s="64"/>
      <c r="B3" s="65"/>
      <c r="C3" s="66"/>
      <c r="D3" s="13" t="s">
        <v>60</v>
      </c>
      <c r="E3" s="22" t="s">
        <v>85</v>
      </c>
      <c r="F3" s="13" t="s">
        <v>60</v>
      </c>
      <c r="G3" s="22" t="s">
        <v>85</v>
      </c>
      <c r="H3" s="13" t="s">
        <v>60</v>
      </c>
      <c r="I3" s="22" t="s">
        <v>85</v>
      </c>
      <c r="J3" s="13" t="s">
        <v>60</v>
      </c>
      <c r="K3" s="22" t="s">
        <v>85</v>
      </c>
      <c r="L3" s="13" t="s">
        <v>60</v>
      </c>
      <c r="M3" s="22" t="s">
        <v>85</v>
      </c>
      <c r="N3" s="13" t="s">
        <v>60</v>
      </c>
      <c r="O3" s="22" t="s">
        <v>85</v>
      </c>
      <c r="P3" s="13" t="s">
        <v>60</v>
      </c>
      <c r="Q3" s="22" t="s">
        <v>85</v>
      </c>
      <c r="R3" s="13" t="s">
        <v>60</v>
      </c>
      <c r="S3" s="22" t="s">
        <v>85</v>
      </c>
      <c r="T3" s="13" t="s">
        <v>60</v>
      </c>
      <c r="U3" s="22" t="s">
        <v>85</v>
      </c>
      <c r="V3" s="13" t="s">
        <v>60</v>
      </c>
      <c r="W3" s="22" t="s">
        <v>85</v>
      </c>
      <c r="X3" s="13" t="s">
        <v>60</v>
      </c>
      <c r="Y3" s="22" t="s">
        <v>85</v>
      </c>
      <c r="Z3" s="13" t="s">
        <v>60</v>
      </c>
      <c r="AA3" s="22" t="s">
        <v>85</v>
      </c>
      <c r="AB3" s="13" t="s">
        <v>60</v>
      </c>
      <c r="AC3" s="22" t="s">
        <v>85</v>
      </c>
      <c r="AD3" s="13" t="s">
        <v>60</v>
      </c>
      <c r="AE3" s="22" t="s">
        <v>85</v>
      </c>
      <c r="AF3" s="13" t="s">
        <v>60</v>
      </c>
      <c r="AG3" s="22" t="s">
        <v>85</v>
      </c>
      <c r="AH3" s="13" t="s">
        <v>60</v>
      </c>
      <c r="AI3" s="22" t="s">
        <v>85</v>
      </c>
      <c r="AJ3" s="13" t="s">
        <v>60</v>
      </c>
      <c r="AK3" s="22" t="s">
        <v>85</v>
      </c>
      <c r="AL3" s="13" t="s">
        <v>60</v>
      </c>
      <c r="AM3" s="22" t="s">
        <v>85</v>
      </c>
      <c r="AN3" s="13" t="s">
        <v>60</v>
      </c>
      <c r="AO3" s="22" t="s">
        <v>85</v>
      </c>
      <c r="AP3" s="13" t="s">
        <v>60</v>
      </c>
      <c r="AQ3" s="22" t="s">
        <v>85</v>
      </c>
      <c r="AR3" s="13" t="s">
        <v>60</v>
      </c>
      <c r="AS3" s="22" t="s">
        <v>85</v>
      </c>
      <c r="AT3" s="13" t="s">
        <v>60</v>
      </c>
      <c r="AU3" s="22" t="s">
        <v>85</v>
      </c>
      <c r="AV3" s="13" t="s">
        <v>60</v>
      </c>
      <c r="AW3" s="22" t="s">
        <v>85</v>
      </c>
      <c r="AX3" s="13" t="s">
        <v>60</v>
      </c>
      <c r="AY3" s="22" t="s">
        <v>85</v>
      </c>
      <c r="AZ3" s="13" t="s">
        <v>60</v>
      </c>
      <c r="BA3" s="22" t="s">
        <v>85</v>
      </c>
      <c r="BB3" s="13" t="s">
        <v>60</v>
      </c>
      <c r="BC3" s="22" t="s">
        <v>85</v>
      </c>
      <c r="BD3" s="13" t="s">
        <v>60</v>
      </c>
      <c r="BE3" s="22" t="s">
        <v>85</v>
      </c>
      <c r="BF3" s="13" t="s">
        <v>60</v>
      </c>
      <c r="BG3" s="22" t="s">
        <v>85</v>
      </c>
      <c r="BH3" s="13" t="s">
        <v>60</v>
      </c>
      <c r="BI3" s="22" t="s">
        <v>85</v>
      </c>
    </row>
    <row r="4" spans="1:61" ht="15" customHeight="1" x14ac:dyDescent="0.15">
      <c r="A4" s="76" t="s">
        <v>119</v>
      </c>
      <c r="B4" s="73" t="s">
        <v>118</v>
      </c>
      <c r="C4" s="29" t="s">
        <v>106</v>
      </c>
      <c r="D4" s="46">
        <v>2149429520.1999998</v>
      </c>
      <c r="E4" s="47">
        <v>2782367</v>
      </c>
      <c r="F4" s="46">
        <v>508833123</v>
      </c>
      <c r="G4" s="47">
        <v>672277</v>
      </c>
      <c r="H4" s="46">
        <v>1087407372.5</v>
      </c>
      <c r="I4" s="47">
        <v>914065</v>
      </c>
      <c r="J4" s="46">
        <v>61488965.600000001</v>
      </c>
      <c r="K4" s="47">
        <v>22019</v>
      </c>
      <c r="L4" s="46">
        <v>14809607.9</v>
      </c>
      <c r="M4" s="47">
        <v>12027</v>
      </c>
      <c r="N4" s="46">
        <v>127845707.3</v>
      </c>
      <c r="O4" s="47">
        <v>153269</v>
      </c>
      <c r="P4" s="46">
        <v>168</v>
      </c>
      <c r="Q4" s="47">
        <v>50</v>
      </c>
      <c r="R4" s="46">
        <v>107810</v>
      </c>
      <c r="S4" s="47">
        <v>30</v>
      </c>
      <c r="T4" s="46">
        <v>237084320.80000001</v>
      </c>
      <c r="U4" s="47">
        <v>667248</v>
      </c>
      <c r="V4" s="46">
        <v>22275466.300000001</v>
      </c>
      <c r="W4" s="47">
        <v>15271</v>
      </c>
      <c r="X4" s="46">
        <v>515987.3</v>
      </c>
      <c r="Y4" s="47">
        <v>549</v>
      </c>
      <c r="Z4" s="46">
        <v>1277753.3999999999</v>
      </c>
      <c r="AA4" s="47">
        <v>1742</v>
      </c>
      <c r="AB4" s="46">
        <v>994041.8</v>
      </c>
      <c r="AC4" s="47">
        <v>1429</v>
      </c>
      <c r="AD4" s="46">
        <v>9434109.4000000004</v>
      </c>
      <c r="AE4" s="47">
        <v>14895</v>
      </c>
      <c r="AF4" s="46">
        <v>17879948.100000001</v>
      </c>
      <c r="AG4" s="47">
        <v>195837</v>
      </c>
      <c r="AH4" s="46">
        <v>57659.5</v>
      </c>
      <c r="AI4" s="47">
        <v>311</v>
      </c>
      <c r="AJ4" s="46">
        <v>1205455.6000000001</v>
      </c>
      <c r="AK4" s="47">
        <v>4601</v>
      </c>
      <c r="AL4" s="46">
        <v>9126879</v>
      </c>
      <c r="AM4" s="47">
        <v>22571</v>
      </c>
      <c r="AN4" s="46">
        <v>1827969.5</v>
      </c>
      <c r="AO4" s="47">
        <v>13782</v>
      </c>
      <c r="AP4" s="46">
        <v>3687454.5</v>
      </c>
      <c r="AQ4" s="47">
        <v>6310</v>
      </c>
      <c r="AR4" s="46">
        <v>1384096.3</v>
      </c>
      <c r="AS4" s="47">
        <v>1014</v>
      </c>
      <c r="AT4" s="46">
        <v>43185.4</v>
      </c>
      <c r="AU4" s="47">
        <v>327</v>
      </c>
      <c r="AV4" s="46">
        <v>52965.1</v>
      </c>
      <c r="AW4" s="47">
        <v>61</v>
      </c>
      <c r="AX4" s="46">
        <v>712336.4</v>
      </c>
      <c r="AY4" s="47">
        <v>353</v>
      </c>
      <c r="AZ4" s="46">
        <v>1368691.1</v>
      </c>
      <c r="BA4" s="47">
        <v>796</v>
      </c>
      <c r="BB4" s="46">
        <v>1321075.3</v>
      </c>
      <c r="BC4" s="47">
        <v>1729</v>
      </c>
      <c r="BD4" s="46">
        <v>10298.9</v>
      </c>
      <c r="BE4" s="47">
        <v>41</v>
      </c>
      <c r="BF4" s="46">
        <v>17580804</v>
      </c>
      <c r="BG4" s="47">
        <v>34145</v>
      </c>
      <c r="BH4" s="46">
        <v>21096268.199999999</v>
      </c>
      <c r="BI4" s="47">
        <v>25618</v>
      </c>
    </row>
    <row r="5" spans="1:61" ht="15" customHeight="1" x14ac:dyDescent="0.15">
      <c r="A5" s="76"/>
      <c r="B5" s="73"/>
      <c r="C5" s="29" t="s">
        <v>107</v>
      </c>
      <c r="D5" s="46">
        <v>806707821.5</v>
      </c>
      <c r="E5" s="47">
        <v>594446</v>
      </c>
      <c r="F5" s="46">
        <v>36348834.799999997</v>
      </c>
      <c r="G5" s="47">
        <v>46803</v>
      </c>
      <c r="H5" s="46">
        <v>26442325.600000001</v>
      </c>
      <c r="I5" s="47">
        <v>47040</v>
      </c>
      <c r="J5" s="46">
        <v>1871357</v>
      </c>
      <c r="K5" s="47">
        <v>991</v>
      </c>
      <c r="L5" s="46">
        <v>2431321</v>
      </c>
      <c r="M5" s="47">
        <v>296</v>
      </c>
      <c r="N5" s="46">
        <v>23332074.699999999</v>
      </c>
      <c r="O5" s="47">
        <v>14192</v>
      </c>
      <c r="P5" s="46">
        <v>0</v>
      </c>
      <c r="Q5" s="47">
        <v>0</v>
      </c>
      <c r="R5" s="46">
        <v>12879</v>
      </c>
      <c r="S5" s="47">
        <v>1</v>
      </c>
      <c r="T5" s="46">
        <v>7210794.9000000004</v>
      </c>
      <c r="U5" s="47">
        <v>20244</v>
      </c>
      <c r="V5" s="46">
        <v>1872748.5</v>
      </c>
      <c r="W5" s="47">
        <v>653</v>
      </c>
      <c r="X5" s="46">
        <v>2884532.8</v>
      </c>
      <c r="Y5" s="47">
        <v>230</v>
      </c>
      <c r="Z5" s="46">
        <v>105400.8</v>
      </c>
      <c r="AA5" s="47">
        <v>197</v>
      </c>
      <c r="AB5" s="46">
        <v>22145.599999999999</v>
      </c>
      <c r="AC5" s="47">
        <v>66</v>
      </c>
      <c r="AD5" s="46">
        <v>1060674.5</v>
      </c>
      <c r="AE5" s="47">
        <v>245</v>
      </c>
      <c r="AF5" s="46">
        <v>167245575.69999999</v>
      </c>
      <c r="AG5" s="47">
        <v>259394</v>
      </c>
      <c r="AH5" s="46">
        <v>6971795.5</v>
      </c>
      <c r="AI5" s="47">
        <v>6174</v>
      </c>
      <c r="AJ5" s="46">
        <v>22790236.300000001</v>
      </c>
      <c r="AK5" s="47">
        <v>31238</v>
      </c>
      <c r="AL5" s="46">
        <v>265610131.90000001</v>
      </c>
      <c r="AM5" s="47">
        <v>36347</v>
      </c>
      <c r="AN5" s="46">
        <v>140793378</v>
      </c>
      <c r="AO5" s="47">
        <v>95322</v>
      </c>
      <c r="AP5" s="46">
        <v>61861119.5</v>
      </c>
      <c r="AQ5" s="47">
        <v>17730</v>
      </c>
      <c r="AR5" s="46">
        <v>46084</v>
      </c>
      <c r="AS5" s="47">
        <v>43</v>
      </c>
      <c r="AT5" s="46">
        <v>2204581.5</v>
      </c>
      <c r="AU5" s="47">
        <v>5487</v>
      </c>
      <c r="AV5" s="46">
        <v>402550.8</v>
      </c>
      <c r="AW5" s="47">
        <v>277</v>
      </c>
      <c r="AX5" s="46">
        <v>902430.3</v>
      </c>
      <c r="AY5" s="47">
        <v>191</v>
      </c>
      <c r="AZ5" s="46">
        <v>103777</v>
      </c>
      <c r="BA5" s="47">
        <v>89</v>
      </c>
      <c r="BB5" s="46">
        <v>35938.199999999997</v>
      </c>
      <c r="BC5" s="47">
        <v>93</v>
      </c>
      <c r="BD5" s="46">
        <v>258644.1</v>
      </c>
      <c r="BE5" s="47">
        <v>140</v>
      </c>
      <c r="BF5" s="46">
        <v>1268983.1000000001</v>
      </c>
      <c r="BG5" s="47">
        <v>2304</v>
      </c>
      <c r="BH5" s="46">
        <v>32617506.399999999</v>
      </c>
      <c r="BI5" s="47">
        <v>8659</v>
      </c>
    </row>
    <row r="6" spans="1:61" ht="15" customHeight="1" x14ac:dyDescent="0.15">
      <c r="A6" s="76"/>
      <c r="B6" s="73"/>
      <c r="C6" s="29" t="s">
        <v>108</v>
      </c>
      <c r="D6" s="46">
        <v>70809671.900000006</v>
      </c>
      <c r="E6" s="47">
        <v>123469</v>
      </c>
      <c r="F6" s="46">
        <v>4568816.3</v>
      </c>
      <c r="G6" s="47">
        <v>9877</v>
      </c>
      <c r="H6" s="46">
        <v>16059569</v>
      </c>
      <c r="I6" s="47">
        <v>38772</v>
      </c>
      <c r="J6" s="46">
        <v>339803.2</v>
      </c>
      <c r="K6" s="47">
        <v>519</v>
      </c>
      <c r="L6" s="46">
        <v>101255</v>
      </c>
      <c r="M6" s="47">
        <v>166</v>
      </c>
      <c r="N6" s="46">
        <v>2410015.4</v>
      </c>
      <c r="O6" s="47">
        <v>2575</v>
      </c>
      <c r="P6" s="46">
        <v>0</v>
      </c>
      <c r="Q6" s="47">
        <v>0</v>
      </c>
      <c r="R6" s="46">
        <v>0</v>
      </c>
      <c r="S6" s="47">
        <v>0</v>
      </c>
      <c r="T6" s="46">
        <v>2086550.6</v>
      </c>
      <c r="U6" s="47">
        <v>4167</v>
      </c>
      <c r="V6" s="46">
        <v>142638.20000000001</v>
      </c>
      <c r="W6" s="47">
        <v>328</v>
      </c>
      <c r="X6" s="46">
        <v>15346235.9</v>
      </c>
      <c r="Y6" s="47">
        <v>2015</v>
      </c>
      <c r="Z6" s="46">
        <v>16106.8</v>
      </c>
      <c r="AA6" s="47">
        <v>26</v>
      </c>
      <c r="AB6" s="46">
        <v>3886</v>
      </c>
      <c r="AC6" s="47">
        <v>28</v>
      </c>
      <c r="AD6" s="46">
        <v>36364.1</v>
      </c>
      <c r="AE6" s="47">
        <v>181</v>
      </c>
      <c r="AF6" s="46">
        <v>14656895.1</v>
      </c>
      <c r="AG6" s="47">
        <v>41811</v>
      </c>
      <c r="AH6" s="46">
        <v>8080.8</v>
      </c>
      <c r="AI6" s="47">
        <v>27</v>
      </c>
      <c r="AJ6" s="46">
        <v>2723986.9</v>
      </c>
      <c r="AK6" s="47">
        <v>5594</v>
      </c>
      <c r="AL6" s="46">
        <v>7836795.5999999996</v>
      </c>
      <c r="AM6" s="47">
        <v>12570</v>
      </c>
      <c r="AN6" s="46">
        <v>726734.7</v>
      </c>
      <c r="AO6" s="47">
        <v>2059</v>
      </c>
      <c r="AP6" s="46">
        <v>1154507.3999999999</v>
      </c>
      <c r="AQ6" s="47">
        <v>402</v>
      </c>
      <c r="AR6" s="46">
        <v>20060.099999999999</v>
      </c>
      <c r="AS6" s="47">
        <v>2</v>
      </c>
      <c r="AT6" s="46">
        <v>876110.6</v>
      </c>
      <c r="AU6" s="47">
        <v>397</v>
      </c>
      <c r="AV6" s="46">
        <v>218820.6</v>
      </c>
      <c r="AW6" s="47">
        <v>79</v>
      </c>
      <c r="AX6" s="46">
        <v>37357.199999999997</v>
      </c>
      <c r="AY6" s="47">
        <v>18</v>
      </c>
      <c r="AZ6" s="46">
        <v>129885</v>
      </c>
      <c r="BA6" s="47">
        <v>9</v>
      </c>
      <c r="BB6" s="46">
        <v>2975</v>
      </c>
      <c r="BC6" s="47">
        <v>14</v>
      </c>
      <c r="BD6" s="46">
        <v>18413.3</v>
      </c>
      <c r="BE6" s="47">
        <v>11</v>
      </c>
      <c r="BF6" s="46">
        <v>75243</v>
      </c>
      <c r="BG6" s="47">
        <v>298</v>
      </c>
      <c r="BH6" s="46">
        <v>1212566.1000000001</v>
      </c>
      <c r="BI6" s="47">
        <v>1524</v>
      </c>
    </row>
    <row r="7" spans="1:61" ht="15" customHeight="1" x14ac:dyDescent="0.15">
      <c r="A7" s="76"/>
      <c r="B7" s="73"/>
      <c r="C7" s="29" t="s">
        <v>109</v>
      </c>
      <c r="D7" s="48">
        <v>213884168.19999999</v>
      </c>
      <c r="E7" s="49">
        <v>471604</v>
      </c>
      <c r="F7" s="48">
        <v>13882201.699999999</v>
      </c>
      <c r="G7" s="49">
        <v>39845</v>
      </c>
      <c r="H7" s="48">
        <v>27071210.600000001</v>
      </c>
      <c r="I7" s="49">
        <v>82019</v>
      </c>
      <c r="J7" s="48">
        <v>1360585.3</v>
      </c>
      <c r="K7" s="49">
        <v>1418</v>
      </c>
      <c r="L7" s="48">
        <v>126486.5</v>
      </c>
      <c r="M7" s="49">
        <v>470</v>
      </c>
      <c r="N7" s="48">
        <v>10492360.699999999</v>
      </c>
      <c r="O7" s="49">
        <v>11078</v>
      </c>
      <c r="P7" s="48">
        <v>37.200000000000003</v>
      </c>
      <c r="Q7" s="49">
        <v>12</v>
      </c>
      <c r="R7" s="48">
        <v>4610</v>
      </c>
      <c r="S7" s="49">
        <v>5</v>
      </c>
      <c r="T7" s="48">
        <v>10988787.199999999</v>
      </c>
      <c r="U7" s="49">
        <v>37385</v>
      </c>
      <c r="V7" s="48">
        <v>1056685.3999999999</v>
      </c>
      <c r="W7" s="49">
        <v>1011</v>
      </c>
      <c r="X7" s="48">
        <v>938114.6</v>
      </c>
      <c r="Y7" s="49">
        <v>670</v>
      </c>
      <c r="Z7" s="48">
        <v>1650181.8</v>
      </c>
      <c r="AA7" s="49">
        <v>1321</v>
      </c>
      <c r="AB7" s="48">
        <v>19784.2</v>
      </c>
      <c r="AC7" s="49">
        <v>48</v>
      </c>
      <c r="AD7" s="48">
        <v>372690.9</v>
      </c>
      <c r="AE7" s="49">
        <v>645</v>
      </c>
      <c r="AF7" s="48">
        <v>82638089.900000006</v>
      </c>
      <c r="AG7" s="49">
        <v>235976</v>
      </c>
      <c r="AH7" s="48">
        <v>346851.7</v>
      </c>
      <c r="AI7" s="49">
        <v>418</v>
      </c>
      <c r="AJ7" s="48">
        <v>2068201.3</v>
      </c>
      <c r="AK7" s="49">
        <v>5167</v>
      </c>
      <c r="AL7" s="48">
        <v>6736719.4000000004</v>
      </c>
      <c r="AM7" s="49">
        <v>14844</v>
      </c>
      <c r="AN7" s="48">
        <v>3128269.2</v>
      </c>
      <c r="AO7" s="49">
        <v>12897</v>
      </c>
      <c r="AP7" s="48">
        <v>13568177.4</v>
      </c>
      <c r="AQ7" s="49">
        <v>9947</v>
      </c>
      <c r="AR7" s="48">
        <v>4187</v>
      </c>
      <c r="AS7" s="49">
        <v>19</v>
      </c>
      <c r="AT7" s="48">
        <v>2422804.6</v>
      </c>
      <c r="AU7" s="49">
        <v>1672</v>
      </c>
      <c r="AV7" s="48">
        <v>16515445.1</v>
      </c>
      <c r="AW7" s="49">
        <v>4064</v>
      </c>
      <c r="AX7" s="48">
        <v>5720214.2000000002</v>
      </c>
      <c r="AY7" s="49">
        <v>1008</v>
      </c>
      <c r="AZ7" s="48">
        <v>1746908.9</v>
      </c>
      <c r="BA7" s="49">
        <v>514</v>
      </c>
      <c r="BB7" s="48">
        <v>85263</v>
      </c>
      <c r="BC7" s="49">
        <v>192</v>
      </c>
      <c r="BD7" s="48">
        <v>1487134.2</v>
      </c>
      <c r="BE7" s="49">
        <v>1015</v>
      </c>
      <c r="BF7" s="48">
        <v>1327177.3</v>
      </c>
      <c r="BG7" s="49">
        <v>1639</v>
      </c>
      <c r="BH7" s="48">
        <v>8124988.9000000004</v>
      </c>
      <c r="BI7" s="49">
        <v>6305</v>
      </c>
    </row>
    <row r="8" spans="1:61" ht="15" customHeight="1" x14ac:dyDescent="0.15">
      <c r="A8" s="76"/>
      <c r="B8" s="73"/>
      <c r="C8" s="29" t="s">
        <v>110</v>
      </c>
      <c r="D8" s="46">
        <v>301906603.39999998</v>
      </c>
      <c r="E8" s="47">
        <v>187272</v>
      </c>
      <c r="F8" s="46">
        <v>12496496.699999999</v>
      </c>
      <c r="G8" s="47">
        <v>17712</v>
      </c>
      <c r="H8" s="46">
        <v>38071507.899999999</v>
      </c>
      <c r="I8" s="47">
        <v>38965</v>
      </c>
      <c r="J8" s="46">
        <v>3987962.6</v>
      </c>
      <c r="K8" s="47">
        <v>1074</v>
      </c>
      <c r="L8" s="46">
        <v>2401778.2000000002</v>
      </c>
      <c r="M8" s="47">
        <v>736</v>
      </c>
      <c r="N8" s="46">
        <v>17264357.300000001</v>
      </c>
      <c r="O8" s="47">
        <v>8386</v>
      </c>
      <c r="P8" s="46">
        <v>33.299999999999997</v>
      </c>
      <c r="Q8" s="47">
        <v>9</v>
      </c>
      <c r="R8" s="46">
        <v>101193</v>
      </c>
      <c r="S8" s="47">
        <v>1</v>
      </c>
      <c r="T8" s="46">
        <v>27878751.699999999</v>
      </c>
      <c r="U8" s="47">
        <v>27574</v>
      </c>
      <c r="V8" s="46">
        <v>90467626.599999994</v>
      </c>
      <c r="W8" s="47">
        <v>15574</v>
      </c>
      <c r="X8" s="46">
        <v>4550712.3</v>
      </c>
      <c r="Y8" s="47">
        <v>725</v>
      </c>
      <c r="Z8" s="46">
        <v>909295.6</v>
      </c>
      <c r="AA8" s="47">
        <v>647</v>
      </c>
      <c r="AB8" s="46">
        <v>477325.6</v>
      </c>
      <c r="AC8" s="47">
        <v>505</v>
      </c>
      <c r="AD8" s="46">
        <v>4203887.4000000004</v>
      </c>
      <c r="AE8" s="47">
        <v>2008</v>
      </c>
      <c r="AF8" s="46">
        <v>6323795</v>
      </c>
      <c r="AG8" s="47">
        <v>19004</v>
      </c>
      <c r="AH8" s="46">
        <v>653210.4</v>
      </c>
      <c r="AI8" s="47">
        <v>363</v>
      </c>
      <c r="AJ8" s="46">
        <v>3790571.8</v>
      </c>
      <c r="AK8" s="47">
        <v>3613</v>
      </c>
      <c r="AL8" s="46">
        <v>3201385.8</v>
      </c>
      <c r="AM8" s="47">
        <v>1708</v>
      </c>
      <c r="AN8" s="46">
        <v>12777648.6</v>
      </c>
      <c r="AO8" s="47">
        <v>30971</v>
      </c>
      <c r="AP8" s="46">
        <v>31077579.399999999</v>
      </c>
      <c r="AQ8" s="47">
        <v>8300</v>
      </c>
      <c r="AR8" s="46">
        <v>181370</v>
      </c>
      <c r="AS8" s="47">
        <v>116</v>
      </c>
      <c r="AT8" s="46">
        <v>177494.3</v>
      </c>
      <c r="AU8" s="47">
        <v>505</v>
      </c>
      <c r="AV8" s="46">
        <v>655061.30000000005</v>
      </c>
      <c r="AW8" s="47">
        <v>179</v>
      </c>
      <c r="AX8" s="46">
        <v>18232693.300000001</v>
      </c>
      <c r="AY8" s="47">
        <v>952</v>
      </c>
      <c r="AZ8" s="46">
        <v>1849398.8</v>
      </c>
      <c r="BA8" s="47">
        <v>347</v>
      </c>
      <c r="BB8" s="46">
        <v>1181079.3</v>
      </c>
      <c r="BC8" s="47">
        <v>892</v>
      </c>
      <c r="BD8" s="46">
        <v>5546</v>
      </c>
      <c r="BE8" s="47">
        <v>15</v>
      </c>
      <c r="BF8" s="46">
        <v>725267.3</v>
      </c>
      <c r="BG8" s="47">
        <v>1014</v>
      </c>
      <c r="BH8" s="46">
        <v>18263573.899999999</v>
      </c>
      <c r="BI8" s="47">
        <v>5377</v>
      </c>
    </row>
    <row r="9" spans="1:61" ht="15" customHeight="1" x14ac:dyDescent="0.15">
      <c r="A9" s="76"/>
      <c r="B9" s="73"/>
      <c r="C9" s="29" t="s">
        <v>111</v>
      </c>
      <c r="D9" s="46">
        <v>54640273.700000003</v>
      </c>
      <c r="E9" s="47">
        <v>48332</v>
      </c>
      <c r="F9" s="46">
        <v>9005918</v>
      </c>
      <c r="G9" s="47">
        <v>9856</v>
      </c>
      <c r="H9" s="46">
        <v>19217783.600000001</v>
      </c>
      <c r="I9" s="47">
        <v>16703</v>
      </c>
      <c r="J9" s="46">
        <v>191999</v>
      </c>
      <c r="K9" s="47">
        <v>53</v>
      </c>
      <c r="L9" s="46">
        <v>128841</v>
      </c>
      <c r="M9" s="47">
        <v>36</v>
      </c>
      <c r="N9" s="46">
        <v>17781390.399999999</v>
      </c>
      <c r="O9" s="47">
        <v>5868</v>
      </c>
      <c r="P9" s="46">
        <v>0</v>
      </c>
      <c r="Q9" s="47">
        <v>0</v>
      </c>
      <c r="R9" s="46">
        <v>0</v>
      </c>
      <c r="S9" s="47">
        <v>0</v>
      </c>
      <c r="T9" s="46">
        <v>4271441.3</v>
      </c>
      <c r="U9" s="47">
        <v>9565</v>
      </c>
      <c r="V9" s="46">
        <v>73842.399999999994</v>
      </c>
      <c r="W9" s="47">
        <v>58</v>
      </c>
      <c r="X9" s="46">
        <v>291</v>
      </c>
      <c r="Y9" s="47">
        <v>6</v>
      </c>
      <c r="Z9" s="46">
        <v>25321</v>
      </c>
      <c r="AA9" s="47">
        <v>50</v>
      </c>
      <c r="AB9" s="46">
        <v>0</v>
      </c>
      <c r="AC9" s="47">
        <v>0</v>
      </c>
      <c r="AD9" s="46">
        <v>34026</v>
      </c>
      <c r="AE9" s="47">
        <v>73</v>
      </c>
      <c r="AF9" s="46">
        <v>222365.3</v>
      </c>
      <c r="AG9" s="47">
        <v>2012</v>
      </c>
      <c r="AH9" s="46">
        <v>842</v>
      </c>
      <c r="AI9" s="47">
        <v>6</v>
      </c>
      <c r="AJ9" s="46">
        <v>8138</v>
      </c>
      <c r="AK9" s="47">
        <v>31</v>
      </c>
      <c r="AL9" s="46">
        <v>79029</v>
      </c>
      <c r="AM9" s="47">
        <v>189</v>
      </c>
      <c r="AN9" s="46">
        <v>29966</v>
      </c>
      <c r="AO9" s="47">
        <v>160</v>
      </c>
      <c r="AP9" s="46">
        <v>269005.2</v>
      </c>
      <c r="AQ9" s="47">
        <v>128</v>
      </c>
      <c r="AR9" s="46">
        <v>1055</v>
      </c>
      <c r="AS9" s="47">
        <v>1</v>
      </c>
      <c r="AT9" s="46">
        <v>225</v>
      </c>
      <c r="AU9" s="47">
        <v>1</v>
      </c>
      <c r="AV9" s="46">
        <v>7761</v>
      </c>
      <c r="AW9" s="47">
        <v>1</v>
      </c>
      <c r="AX9" s="46">
        <v>2037</v>
      </c>
      <c r="AY9" s="47">
        <v>1</v>
      </c>
      <c r="AZ9" s="46">
        <v>21533</v>
      </c>
      <c r="BA9" s="47">
        <v>18</v>
      </c>
      <c r="BB9" s="46">
        <v>438983.5</v>
      </c>
      <c r="BC9" s="47">
        <v>830</v>
      </c>
      <c r="BD9" s="46">
        <v>25032.5</v>
      </c>
      <c r="BE9" s="47">
        <v>35</v>
      </c>
      <c r="BF9" s="46">
        <v>2511175.7000000002</v>
      </c>
      <c r="BG9" s="47">
        <v>2347</v>
      </c>
      <c r="BH9" s="46">
        <v>292271.8</v>
      </c>
      <c r="BI9" s="47">
        <v>304</v>
      </c>
    </row>
    <row r="10" spans="1:61" ht="15" customHeight="1" x14ac:dyDescent="0.15">
      <c r="A10" s="76"/>
      <c r="B10" s="73"/>
      <c r="C10" s="29" t="s">
        <v>112</v>
      </c>
      <c r="D10" s="46">
        <v>9632259.9000000004</v>
      </c>
      <c r="E10" s="47">
        <v>11699</v>
      </c>
      <c r="F10" s="46">
        <v>887692.3</v>
      </c>
      <c r="G10" s="47">
        <v>1077</v>
      </c>
      <c r="H10" s="46">
        <v>3052376.5</v>
      </c>
      <c r="I10" s="47">
        <v>2357</v>
      </c>
      <c r="J10" s="46">
        <v>75876</v>
      </c>
      <c r="K10" s="47">
        <v>19</v>
      </c>
      <c r="L10" s="46">
        <v>9016</v>
      </c>
      <c r="M10" s="47">
        <v>8</v>
      </c>
      <c r="N10" s="46">
        <v>1376020.6</v>
      </c>
      <c r="O10" s="47">
        <v>1465</v>
      </c>
      <c r="P10" s="46">
        <v>0</v>
      </c>
      <c r="Q10" s="47">
        <v>0</v>
      </c>
      <c r="R10" s="46">
        <v>0</v>
      </c>
      <c r="S10" s="47">
        <v>0</v>
      </c>
      <c r="T10" s="46">
        <v>1248584.8</v>
      </c>
      <c r="U10" s="47">
        <v>3055</v>
      </c>
      <c r="V10" s="46">
        <v>25019.8</v>
      </c>
      <c r="W10" s="47">
        <v>21</v>
      </c>
      <c r="X10" s="46">
        <v>40091</v>
      </c>
      <c r="Y10" s="47">
        <v>25</v>
      </c>
      <c r="Z10" s="46">
        <v>90660</v>
      </c>
      <c r="AA10" s="47">
        <v>102</v>
      </c>
      <c r="AB10" s="46">
        <v>386</v>
      </c>
      <c r="AC10" s="47">
        <v>1</v>
      </c>
      <c r="AD10" s="46">
        <v>23728</v>
      </c>
      <c r="AE10" s="47">
        <v>38</v>
      </c>
      <c r="AF10" s="46">
        <v>165878</v>
      </c>
      <c r="AG10" s="47">
        <v>1065</v>
      </c>
      <c r="AH10" s="46">
        <v>54</v>
      </c>
      <c r="AI10" s="47">
        <v>2</v>
      </c>
      <c r="AJ10" s="46">
        <v>16800</v>
      </c>
      <c r="AK10" s="47">
        <v>10</v>
      </c>
      <c r="AL10" s="46">
        <v>60677.8</v>
      </c>
      <c r="AM10" s="47">
        <v>169</v>
      </c>
      <c r="AN10" s="46">
        <v>28126</v>
      </c>
      <c r="AO10" s="47">
        <v>154</v>
      </c>
      <c r="AP10" s="46">
        <v>103280</v>
      </c>
      <c r="AQ10" s="47">
        <v>77</v>
      </c>
      <c r="AR10" s="46">
        <v>0</v>
      </c>
      <c r="AS10" s="47">
        <v>0</v>
      </c>
      <c r="AT10" s="46">
        <v>2867.1</v>
      </c>
      <c r="AU10" s="47">
        <v>8</v>
      </c>
      <c r="AV10" s="46">
        <v>0</v>
      </c>
      <c r="AW10" s="47">
        <v>0</v>
      </c>
      <c r="AX10" s="46">
        <v>4318</v>
      </c>
      <c r="AY10" s="47">
        <v>2</v>
      </c>
      <c r="AZ10" s="46">
        <v>32684</v>
      </c>
      <c r="BA10" s="47">
        <v>11</v>
      </c>
      <c r="BB10" s="46">
        <v>2262629.7999999998</v>
      </c>
      <c r="BC10" s="47">
        <v>1834</v>
      </c>
      <c r="BD10" s="46">
        <v>3615</v>
      </c>
      <c r="BE10" s="47">
        <v>6</v>
      </c>
      <c r="BF10" s="46">
        <v>38047</v>
      </c>
      <c r="BG10" s="47">
        <v>64</v>
      </c>
      <c r="BH10" s="46">
        <v>83832.2</v>
      </c>
      <c r="BI10" s="47">
        <v>129</v>
      </c>
    </row>
    <row r="11" spans="1:61" ht="15" customHeight="1" x14ac:dyDescent="0.15">
      <c r="A11" s="76"/>
      <c r="B11" s="73"/>
      <c r="C11" s="29" t="s">
        <v>113</v>
      </c>
      <c r="D11" s="46">
        <v>7774584</v>
      </c>
      <c r="E11" s="47">
        <v>17990</v>
      </c>
      <c r="F11" s="46">
        <v>412706.9</v>
      </c>
      <c r="G11" s="47">
        <v>1097</v>
      </c>
      <c r="H11" s="46">
        <v>795324.4</v>
      </c>
      <c r="I11" s="47">
        <v>1483</v>
      </c>
      <c r="J11" s="46">
        <v>5137</v>
      </c>
      <c r="K11" s="47">
        <v>14</v>
      </c>
      <c r="L11" s="46">
        <v>15758.3</v>
      </c>
      <c r="M11" s="47">
        <v>24</v>
      </c>
      <c r="N11" s="46">
        <v>2177893</v>
      </c>
      <c r="O11" s="47">
        <v>1699</v>
      </c>
      <c r="P11" s="46">
        <v>0</v>
      </c>
      <c r="Q11" s="47">
        <v>0</v>
      </c>
      <c r="R11" s="46">
        <v>0</v>
      </c>
      <c r="S11" s="47">
        <v>0</v>
      </c>
      <c r="T11" s="46">
        <v>2308954.4</v>
      </c>
      <c r="U11" s="47">
        <v>8750</v>
      </c>
      <c r="V11" s="46">
        <v>27615</v>
      </c>
      <c r="W11" s="47">
        <v>43</v>
      </c>
      <c r="X11" s="46">
        <v>66190.8</v>
      </c>
      <c r="Y11" s="47">
        <v>42</v>
      </c>
      <c r="Z11" s="46">
        <v>97001.2</v>
      </c>
      <c r="AA11" s="47">
        <v>219</v>
      </c>
      <c r="AB11" s="46">
        <v>6107.1</v>
      </c>
      <c r="AC11" s="47">
        <v>3</v>
      </c>
      <c r="AD11" s="46">
        <v>393739.2</v>
      </c>
      <c r="AE11" s="47">
        <v>781</v>
      </c>
      <c r="AF11" s="46">
        <v>197324.3</v>
      </c>
      <c r="AG11" s="47">
        <v>1849</v>
      </c>
      <c r="AH11" s="46">
        <v>258</v>
      </c>
      <c r="AI11" s="47">
        <v>1</v>
      </c>
      <c r="AJ11" s="46">
        <v>3729</v>
      </c>
      <c r="AK11" s="47">
        <v>18</v>
      </c>
      <c r="AL11" s="46">
        <v>34391.9</v>
      </c>
      <c r="AM11" s="47">
        <v>121</v>
      </c>
      <c r="AN11" s="46">
        <v>16768.900000000001</v>
      </c>
      <c r="AO11" s="47">
        <v>112</v>
      </c>
      <c r="AP11" s="46">
        <v>222185.9</v>
      </c>
      <c r="AQ11" s="47">
        <v>111</v>
      </c>
      <c r="AR11" s="46">
        <v>3874</v>
      </c>
      <c r="AS11" s="47">
        <v>9</v>
      </c>
      <c r="AT11" s="46">
        <v>10254</v>
      </c>
      <c r="AU11" s="47">
        <v>50</v>
      </c>
      <c r="AV11" s="46">
        <v>3196.7</v>
      </c>
      <c r="AW11" s="47">
        <v>6</v>
      </c>
      <c r="AX11" s="46">
        <v>23546.3</v>
      </c>
      <c r="AY11" s="47">
        <v>29</v>
      </c>
      <c r="AZ11" s="46">
        <v>47224</v>
      </c>
      <c r="BA11" s="47">
        <v>14</v>
      </c>
      <c r="BB11" s="46">
        <v>50695.199999999997</v>
      </c>
      <c r="BC11" s="47">
        <v>128</v>
      </c>
      <c r="BD11" s="46">
        <v>407.8</v>
      </c>
      <c r="BE11" s="47">
        <v>3</v>
      </c>
      <c r="BF11" s="46">
        <v>245387.8</v>
      </c>
      <c r="BG11" s="47">
        <v>200</v>
      </c>
      <c r="BH11" s="46">
        <v>608912.9</v>
      </c>
      <c r="BI11" s="47">
        <v>1184</v>
      </c>
    </row>
    <row r="12" spans="1:61" ht="15" customHeight="1" x14ac:dyDescent="0.15">
      <c r="A12" s="76"/>
      <c r="B12" s="73"/>
      <c r="C12" s="34" t="s">
        <v>122</v>
      </c>
      <c r="D12" s="48">
        <v>4232302.5</v>
      </c>
      <c r="E12" s="49">
        <v>10092</v>
      </c>
      <c r="F12" s="48">
        <v>1065653.3999999999</v>
      </c>
      <c r="G12" s="49">
        <v>2016</v>
      </c>
      <c r="H12" s="48">
        <v>931747.2</v>
      </c>
      <c r="I12" s="49">
        <v>1590</v>
      </c>
      <c r="J12" s="48">
        <v>19511</v>
      </c>
      <c r="K12" s="49">
        <v>12</v>
      </c>
      <c r="L12" s="48">
        <v>3864</v>
      </c>
      <c r="M12" s="49">
        <v>5</v>
      </c>
      <c r="N12" s="48">
        <v>837366.4</v>
      </c>
      <c r="O12" s="49">
        <v>1012</v>
      </c>
      <c r="P12" s="48">
        <v>0</v>
      </c>
      <c r="Q12" s="49">
        <v>0</v>
      </c>
      <c r="R12" s="48">
        <v>0</v>
      </c>
      <c r="S12" s="49">
        <v>0</v>
      </c>
      <c r="T12" s="48">
        <v>503492</v>
      </c>
      <c r="U12" s="49">
        <v>1281</v>
      </c>
      <c r="V12" s="48">
        <v>31195</v>
      </c>
      <c r="W12" s="49">
        <v>27</v>
      </c>
      <c r="X12" s="48">
        <v>12545.1</v>
      </c>
      <c r="Y12" s="49">
        <v>2</v>
      </c>
      <c r="Z12" s="48">
        <v>9101.7000000000007</v>
      </c>
      <c r="AA12" s="49">
        <v>7</v>
      </c>
      <c r="AB12" s="48">
        <v>778</v>
      </c>
      <c r="AC12" s="49">
        <v>1</v>
      </c>
      <c r="AD12" s="48">
        <v>2938</v>
      </c>
      <c r="AE12" s="49">
        <v>3</v>
      </c>
      <c r="AF12" s="48">
        <v>249638.2</v>
      </c>
      <c r="AG12" s="49">
        <v>2873</v>
      </c>
      <c r="AH12" s="48">
        <v>383.5</v>
      </c>
      <c r="AI12" s="49">
        <v>2</v>
      </c>
      <c r="AJ12" s="48">
        <v>50622</v>
      </c>
      <c r="AK12" s="49">
        <v>147</v>
      </c>
      <c r="AL12" s="48">
        <v>253244</v>
      </c>
      <c r="AM12" s="49">
        <v>418</v>
      </c>
      <c r="AN12" s="48">
        <v>40162</v>
      </c>
      <c r="AO12" s="49">
        <v>314</v>
      </c>
      <c r="AP12" s="48">
        <v>60995.4</v>
      </c>
      <c r="AQ12" s="49">
        <v>142</v>
      </c>
      <c r="AR12" s="48">
        <v>0</v>
      </c>
      <c r="AS12" s="49">
        <v>0</v>
      </c>
      <c r="AT12" s="48">
        <v>2084</v>
      </c>
      <c r="AU12" s="49">
        <v>9</v>
      </c>
      <c r="AV12" s="48">
        <v>0</v>
      </c>
      <c r="AW12" s="49">
        <v>0</v>
      </c>
      <c r="AX12" s="48">
        <v>26</v>
      </c>
      <c r="AY12" s="49">
        <v>1</v>
      </c>
      <c r="AZ12" s="48">
        <v>79543</v>
      </c>
      <c r="BA12" s="49">
        <v>25</v>
      </c>
      <c r="BB12" s="48">
        <v>3662</v>
      </c>
      <c r="BC12" s="49">
        <v>2</v>
      </c>
      <c r="BD12" s="48">
        <v>0</v>
      </c>
      <c r="BE12" s="49">
        <v>0</v>
      </c>
      <c r="BF12" s="48">
        <v>61304.2</v>
      </c>
      <c r="BG12" s="49">
        <v>165</v>
      </c>
      <c r="BH12" s="48">
        <v>12446.4</v>
      </c>
      <c r="BI12" s="49">
        <v>38</v>
      </c>
    </row>
    <row r="13" spans="1:61" ht="15" customHeight="1" x14ac:dyDescent="0.15">
      <c r="A13" s="76"/>
      <c r="B13" s="74"/>
      <c r="C13" s="29" t="s">
        <v>115</v>
      </c>
      <c r="D13" s="31">
        <f t="shared" ref="D13:AI13" si="0">SUM(D4:D12)</f>
        <v>3619017205.2999997</v>
      </c>
      <c r="E13" s="24">
        <f t="shared" si="0"/>
        <v>4247271</v>
      </c>
      <c r="F13" s="31">
        <f t="shared" si="0"/>
        <v>587501443.0999999</v>
      </c>
      <c r="G13" s="24">
        <f t="shared" si="0"/>
        <v>800560</v>
      </c>
      <c r="H13" s="31">
        <f t="shared" si="0"/>
        <v>1219049217.3</v>
      </c>
      <c r="I13" s="24">
        <f t="shared" si="0"/>
        <v>1142994</v>
      </c>
      <c r="J13" s="31">
        <f t="shared" si="0"/>
        <v>69341196.700000003</v>
      </c>
      <c r="K13" s="24">
        <f t="shared" si="0"/>
        <v>26119</v>
      </c>
      <c r="L13" s="31">
        <f t="shared" si="0"/>
        <v>20027927.899999999</v>
      </c>
      <c r="M13" s="24">
        <f t="shared" si="0"/>
        <v>13768</v>
      </c>
      <c r="N13" s="31">
        <f t="shared" si="0"/>
        <v>203517185.80000001</v>
      </c>
      <c r="O13" s="24">
        <f t="shared" si="0"/>
        <v>199544</v>
      </c>
      <c r="P13" s="31">
        <f t="shared" si="0"/>
        <v>238.5</v>
      </c>
      <c r="Q13" s="24">
        <f t="shared" si="0"/>
        <v>71</v>
      </c>
      <c r="R13" s="31">
        <f t="shared" si="0"/>
        <v>226492</v>
      </c>
      <c r="S13" s="24">
        <f t="shared" si="0"/>
        <v>37</v>
      </c>
      <c r="T13" s="31">
        <f t="shared" si="0"/>
        <v>293581677.69999999</v>
      </c>
      <c r="U13" s="24">
        <f t="shared" si="0"/>
        <v>779269</v>
      </c>
      <c r="V13" s="31">
        <f t="shared" si="0"/>
        <v>115972837.2</v>
      </c>
      <c r="W13" s="24">
        <f t="shared" si="0"/>
        <v>32986</v>
      </c>
      <c r="X13" s="31">
        <f t="shared" si="0"/>
        <v>24354700.800000004</v>
      </c>
      <c r="Y13" s="24">
        <f t="shared" si="0"/>
        <v>4264</v>
      </c>
      <c r="Z13" s="31">
        <f t="shared" si="0"/>
        <v>4180822.3000000003</v>
      </c>
      <c r="AA13" s="24">
        <f t="shared" si="0"/>
        <v>4311</v>
      </c>
      <c r="AB13" s="31">
        <f t="shared" si="0"/>
        <v>1524454.3</v>
      </c>
      <c r="AC13" s="24">
        <f t="shared" si="0"/>
        <v>2081</v>
      </c>
      <c r="AD13" s="31">
        <f t="shared" si="0"/>
        <v>15562157.5</v>
      </c>
      <c r="AE13" s="24">
        <f t="shared" si="0"/>
        <v>18869</v>
      </c>
      <c r="AF13" s="31">
        <f t="shared" si="0"/>
        <v>289579509.59999996</v>
      </c>
      <c r="AG13" s="24">
        <f t="shared" si="0"/>
        <v>759821</v>
      </c>
      <c r="AH13" s="31">
        <f t="shared" si="0"/>
        <v>8039135.4000000004</v>
      </c>
      <c r="AI13" s="24">
        <f t="shared" si="0"/>
        <v>7304</v>
      </c>
      <c r="AJ13" s="31">
        <f t="shared" ref="AJ13:BI13" si="1">SUM(AJ4:AJ12)</f>
        <v>32657740.900000002</v>
      </c>
      <c r="AK13" s="24">
        <f t="shared" si="1"/>
        <v>50419</v>
      </c>
      <c r="AL13" s="31">
        <f t="shared" si="1"/>
        <v>292939254.39999998</v>
      </c>
      <c r="AM13" s="24">
        <f t="shared" si="1"/>
        <v>88937</v>
      </c>
      <c r="AN13" s="31">
        <f t="shared" si="1"/>
        <v>159369022.89999998</v>
      </c>
      <c r="AO13" s="24">
        <f t="shared" si="1"/>
        <v>155771</v>
      </c>
      <c r="AP13" s="31">
        <f t="shared" si="1"/>
        <v>112004304.7</v>
      </c>
      <c r="AQ13" s="24">
        <f t="shared" si="1"/>
        <v>43147</v>
      </c>
      <c r="AR13" s="31">
        <f t="shared" si="1"/>
        <v>1640726.4000000001</v>
      </c>
      <c r="AS13" s="24">
        <f t="shared" si="1"/>
        <v>1204</v>
      </c>
      <c r="AT13" s="31">
        <f t="shared" si="1"/>
        <v>5739606.4999999991</v>
      </c>
      <c r="AU13" s="24">
        <f t="shared" si="1"/>
        <v>8456</v>
      </c>
      <c r="AV13" s="31">
        <f t="shared" si="1"/>
        <v>17855800.600000001</v>
      </c>
      <c r="AW13" s="24">
        <f t="shared" si="1"/>
        <v>4667</v>
      </c>
      <c r="AX13" s="31">
        <f t="shared" si="1"/>
        <v>25634958.700000003</v>
      </c>
      <c r="AY13" s="24">
        <f t="shared" si="1"/>
        <v>2555</v>
      </c>
      <c r="AZ13" s="31">
        <f t="shared" si="1"/>
        <v>5379644.7999999998</v>
      </c>
      <c r="BA13" s="24">
        <f t="shared" si="1"/>
        <v>1823</v>
      </c>
      <c r="BB13" s="31">
        <f t="shared" si="1"/>
        <v>5382301.2999999998</v>
      </c>
      <c r="BC13" s="24">
        <f t="shared" si="1"/>
        <v>5714</v>
      </c>
      <c r="BD13" s="31">
        <f t="shared" si="1"/>
        <v>1809091.8</v>
      </c>
      <c r="BE13" s="24">
        <f t="shared" si="1"/>
        <v>1266</v>
      </c>
      <c r="BF13" s="31">
        <f t="shared" si="1"/>
        <v>23833389.400000002</v>
      </c>
      <c r="BG13" s="24">
        <f t="shared" si="1"/>
        <v>42176</v>
      </c>
      <c r="BH13" s="31">
        <f t="shared" si="1"/>
        <v>82312366.800000012</v>
      </c>
      <c r="BI13" s="24">
        <f t="shared" si="1"/>
        <v>49138</v>
      </c>
    </row>
    <row r="14" spans="1:61" ht="15" customHeight="1" x14ac:dyDescent="0.15">
      <c r="A14" s="76"/>
      <c r="B14" s="73" t="s">
        <v>117</v>
      </c>
      <c r="C14" s="30" t="s">
        <v>106</v>
      </c>
      <c r="D14" s="46">
        <v>4129566409</v>
      </c>
      <c r="E14" s="47">
        <v>377120</v>
      </c>
      <c r="F14" s="46">
        <v>594977</v>
      </c>
      <c r="G14" s="47">
        <v>620</v>
      </c>
      <c r="H14" s="46">
        <v>43800</v>
      </c>
      <c r="I14" s="47">
        <v>81</v>
      </c>
      <c r="J14" s="46">
        <v>1200363</v>
      </c>
      <c r="K14" s="47">
        <v>198</v>
      </c>
      <c r="L14" s="46">
        <v>5796112</v>
      </c>
      <c r="M14" s="47">
        <v>594</v>
      </c>
      <c r="N14" s="46">
        <v>4114555269</v>
      </c>
      <c r="O14" s="47">
        <v>363170</v>
      </c>
      <c r="P14" s="46">
        <v>0</v>
      </c>
      <c r="Q14" s="47">
        <v>0</v>
      </c>
      <c r="R14" s="46">
        <v>0</v>
      </c>
      <c r="S14" s="47">
        <v>0</v>
      </c>
      <c r="T14" s="46">
        <v>80931</v>
      </c>
      <c r="U14" s="47">
        <v>191</v>
      </c>
      <c r="V14" s="46">
        <v>1693</v>
      </c>
      <c r="W14" s="47">
        <v>3</v>
      </c>
      <c r="X14" s="46">
        <v>4631</v>
      </c>
      <c r="Y14" s="47">
        <v>6</v>
      </c>
      <c r="Z14" s="46">
        <v>164</v>
      </c>
      <c r="AA14" s="47">
        <v>2</v>
      </c>
      <c r="AB14" s="46">
        <v>1490</v>
      </c>
      <c r="AC14" s="47">
        <v>1</v>
      </c>
      <c r="AD14" s="46">
        <v>1493</v>
      </c>
      <c r="AE14" s="47">
        <v>3</v>
      </c>
      <c r="AF14" s="46">
        <v>5825223</v>
      </c>
      <c r="AG14" s="47">
        <v>10089</v>
      </c>
      <c r="AH14" s="46">
        <v>5159</v>
      </c>
      <c r="AI14" s="47">
        <v>16</v>
      </c>
      <c r="AJ14" s="46">
        <v>26190</v>
      </c>
      <c r="AK14" s="47">
        <v>76</v>
      </c>
      <c r="AL14" s="46">
        <v>26055</v>
      </c>
      <c r="AM14" s="47">
        <v>37</v>
      </c>
      <c r="AN14" s="46">
        <v>219554</v>
      </c>
      <c r="AO14" s="47">
        <v>529</v>
      </c>
      <c r="AP14" s="46">
        <v>519085</v>
      </c>
      <c r="AQ14" s="47">
        <v>642</v>
      </c>
      <c r="AR14" s="46">
        <v>1428</v>
      </c>
      <c r="AS14" s="47">
        <v>3</v>
      </c>
      <c r="AT14" s="46">
        <v>23254</v>
      </c>
      <c r="AU14" s="47">
        <v>51</v>
      </c>
      <c r="AV14" s="46">
        <v>0</v>
      </c>
      <c r="AW14" s="47">
        <v>0</v>
      </c>
      <c r="AX14" s="46">
        <v>1814</v>
      </c>
      <c r="AY14" s="47">
        <v>3</v>
      </c>
      <c r="AZ14" s="46">
        <v>21350</v>
      </c>
      <c r="BA14" s="47">
        <v>4</v>
      </c>
      <c r="BB14" s="46">
        <v>34215</v>
      </c>
      <c r="BC14" s="47">
        <v>21</v>
      </c>
      <c r="BD14" s="46">
        <v>1770</v>
      </c>
      <c r="BE14" s="47">
        <v>1</v>
      </c>
      <c r="BF14" s="46">
        <v>554923</v>
      </c>
      <c r="BG14" s="47">
        <v>758</v>
      </c>
      <c r="BH14" s="46">
        <v>25466</v>
      </c>
      <c r="BI14" s="47">
        <v>21</v>
      </c>
    </row>
    <row r="15" spans="1:61" ht="15" customHeight="1" x14ac:dyDescent="0.15">
      <c r="A15" s="76"/>
      <c r="B15" s="73"/>
      <c r="C15" s="30" t="s">
        <v>107</v>
      </c>
      <c r="D15" s="46">
        <v>914155313</v>
      </c>
      <c r="E15" s="47">
        <v>65309</v>
      </c>
      <c r="F15" s="46">
        <v>41621</v>
      </c>
      <c r="G15" s="47">
        <v>14</v>
      </c>
      <c r="H15" s="46">
        <v>0</v>
      </c>
      <c r="I15" s="47">
        <v>0</v>
      </c>
      <c r="J15" s="46">
        <v>15423</v>
      </c>
      <c r="K15" s="47">
        <v>8</v>
      </c>
      <c r="L15" s="46">
        <v>272022</v>
      </c>
      <c r="M15" s="47">
        <v>24</v>
      </c>
      <c r="N15" s="46">
        <v>844568820</v>
      </c>
      <c r="O15" s="47">
        <v>17801</v>
      </c>
      <c r="P15" s="46">
        <v>0</v>
      </c>
      <c r="Q15" s="47">
        <v>0</v>
      </c>
      <c r="R15" s="46">
        <v>0</v>
      </c>
      <c r="S15" s="47">
        <v>0</v>
      </c>
      <c r="T15" s="46">
        <v>22346</v>
      </c>
      <c r="U15" s="47">
        <v>23</v>
      </c>
      <c r="V15" s="46">
        <v>1949</v>
      </c>
      <c r="W15" s="47">
        <v>5</v>
      </c>
      <c r="X15" s="46">
        <v>168695</v>
      </c>
      <c r="Y15" s="47">
        <v>7</v>
      </c>
      <c r="Z15" s="46">
        <v>479</v>
      </c>
      <c r="AA15" s="47">
        <v>4</v>
      </c>
      <c r="AB15" s="46">
        <v>912</v>
      </c>
      <c r="AC15" s="47">
        <v>2</v>
      </c>
      <c r="AD15" s="46">
        <v>0</v>
      </c>
      <c r="AE15" s="47">
        <v>0</v>
      </c>
      <c r="AF15" s="46">
        <v>39187066</v>
      </c>
      <c r="AG15" s="47">
        <v>23890</v>
      </c>
      <c r="AH15" s="46">
        <v>1043898</v>
      </c>
      <c r="AI15" s="47">
        <v>710</v>
      </c>
      <c r="AJ15" s="46">
        <v>98506</v>
      </c>
      <c r="AK15" s="47">
        <v>171</v>
      </c>
      <c r="AL15" s="46">
        <v>2798235</v>
      </c>
      <c r="AM15" s="47">
        <v>349</v>
      </c>
      <c r="AN15" s="46">
        <v>20671723</v>
      </c>
      <c r="AO15" s="47">
        <v>19364</v>
      </c>
      <c r="AP15" s="46">
        <v>4036768</v>
      </c>
      <c r="AQ15" s="47">
        <v>2291</v>
      </c>
      <c r="AR15" s="46">
        <v>0</v>
      </c>
      <c r="AS15" s="47">
        <v>0</v>
      </c>
      <c r="AT15" s="46">
        <v>439037</v>
      </c>
      <c r="AU15" s="47">
        <v>355</v>
      </c>
      <c r="AV15" s="46">
        <v>10736</v>
      </c>
      <c r="AW15" s="47">
        <v>26</v>
      </c>
      <c r="AX15" s="46">
        <v>28058</v>
      </c>
      <c r="AY15" s="47">
        <v>16</v>
      </c>
      <c r="AZ15" s="46">
        <v>284</v>
      </c>
      <c r="BA15" s="47">
        <v>1</v>
      </c>
      <c r="BB15" s="46">
        <v>1450</v>
      </c>
      <c r="BC15" s="47">
        <v>2</v>
      </c>
      <c r="BD15" s="46">
        <v>21983</v>
      </c>
      <c r="BE15" s="47">
        <v>5</v>
      </c>
      <c r="BF15" s="46">
        <v>83935</v>
      </c>
      <c r="BG15" s="47">
        <v>63</v>
      </c>
      <c r="BH15" s="46">
        <v>641367</v>
      </c>
      <c r="BI15" s="47">
        <v>178</v>
      </c>
    </row>
    <row r="16" spans="1:61" ht="15" customHeight="1" x14ac:dyDescent="0.15">
      <c r="A16" s="76"/>
      <c r="B16" s="73"/>
      <c r="C16" s="30" t="s">
        <v>108</v>
      </c>
      <c r="D16" s="46">
        <v>202702561</v>
      </c>
      <c r="E16" s="47">
        <v>12458</v>
      </c>
      <c r="F16" s="46">
        <v>0</v>
      </c>
      <c r="G16" s="47">
        <v>0</v>
      </c>
      <c r="H16" s="46">
        <v>0</v>
      </c>
      <c r="I16" s="47">
        <v>0</v>
      </c>
      <c r="J16" s="46">
        <v>0</v>
      </c>
      <c r="K16" s="47">
        <v>0</v>
      </c>
      <c r="L16" s="46">
        <v>311081</v>
      </c>
      <c r="M16" s="47">
        <v>14</v>
      </c>
      <c r="N16" s="46">
        <v>192017179</v>
      </c>
      <c r="O16" s="47">
        <v>4746</v>
      </c>
      <c r="P16" s="46">
        <v>0</v>
      </c>
      <c r="Q16" s="47">
        <v>0</v>
      </c>
      <c r="R16" s="46">
        <v>0</v>
      </c>
      <c r="S16" s="47">
        <v>0</v>
      </c>
      <c r="T16" s="46">
        <v>13948</v>
      </c>
      <c r="U16" s="47">
        <v>3</v>
      </c>
      <c r="V16" s="46">
        <v>0</v>
      </c>
      <c r="W16" s="47">
        <v>0</v>
      </c>
      <c r="X16" s="46">
        <v>342</v>
      </c>
      <c r="Y16" s="47">
        <v>1</v>
      </c>
      <c r="Z16" s="46">
        <v>0</v>
      </c>
      <c r="AA16" s="47">
        <v>0</v>
      </c>
      <c r="AB16" s="46">
        <v>0</v>
      </c>
      <c r="AC16" s="47">
        <v>0</v>
      </c>
      <c r="AD16" s="46">
        <v>0</v>
      </c>
      <c r="AE16" s="47">
        <v>0</v>
      </c>
      <c r="AF16" s="46">
        <v>9671026</v>
      </c>
      <c r="AG16" s="47">
        <v>7462</v>
      </c>
      <c r="AH16" s="46">
        <v>3022</v>
      </c>
      <c r="AI16" s="47">
        <v>5</v>
      </c>
      <c r="AJ16" s="46">
        <v>4678</v>
      </c>
      <c r="AK16" s="47">
        <v>18</v>
      </c>
      <c r="AL16" s="46">
        <v>30764</v>
      </c>
      <c r="AM16" s="47">
        <v>89</v>
      </c>
      <c r="AN16" s="46">
        <v>17316</v>
      </c>
      <c r="AO16" s="47">
        <v>48</v>
      </c>
      <c r="AP16" s="46">
        <v>4539</v>
      </c>
      <c r="AQ16" s="47">
        <v>4</v>
      </c>
      <c r="AR16" s="46">
        <v>0</v>
      </c>
      <c r="AS16" s="47">
        <v>0</v>
      </c>
      <c r="AT16" s="46">
        <v>79598</v>
      </c>
      <c r="AU16" s="47">
        <v>52</v>
      </c>
      <c r="AV16" s="46">
        <v>0</v>
      </c>
      <c r="AW16" s="47">
        <v>0</v>
      </c>
      <c r="AX16" s="46">
        <v>0</v>
      </c>
      <c r="AY16" s="47">
        <v>0</v>
      </c>
      <c r="AZ16" s="46">
        <v>0</v>
      </c>
      <c r="BA16" s="47">
        <v>0</v>
      </c>
      <c r="BB16" s="46">
        <v>0</v>
      </c>
      <c r="BC16" s="47">
        <v>0</v>
      </c>
      <c r="BD16" s="46">
        <v>509687</v>
      </c>
      <c r="BE16" s="47">
        <v>3</v>
      </c>
      <c r="BF16" s="46">
        <v>39381</v>
      </c>
      <c r="BG16" s="47">
        <v>13</v>
      </c>
      <c r="BH16" s="46">
        <v>0</v>
      </c>
      <c r="BI16" s="47">
        <v>0</v>
      </c>
    </row>
    <row r="17" spans="1:61" ht="15" customHeight="1" x14ac:dyDescent="0.15">
      <c r="A17" s="76"/>
      <c r="B17" s="73"/>
      <c r="C17" s="30" t="s">
        <v>109</v>
      </c>
      <c r="D17" s="46">
        <v>384748053</v>
      </c>
      <c r="E17" s="47">
        <v>47233</v>
      </c>
      <c r="F17" s="46">
        <v>10192</v>
      </c>
      <c r="G17" s="47">
        <v>27</v>
      </c>
      <c r="H17" s="46">
        <v>0</v>
      </c>
      <c r="I17" s="47">
        <v>0</v>
      </c>
      <c r="J17" s="46">
        <v>0</v>
      </c>
      <c r="K17" s="47">
        <v>0</v>
      </c>
      <c r="L17" s="46">
        <v>422984</v>
      </c>
      <c r="M17" s="47">
        <v>38</v>
      </c>
      <c r="N17" s="46">
        <v>346368298</v>
      </c>
      <c r="O17" s="47">
        <v>22040</v>
      </c>
      <c r="P17" s="46">
        <v>0</v>
      </c>
      <c r="Q17" s="47">
        <v>0</v>
      </c>
      <c r="R17" s="46">
        <v>0</v>
      </c>
      <c r="S17" s="47">
        <v>0</v>
      </c>
      <c r="T17" s="46">
        <v>6427</v>
      </c>
      <c r="U17" s="47">
        <v>28</v>
      </c>
      <c r="V17" s="46">
        <v>0</v>
      </c>
      <c r="W17" s="47">
        <v>0</v>
      </c>
      <c r="X17" s="46">
        <v>0</v>
      </c>
      <c r="Y17" s="47">
        <v>0</v>
      </c>
      <c r="Z17" s="46">
        <v>28937</v>
      </c>
      <c r="AA17" s="47">
        <v>13</v>
      </c>
      <c r="AB17" s="46">
        <v>0</v>
      </c>
      <c r="AC17" s="47">
        <v>0</v>
      </c>
      <c r="AD17" s="46">
        <v>0</v>
      </c>
      <c r="AE17" s="47">
        <v>0</v>
      </c>
      <c r="AF17" s="46">
        <v>21978489</v>
      </c>
      <c r="AG17" s="47">
        <v>21038</v>
      </c>
      <c r="AH17" s="46">
        <v>9234</v>
      </c>
      <c r="AI17" s="47">
        <v>22</v>
      </c>
      <c r="AJ17" s="46">
        <v>34673</v>
      </c>
      <c r="AK17" s="47">
        <v>54</v>
      </c>
      <c r="AL17" s="46">
        <v>120483</v>
      </c>
      <c r="AM17" s="47">
        <v>198</v>
      </c>
      <c r="AN17" s="46">
        <v>149753</v>
      </c>
      <c r="AO17" s="47">
        <v>267</v>
      </c>
      <c r="AP17" s="46">
        <v>928283</v>
      </c>
      <c r="AQ17" s="47">
        <v>635</v>
      </c>
      <c r="AR17" s="46">
        <v>0</v>
      </c>
      <c r="AS17" s="47">
        <v>0</v>
      </c>
      <c r="AT17" s="46">
        <v>1039260</v>
      </c>
      <c r="AU17" s="47">
        <v>342</v>
      </c>
      <c r="AV17" s="46">
        <v>329870</v>
      </c>
      <c r="AW17" s="47">
        <v>33</v>
      </c>
      <c r="AX17" s="46">
        <v>34825</v>
      </c>
      <c r="AY17" s="47">
        <v>18</v>
      </c>
      <c r="AZ17" s="46">
        <v>167352</v>
      </c>
      <c r="BA17" s="47">
        <v>15</v>
      </c>
      <c r="BB17" s="46">
        <v>0</v>
      </c>
      <c r="BC17" s="47">
        <v>0</v>
      </c>
      <c r="BD17" s="46">
        <v>361461</v>
      </c>
      <c r="BE17" s="47">
        <v>36</v>
      </c>
      <c r="BF17" s="46">
        <v>12545139</v>
      </c>
      <c r="BG17" s="47">
        <v>2378</v>
      </c>
      <c r="BH17" s="46">
        <v>212393</v>
      </c>
      <c r="BI17" s="47">
        <v>51</v>
      </c>
    </row>
    <row r="18" spans="1:61" ht="15" customHeight="1" x14ac:dyDescent="0.15">
      <c r="A18" s="76"/>
      <c r="B18" s="73"/>
      <c r="C18" s="30" t="s">
        <v>110</v>
      </c>
      <c r="D18" s="46">
        <v>347449253</v>
      </c>
      <c r="E18" s="47">
        <v>27545</v>
      </c>
      <c r="F18" s="46">
        <v>13234</v>
      </c>
      <c r="G18" s="47">
        <v>11</v>
      </c>
      <c r="H18" s="46">
        <v>1323</v>
      </c>
      <c r="I18" s="47">
        <v>2</v>
      </c>
      <c r="J18" s="46">
        <v>92037</v>
      </c>
      <c r="K18" s="47">
        <v>16</v>
      </c>
      <c r="L18" s="46">
        <v>3079756</v>
      </c>
      <c r="M18" s="47">
        <v>121</v>
      </c>
      <c r="N18" s="46">
        <v>324341731</v>
      </c>
      <c r="O18" s="47">
        <v>19457</v>
      </c>
      <c r="P18" s="46">
        <v>0</v>
      </c>
      <c r="Q18" s="47">
        <v>0</v>
      </c>
      <c r="R18" s="46">
        <v>0</v>
      </c>
      <c r="S18" s="47">
        <v>0</v>
      </c>
      <c r="T18" s="46">
        <v>17059</v>
      </c>
      <c r="U18" s="47">
        <v>18</v>
      </c>
      <c r="V18" s="46">
        <v>21338</v>
      </c>
      <c r="W18" s="47">
        <v>7</v>
      </c>
      <c r="X18" s="46">
        <v>0</v>
      </c>
      <c r="Y18" s="47">
        <v>0</v>
      </c>
      <c r="Z18" s="46">
        <v>0</v>
      </c>
      <c r="AA18" s="47">
        <v>0</v>
      </c>
      <c r="AB18" s="46">
        <v>0</v>
      </c>
      <c r="AC18" s="47">
        <v>0</v>
      </c>
      <c r="AD18" s="46">
        <v>0</v>
      </c>
      <c r="AE18" s="47">
        <v>0</v>
      </c>
      <c r="AF18" s="46">
        <v>2873776</v>
      </c>
      <c r="AG18" s="47">
        <v>1929</v>
      </c>
      <c r="AH18" s="46">
        <v>99</v>
      </c>
      <c r="AI18" s="47">
        <v>1</v>
      </c>
      <c r="AJ18" s="46">
        <v>232321</v>
      </c>
      <c r="AK18" s="47">
        <v>92</v>
      </c>
      <c r="AL18" s="46">
        <v>17258</v>
      </c>
      <c r="AM18" s="47">
        <v>18</v>
      </c>
      <c r="AN18" s="46">
        <v>3384911</v>
      </c>
      <c r="AO18" s="47">
        <v>4130</v>
      </c>
      <c r="AP18" s="46">
        <v>6230069</v>
      </c>
      <c r="AQ18" s="47">
        <v>1456</v>
      </c>
      <c r="AR18" s="46">
        <v>0</v>
      </c>
      <c r="AS18" s="47">
        <v>0</v>
      </c>
      <c r="AT18" s="46">
        <v>16698</v>
      </c>
      <c r="AU18" s="47">
        <v>27</v>
      </c>
      <c r="AV18" s="46">
        <v>0</v>
      </c>
      <c r="AW18" s="47">
        <v>0</v>
      </c>
      <c r="AX18" s="46">
        <v>4125277</v>
      </c>
      <c r="AY18" s="47">
        <v>118</v>
      </c>
      <c r="AZ18" s="46">
        <v>9157</v>
      </c>
      <c r="BA18" s="47">
        <v>3</v>
      </c>
      <c r="BB18" s="46">
        <v>12976</v>
      </c>
      <c r="BC18" s="47">
        <v>4</v>
      </c>
      <c r="BD18" s="46">
        <v>0</v>
      </c>
      <c r="BE18" s="47">
        <v>0</v>
      </c>
      <c r="BF18" s="46">
        <v>2915449</v>
      </c>
      <c r="BG18" s="47">
        <v>106</v>
      </c>
      <c r="BH18" s="46">
        <v>64784</v>
      </c>
      <c r="BI18" s="47">
        <v>29</v>
      </c>
    </row>
    <row r="19" spans="1:61" ht="15" customHeight="1" x14ac:dyDescent="0.15">
      <c r="A19" s="76"/>
      <c r="B19" s="73"/>
      <c r="C19" s="30" t="s">
        <v>111</v>
      </c>
      <c r="D19" s="46">
        <v>629099402</v>
      </c>
      <c r="E19" s="47">
        <v>29326</v>
      </c>
      <c r="F19" s="46">
        <v>1190</v>
      </c>
      <c r="G19" s="47">
        <v>2</v>
      </c>
      <c r="H19" s="46">
        <v>0</v>
      </c>
      <c r="I19" s="47">
        <v>0</v>
      </c>
      <c r="J19" s="46">
        <v>0</v>
      </c>
      <c r="K19" s="47">
        <v>0</v>
      </c>
      <c r="L19" s="46">
        <v>158603</v>
      </c>
      <c r="M19" s="47">
        <v>12</v>
      </c>
      <c r="N19" s="46">
        <v>628393101</v>
      </c>
      <c r="O19" s="47">
        <v>28526</v>
      </c>
      <c r="P19" s="46">
        <v>0</v>
      </c>
      <c r="Q19" s="47">
        <v>0</v>
      </c>
      <c r="R19" s="46">
        <v>0</v>
      </c>
      <c r="S19" s="47">
        <v>0</v>
      </c>
      <c r="T19" s="46">
        <v>0</v>
      </c>
      <c r="U19" s="47">
        <v>0</v>
      </c>
      <c r="V19" s="46">
        <v>0</v>
      </c>
      <c r="W19" s="47">
        <v>0</v>
      </c>
      <c r="X19" s="46">
        <v>0</v>
      </c>
      <c r="Y19" s="47">
        <v>0</v>
      </c>
      <c r="Z19" s="46">
        <v>214</v>
      </c>
      <c r="AA19" s="47">
        <v>1</v>
      </c>
      <c r="AB19" s="46">
        <v>0</v>
      </c>
      <c r="AC19" s="47">
        <v>0</v>
      </c>
      <c r="AD19" s="46">
        <v>0</v>
      </c>
      <c r="AE19" s="47">
        <v>0</v>
      </c>
      <c r="AF19" s="46">
        <v>299171</v>
      </c>
      <c r="AG19" s="47">
        <v>421</v>
      </c>
      <c r="AH19" s="46">
        <v>0</v>
      </c>
      <c r="AI19" s="47">
        <v>0</v>
      </c>
      <c r="AJ19" s="46">
        <v>1756</v>
      </c>
      <c r="AK19" s="47">
        <v>3</v>
      </c>
      <c r="AL19" s="46">
        <v>2609</v>
      </c>
      <c r="AM19" s="47">
        <v>4</v>
      </c>
      <c r="AN19" s="46">
        <v>12281</v>
      </c>
      <c r="AO19" s="47">
        <v>30</v>
      </c>
      <c r="AP19" s="46">
        <v>25111</v>
      </c>
      <c r="AQ19" s="47">
        <v>27</v>
      </c>
      <c r="AR19" s="46">
        <v>0</v>
      </c>
      <c r="AS19" s="47">
        <v>0</v>
      </c>
      <c r="AT19" s="46">
        <v>520</v>
      </c>
      <c r="AU19" s="47">
        <v>3</v>
      </c>
      <c r="AV19" s="46">
        <v>0</v>
      </c>
      <c r="AW19" s="47">
        <v>0</v>
      </c>
      <c r="AX19" s="46">
        <v>5410</v>
      </c>
      <c r="AY19" s="47">
        <v>1</v>
      </c>
      <c r="AZ19" s="46">
        <v>172</v>
      </c>
      <c r="BA19" s="47">
        <v>1</v>
      </c>
      <c r="BB19" s="46">
        <v>4989</v>
      </c>
      <c r="BC19" s="47">
        <v>5</v>
      </c>
      <c r="BD19" s="46">
        <v>0</v>
      </c>
      <c r="BE19" s="47">
        <v>0</v>
      </c>
      <c r="BF19" s="46">
        <v>194275</v>
      </c>
      <c r="BG19" s="47">
        <v>290</v>
      </c>
      <c r="BH19" s="46">
        <v>0</v>
      </c>
      <c r="BI19" s="47">
        <v>0</v>
      </c>
    </row>
    <row r="20" spans="1:61" ht="15" customHeight="1" x14ac:dyDescent="0.15">
      <c r="A20" s="76"/>
      <c r="B20" s="73"/>
      <c r="C20" s="30" t="s">
        <v>112</v>
      </c>
      <c r="D20" s="46">
        <v>188703989</v>
      </c>
      <c r="E20" s="47">
        <v>1493</v>
      </c>
      <c r="F20" s="46">
        <v>0</v>
      </c>
      <c r="G20" s="47">
        <v>0</v>
      </c>
      <c r="H20" s="46">
        <v>0</v>
      </c>
      <c r="I20" s="47">
        <v>0</v>
      </c>
      <c r="J20" s="46">
        <v>0</v>
      </c>
      <c r="K20" s="47">
        <v>0</v>
      </c>
      <c r="L20" s="46">
        <v>167517</v>
      </c>
      <c r="M20" s="47">
        <v>2</v>
      </c>
      <c r="N20" s="46">
        <v>188201439</v>
      </c>
      <c r="O20" s="47">
        <v>1299</v>
      </c>
      <c r="P20" s="46">
        <v>0</v>
      </c>
      <c r="Q20" s="47">
        <v>0</v>
      </c>
      <c r="R20" s="46">
        <v>0</v>
      </c>
      <c r="S20" s="47">
        <v>0</v>
      </c>
      <c r="T20" s="46">
        <v>0</v>
      </c>
      <c r="U20" s="47">
        <v>0</v>
      </c>
      <c r="V20" s="46">
        <v>0</v>
      </c>
      <c r="W20" s="47">
        <v>0</v>
      </c>
      <c r="X20" s="46">
        <v>0</v>
      </c>
      <c r="Y20" s="47">
        <v>0</v>
      </c>
      <c r="Z20" s="46">
        <v>0</v>
      </c>
      <c r="AA20" s="47">
        <v>0</v>
      </c>
      <c r="AB20" s="46">
        <v>0</v>
      </c>
      <c r="AC20" s="47">
        <v>0</v>
      </c>
      <c r="AD20" s="46">
        <v>0</v>
      </c>
      <c r="AE20" s="47">
        <v>0</v>
      </c>
      <c r="AF20" s="46">
        <v>157458</v>
      </c>
      <c r="AG20" s="47">
        <v>113</v>
      </c>
      <c r="AH20" s="46">
        <v>0</v>
      </c>
      <c r="AI20" s="47">
        <v>0</v>
      </c>
      <c r="AJ20" s="46">
        <v>1546</v>
      </c>
      <c r="AK20" s="47">
        <v>6</v>
      </c>
      <c r="AL20" s="46">
        <v>0</v>
      </c>
      <c r="AM20" s="47">
        <v>0</v>
      </c>
      <c r="AN20" s="46">
        <v>1272</v>
      </c>
      <c r="AO20" s="47">
        <v>2</v>
      </c>
      <c r="AP20" s="46">
        <v>22637</v>
      </c>
      <c r="AQ20" s="47">
        <v>11</v>
      </c>
      <c r="AR20" s="46">
        <v>0</v>
      </c>
      <c r="AS20" s="47">
        <v>0</v>
      </c>
      <c r="AT20" s="46">
        <v>0</v>
      </c>
      <c r="AU20" s="47">
        <v>0</v>
      </c>
      <c r="AV20" s="46">
        <v>0</v>
      </c>
      <c r="AW20" s="47">
        <v>0</v>
      </c>
      <c r="AX20" s="46">
        <v>0</v>
      </c>
      <c r="AY20" s="47">
        <v>0</v>
      </c>
      <c r="AZ20" s="46">
        <v>0</v>
      </c>
      <c r="BA20" s="47">
        <v>0</v>
      </c>
      <c r="BB20" s="46">
        <v>127524</v>
      </c>
      <c r="BC20" s="47">
        <v>46</v>
      </c>
      <c r="BD20" s="46">
        <v>0</v>
      </c>
      <c r="BE20" s="47">
        <v>0</v>
      </c>
      <c r="BF20" s="46">
        <v>20943</v>
      </c>
      <c r="BG20" s="47">
        <v>7</v>
      </c>
      <c r="BH20" s="46">
        <v>3653</v>
      </c>
      <c r="BI20" s="47">
        <v>7</v>
      </c>
    </row>
    <row r="21" spans="1:61" ht="15" customHeight="1" x14ac:dyDescent="0.15">
      <c r="A21" s="76"/>
      <c r="B21" s="73"/>
      <c r="C21" s="30" t="s">
        <v>113</v>
      </c>
      <c r="D21" s="46">
        <v>102640508</v>
      </c>
      <c r="E21" s="47">
        <v>3101</v>
      </c>
      <c r="F21" s="46">
        <v>10258</v>
      </c>
      <c r="G21" s="47">
        <v>6</v>
      </c>
      <c r="H21" s="46">
        <v>397</v>
      </c>
      <c r="I21" s="47">
        <v>1</v>
      </c>
      <c r="J21" s="46">
        <v>0</v>
      </c>
      <c r="K21" s="47">
        <v>0</v>
      </c>
      <c r="L21" s="46">
        <v>3274</v>
      </c>
      <c r="M21" s="47">
        <v>2</v>
      </c>
      <c r="N21" s="46">
        <v>99845985</v>
      </c>
      <c r="O21" s="47">
        <v>2604</v>
      </c>
      <c r="P21" s="46">
        <v>0</v>
      </c>
      <c r="Q21" s="47">
        <v>0</v>
      </c>
      <c r="R21" s="46">
        <v>0</v>
      </c>
      <c r="S21" s="47">
        <v>0</v>
      </c>
      <c r="T21" s="46">
        <v>1511</v>
      </c>
      <c r="U21" s="47">
        <v>7</v>
      </c>
      <c r="V21" s="46">
        <v>0</v>
      </c>
      <c r="W21" s="47">
        <v>0</v>
      </c>
      <c r="X21" s="46">
        <v>4651</v>
      </c>
      <c r="Y21" s="47">
        <v>2</v>
      </c>
      <c r="Z21" s="46">
        <v>0</v>
      </c>
      <c r="AA21" s="47">
        <v>0</v>
      </c>
      <c r="AB21" s="46">
        <v>0</v>
      </c>
      <c r="AC21" s="47">
        <v>0</v>
      </c>
      <c r="AD21" s="46">
        <v>0</v>
      </c>
      <c r="AE21" s="47">
        <v>0</v>
      </c>
      <c r="AF21" s="46">
        <v>47488</v>
      </c>
      <c r="AG21" s="47">
        <v>71</v>
      </c>
      <c r="AH21" s="46">
        <v>0</v>
      </c>
      <c r="AI21" s="47">
        <v>0</v>
      </c>
      <c r="AJ21" s="46">
        <v>0</v>
      </c>
      <c r="AK21" s="47">
        <v>0</v>
      </c>
      <c r="AL21" s="46">
        <v>0</v>
      </c>
      <c r="AM21" s="47">
        <v>0</v>
      </c>
      <c r="AN21" s="46">
        <v>4383</v>
      </c>
      <c r="AO21" s="47">
        <v>5</v>
      </c>
      <c r="AP21" s="46">
        <v>19655</v>
      </c>
      <c r="AQ21" s="47">
        <v>9</v>
      </c>
      <c r="AR21" s="46">
        <v>0</v>
      </c>
      <c r="AS21" s="47">
        <v>0</v>
      </c>
      <c r="AT21" s="46">
        <v>745</v>
      </c>
      <c r="AU21" s="47">
        <v>3</v>
      </c>
      <c r="AV21" s="46">
        <v>0</v>
      </c>
      <c r="AW21" s="47">
        <v>0</v>
      </c>
      <c r="AX21" s="46">
        <v>0</v>
      </c>
      <c r="AY21" s="47">
        <v>0</v>
      </c>
      <c r="AZ21" s="46">
        <v>0</v>
      </c>
      <c r="BA21" s="47">
        <v>0</v>
      </c>
      <c r="BB21" s="46">
        <v>0</v>
      </c>
      <c r="BC21" s="47">
        <v>0</v>
      </c>
      <c r="BD21" s="46">
        <v>0</v>
      </c>
      <c r="BE21" s="47">
        <v>0</v>
      </c>
      <c r="BF21" s="46">
        <v>2700872</v>
      </c>
      <c r="BG21" s="47">
        <v>390</v>
      </c>
      <c r="BH21" s="46">
        <v>1289</v>
      </c>
      <c r="BI21" s="47">
        <v>1</v>
      </c>
    </row>
    <row r="22" spans="1:61" ht="15" customHeight="1" x14ac:dyDescent="0.15">
      <c r="A22" s="76"/>
      <c r="B22" s="73"/>
      <c r="C22" s="34" t="s">
        <v>122</v>
      </c>
      <c r="D22" s="46">
        <v>23644817</v>
      </c>
      <c r="E22" s="47">
        <v>2026</v>
      </c>
      <c r="F22" s="46">
        <v>5745</v>
      </c>
      <c r="G22" s="47">
        <v>13</v>
      </c>
      <c r="H22" s="46">
        <v>3266</v>
      </c>
      <c r="I22" s="47">
        <v>6</v>
      </c>
      <c r="J22" s="46">
        <v>0</v>
      </c>
      <c r="K22" s="47">
        <v>0</v>
      </c>
      <c r="L22" s="46">
        <v>0</v>
      </c>
      <c r="M22" s="47">
        <v>0</v>
      </c>
      <c r="N22" s="46">
        <v>23506177</v>
      </c>
      <c r="O22" s="47">
        <v>1851</v>
      </c>
      <c r="P22" s="46">
        <v>0</v>
      </c>
      <c r="Q22" s="47">
        <v>0</v>
      </c>
      <c r="R22" s="46">
        <v>0</v>
      </c>
      <c r="S22" s="47">
        <v>0</v>
      </c>
      <c r="T22" s="46">
        <v>496</v>
      </c>
      <c r="U22" s="47">
        <v>1</v>
      </c>
      <c r="V22" s="46">
        <v>0</v>
      </c>
      <c r="W22" s="47">
        <v>0</v>
      </c>
      <c r="X22" s="46">
        <v>0</v>
      </c>
      <c r="Y22" s="47">
        <v>0</v>
      </c>
      <c r="Z22" s="46">
        <v>0</v>
      </c>
      <c r="AA22" s="47">
        <v>0</v>
      </c>
      <c r="AB22" s="46">
        <v>0</v>
      </c>
      <c r="AC22" s="47">
        <v>0</v>
      </c>
      <c r="AD22" s="46">
        <v>0</v>
      </c>
      <c r="AE22" s="47">
        <v>0</v>
      </c>
      <c r="AF22" s="46">
        <v>113169</v>
      </c>
      <c r="AG22" s="47">
        <v>135</v>
      </c>
      <c r="AH22" s="46">
        <v>0</v>
      </c>
      <c r="AI22" s="47">
        <v>0</v>
      </c>
      <c r="AJ22" s="46">
        <v>2020</v>
      </c>
      <c r="AK22" s="47">
        <v>1</v>
      </c>
      <c r="AL22" s="46">
        <v>0</v>
      </c>
      <c r="AM22" s="47">
        <v>0</v>
      </c>
      <c r="AN22" s="46">
        <v>1747</v>
      </c>
      <c r="AO22" s="47">
        <v>3</v>
      </c>
      <c r="AP22" s="46">
        <v>10067</v>
      </c>
      <c r="AQ22" s="47">
        <v>13</v>
      </c>
      <c r="AR22" s="46">
        <v>0</v>
      </c>
      <c r="AS22" s="47">
        <v>0</v>
      </c>
      <c r="AT22" s="46">
        <v>0</v>
      </c>
      <c r="AU22" s="47">
        <v>0</v>
      </c>
      <c r="AV22" s="46">
        <v>0</v>
      </c>
      <c r="AW22" s="47">
        <v>0</v>
      </c>
      <c r="AX22" s="46">
        <v>2050</v>
      </c>
      <c r="AY22" s="47">
        <v>2</v>
      </c>
      <c r="AZ22" s="46">
        <v>0</v>
      </c>
      <c r="BA22" s="47">
        <v>0</v>
      </c>
      <c r="BB22" s="46">
        <v>0</v>
      </c>
      <c r="BC22" s="47">
        <v>0</v>
      </c>
      <c r="BD22" s="46">
        <v>0</v>
      </c>
      <c r="BE22" s="47">
        <v>0</v>
      </c>
      <c r="BF22" s="46">
        <v>80</v>
      </c>
      <c r="BG22" s="47">
        <v>1</v>
      </c>
      <c r="BH22" s="46">
        <v>0</v>
      </c>
      <c r="BI22" s="47">
        <v>0</v>
      </c>
    </row>
    <row r="23" spans="1:61" ht="15" customHeight="1" x14ac:dyDescent="0.15">
      <c r="A23" s="76"/>
      <c r="B23" s="74"/>
      <c r="C23" s="30" t="s">
        <v>115</v>
      </c>
      <c r="D23" s="31">
        <f t="shared" ref="D23:AI23" si="2">SUM(D14:D22)</f>
        <v>6922710305</v>
      </c>
      <c r="E23" s="24">
        <f t="shared" si="2"/>
        <v>565611</v>
      </c>
      <c r="F23" s="31">
        <f t="shared" si="2"/>
        <v>677217</v>
      </c>
      <c r="G23" s="24">
        <f t="shared" si="2"/>
        <v>693</v>
      </c>
      <c r="H23" s="31">
        <f t="shared" si="2"/>
        <v>48786</v>
      </c>
      <c r="I23" s="24">
        <f t="shared" si="2"/>
        <v>90</v>
      </c>
      <c r="J23" s="31">
        <f t="shared" si="2"/>
        <v>1307823</v>
      </c>
      <c r="K23" s="24">
        <f t="shared" si="2"/>
        <v>222</v>
      </c>
      <c r="L23" s="31">
        <f t="shared" si="2"/>
        <v>10211349</v>
      </c>
      <c r="M23" s="24">
        <f t="shared" si="2"/>
        <v>807</v>
      </c>
      <c r="N23" s="31">
        <f t="shared" si="2"/>
        <v>6761797999</v>
      </c>
      <c r="O23" s="24">
        <f t="shared" si="2"/>
        <v>461494</v>
      </c>
      <c r="P23" s="31">
        <f t="shared" si="2"/>
        <v>0</v>
      </c>
      <c r="Q23" s="24">
        <f t="shared" si="2"/>
        <v>0</v>
      </c>
      <c r="R23" s="31">
        <f t="shared" si="2"/>
        <v>0</v>
      </c>
      <c r="S23" s="24">
        <f t="shared" si="2"/>
        <v>0</v>
      </c>
      <c r="T23" s="31">
        <f t="shared" si="2"/>
        <v>142718</v>
      </c>
      <c r="U23" s="24">
        <f t="shared" si="2"/>
        <v>271</v>
      </c>
      <c r="V23" s="31">
        <f t="shared" si="2"/>
        <v>24980</v>
      </c>
      <c r="W23" s="24">
        <f t="shared" si="2"/>
        <v>15</v>
      </c>
      <c r="X23" s="31">
        <f t="shared" si="2"/>
        <v>178319</v>
      </c>
      <c r="Y23" s="24">
        <f t="shared" si="2"/>
        <v>16</v>
      </c>
      <c r="Z23" s="31">
        <f t="shared" si="2"/>
        <v>29794</v>
      </c>
      <c r="AA23" s="24">
        <f t="shared" si="2"/>
        <v>20</v>
      </c>
      <c r="AB23" s="31">
        <f t="shared" si="2"/>
        <v>2402</v>
      </c>
      <c r="AC23" s="24">
        <f t="shared" si="2"/>
        <v>3</v>
      </c>
      <c r="AD23" s="31">
        <f t="shared" si="2"/>
        <v>1493</v>
      </c>
      <c r="AE23" s="24">
        <f t="shared" si="2"/>
        <v>3</v>
      </c>
      <c r="AF23" s="31">
        <f t="shared" si="2"/>
        <v>80152866</v>
      </c>
      <c r="AG23" s="24">
        <f t="shared" si="2"/>
        <v>65148</v>
      </c>
      <c r="AH23" s="31">
        <f t="shared" si="2"/>
        <v>1061412</v>
      </c>
      <c r="AI23" s="24">
        <f t="shared" si="2"/>
        <v>754</v>
      </c>
      <c r="AJ23" s="31">
        <f t="shared" ref="AJ23:BI23" si="3">SUM(AJ14:AJ22)</f>
        <v>401690</v>
      </c>
      <c r="AK23" s="24">
        <f t="shared" si="3"/>
        <v>421</v>
      </c>
      <c r="AL23" s="31">
        <f t="shared" si="3"/>
        <v>2995404</v>
      </c>
      <c r="AM23" s="24">
        <f t="shared" si="3"/>
        <v>695</v>
      </c>
      <c r="AN23" s="31">
        <f t="shared" si="3"/>
        <v>24462940</v>
      </c>
      <c r="AO23" s="24">
        <f t="shared" si="3"/>
        <v>24378</v>
      </c>
      <c r="AP23" s="31">
        <f t="shared" si="3"/>
        <v>11796214</v>
      </c>
      <c r="AQ23" s="24">
        <f t="shared" si="3"/>
        <v>5088</v>
      </c>
      <c r="AR23" s="31">
        <f t="shared" si="3"/>
        <v>1428</v>
      </c>
      <c r="AS23" s="24">
        <f t="shared" si="3"/>
        <v>3</v>
      </c>
      <c r="AT23" s="31">
        <f t="shared" si="3"/>
        <v>1599112</v>
      </c>
      <c r="AU23" s="24">
        <f t="shared" si="3"/>
        <v>833</v>
      </c>
      <c r="AV23" s="31">
        <f t="shared" si="3"/>
        <v>340606</v>
      </c>
      <c r="AW23" s="24">
        <f t="shared" si="3"/>
        <v>59</v>
      </c>
      <c r="AX23" s="31">
        <f t="shared" si="3"/>
        <v>4197434</v>
      </c>
      <c r="AY23" s="24">
        <f t="shared" si="3"/>
        <v>158</v>
      </c>
      <c r="AZ23" s="31">
        <f t="shared" si="3"/>
        <v>198315</v>
      </c>
      <c r="BA23" s="24">
        <f t="shared" si="3"/>
        <v>24</v>
      </c>
      <c r="BB23" s="31">
        <f t="shared" si="3"/>
        <v>181154</v>
      </c>
      <c r="BC23" s="24">
        <f t="shared" si="3"/>
        <v>78</v>
      </c>
      <c r="BD23" s="31">
        <f t="shared" si="3"/>
        <v>894901</v>
      </c>
      <c r="BE23" s="24">
        <f t="shared" si="3"/>
        <v>45</v>
      </c>
      <c r="BF23" s="31">
        <f t="shared" si="3"/>
        <v>19054997</v>
      </c>
      <c r="BG23" s="24">
        <f t="shared" si="3"/>
        <v>4006</v>
      </c>
      <c r="BH23" s="31">
        <f t="shared" si="3"/>
        <v>948952</v>
      </c>
      <c r="BI23" s="24">
        <f t="shared" si="3"/>
        <v>287</v>
      </c>
    </row>
    <row r="24" spans="1:61" ht="15" customHeight="1" x14ac:dyDescent="0.15">
      <c r="A24" s="76"/>
      <c r="B24" s="75" t="s">
        <v>116</v>
      </c>
      <c r="C24" s="30" t="s">
        <v>106</v>
      </c>
      <c r="D24" s="31">
        <f t="shared" ref="D24:AI24" si="4">SUM(D4,D14)</f>
        <v>6278995929.1999998</v>
      </c>
      <c r="E24" s="24">
        <f t="shared" si="4"/>
        <v>3159487</v>
      </c>
      <c r="F24" s="31">
        <f t="shared" si="4"/>
        <v>509428100</v>
      </c>
      <c r="G24" s="24">
        <f t="shared" si="4"/>
        <v>672897</v>
      </c>
      <c r="H24" s="31">
        <f t="shared" si="4"/>
        <v>1087451172.5</v>
      </c>
      <c r="I24" s="24">
        <f t="shared" si="4"/>
        <v>914146</v>
      </c>
      <c r="J24" s="31">
        <f t="shared" si="4"/>
        <v>62689328.600000001</v>
      </c>
      <c r="K24" s="24">
        <f t="shared" si="4"/>
        <v>22217</v>
      </c>
      <c r="L24" s="31">
        <f t="shared" si="4"/>
        <v>20605719.899999999</v>
      </c>
      <c r="M24" s="24">
        <f t="shared" si="4"/>
        <v>12621</v>
      </c>
      <c r="N24" s="31">
        <f t="shared" si="4"/>
        <v>4242400976.3000002</v>
      </c>
      <c r="O24" s="24">
        <f t="shared" si="4"/>
        <v>516439</v>
      </c>
      <c r="P24" s="31">
        <f t="shared" si="4"/>
        <v>168</v>
      </c>
      <c r="Q24" s="24">
        <f t="shared" si="4"/>
        <v>50</v>
      </c>
      <c r="R24" s="31">
        <f t="shared" si="4"/>
        <v>107810</v>
      </c>
      <c r="S24" s="24">
        <f t="shared" si="4"/>
        <v>30</v>
      </c>
      <c r="T24" s="31">
        <f t="shared" si="4"/>
        <v>237165251.80000001</v>
      </c>
      <c r="U24" s="24">
        <f t="shared" si="4"/>
        <v>667439</v>
      </c>
      <c r="V24" s="31">
        <f t="shared" si="4"/>
        <v>22277159.300000001</v>
      </c>
      <c r="W24" s="24">
        <f t="shared" si="4"/>
        <v>15274</v>
      </c>
      <c r="X24" s="31">
        <f t="shared" si="4"/>
        <v>520618.3</v>
      </c>
      <c r="Y24" s="24">
        <f t="shared" si="4"/>
        <v>555</v>
      </c>
      <c r="Z24" s="31">
        <f t="shared" si="4"/>
        <v>1277917.3999999999</v>
      </c>
      <c r="AA24" s="24">
        <f t="shared" si="4"/>
        <v>1744</v>
      </c>
      <c r="AB24" s="31">
        <f t="shared" si="4"/>
        <v>995531.8</v>
      </c>
      <c r="AC24" s="24">
        <f t="shared" si="4"/>
        <v>1430</v>
      </c>
      <c r="AD24" s="31">
        <f t="shared" si="4"/>
        <v>9435602.4000000004</v>
      </c>
      <c r="AE24" s="24">
        <f t="shared" si="4"/>
        <v>14898</v>
      </c>
      <c r="AF24" s="31">
        <f t="shared" si="4"/>
        <v>23705171.100000001</v>
      </c>
      <c r="AG24" s="24">
        <f t="shared" si="4"/>
        <v>205926</v>
      </c>
      <c r="AH24" s="31">
        <f t="shared" si="4"/>
        <v>62818.5</v>
      </c>
      <c r="AI24" s="24">
        <f t="shared" si="4"/>
        <v>327</v>
      </c>
      <c r="AJ24" s="31">
        <f t="shared" ref="AJ24:BI24" si="5">SUM(AJ4,AJ14)</f>
        <v>1231645.6000000001</v>
      </c>
      <c r="AK24" s="24">
        <f t="shared" si="5"/>
        <v>4677</v>
      </c>
      <c r="AL24" s="31">
        <f t="shared" si="5"/>
        <v>9152934</v>
      </c>
      <c r="AM24" s="24">
        <f t="shared" si="5"/>
        <v>22608</v>
      </c>
      <c r="AN24" s="31">
        <f t="shared" si="5"/>
        <v>2047523.5</v>
      </c>
      <c r="AO24" s="24">
        <f t="shared" si="5"/>
        <v>14311</v>
      </c>
      <c r="AP24" s="31">
        <f t="shared" si="5"/>
        <v>4206539.5</v>
      </c>
      <c r="AQ24" s="24">
        <f t="shared" si="5"/>
        <v>6952</v>
      </c>
      <c r="AR24" s="31">
        <f t="shared" si="5"/>
        <v>1385524.3</v>
      </c>
      <c r="AS24" s="24">
        <f t="shared" si="5"/>
        <v>1017</v>
      </c>
      <c r="AT24" s="31">
        <f t="shared" si="5"/>
        <v>66439.399999999994</v>
      </c>
      <c r="AU24" s="24">
        <f t="shared" si="5"/>
        <v>378</v>
      </c>
      <c r="AV24" s="31">
        <f t="shared" si="5"/>
        <v>52965.1</v>
      </c>
      <c r="AW24" s="24">
        <f t="shared" si="5"/>
        <v>61</v>
      </c>
      <c r="AX24" s="31">
        <f t="shared" si="5"/>
        <v>714150.40000000002</v>
      </c>
      <c r="AY24" s="24">
        <f t="shared" si="5"/>
        <v>356</v>
      </c>
      <c r="AZ24" s="31">
        <f t="shared" si="5"/>
        <v>1390041.1</v>
      </c>
      <c r="BA24" s="24">
        <f t="shared" si="5"/>
        <v>800</v>
      </c>
      <c r="BB24" s="31">
        <f t="shared" si="5"/>
        <v>1355290.3</v>
      </c>
      <c r="BC24" s="24">
        <f t="shared" si="5"/>
        <v>1750</v>
      </c>
      <c r="BD24" s="31">
        <f t="shared" si="5"/>
        <v>12068.9</v>
      </c>
      <c r="BE24" s="24">
        <f t="shared" si="5"/>
        <v>42</v>
      </c>
      <c r="BF24" s="31">
        <f t="shared" si="5"/>
        <v>18135727</v>
      </c>
      <c r="BG24" s="24">
        <f t="shared" si="5"/>
        <v>34903</v>
      </c>
      <c r="BH24" s="31">
        <f t="shared" si="5"/>
        <v>21121734.199999999</v>
      </c>
      <c r="BI24" s="24">
        <f t="shared" si="5"/>
        <v>25639</v>
      </c>
    </row>
    <row r="25" spans="1:61" ht="15" customHeight="1" x14ac:dyDescent="0.15">
      <c r="A25" s="76"/>
      <c r="B25" s="73"/>
      <c r="C25" s="30" t="s">
        <v>107</v>
      </c>
      <c r="D25" s="31">
        <f t="shared" ref="D25:AI25" si="6">SUM(D5,D15)</f>
        <v>1720863134.5</v>
      </c>
      <c r="E25" s="24">
        <f t="shared" si="6"/>
        <v>659755</v>
      </c>
      <c r="F25" s="31">
        <f t="shared" si="6"/>
        <v>36390455.799999997</v>
      </c>
      <c r="G25" s="24">
        <f t="shared" si="6"/>
        <v>46817</v>
      </c>
      <c r="H25" s="31">
        <f t="shared" si="6"/>
        <v>26442325.600000001</v>
      </c>
      <c r="I25" s="24">
        <f t="shared" si="6"/>
        <v>47040</v>
      </c>
      <c r="J25" s="31">
        <f t="shared" si="6"/>
        <v>1886780</v>
      </c>
      <c r="K25" s="24">
        <f t="shared" si="6"/>
        <v>999</v>
      </c>
      <c r="L25" s="31">
        <f t="shared" si="6"/>
        <v>2703343</v>
      </c>
      <c r="M25" s="24">
        <f t="shared" si="6"/>
        <v>320</v>
      </c>
      <c r="N25" s="31">
        <f t="shared" si="6"/>
        <v>867900894.70000005</v>
      </c>
      <c r="O25" s="24">
        <f t="shared" si="6"/>
        <v>31993</v>
      </c>
      <c r="P25" s="31">
        <f t="shared" si="6"/>
        <v>0</v>
      </c>
      <c r="Q25" s="24">
        <f t="shared" si="6"/>
        <v>0</v>
      </c>
      <c r="R25" s="31">
        <f t="shared" si="6"/>
        <v>12879</v>
      </c>
      <c r="S25" s="24">
        <f t="shared" si="6"/>
        <v>1</v>
      </c>
      <c r="T25" s="31">
        <f t="shared" si="6"/>
        <v>7233140.9000000004</v>
      </c>
      <c r="U25" s="24">
        <f t="shared" si="6"/>
        <v>20267</v>
      </c>
      <c r="V25" s="31">
        <f t="shared" si="6"/>
        <v>1874697.5</v>
      </c>
      <c r="W25" s="24">
        <f t="shared" si="6"/>
        <v>658</v>
      </c>
      <c r="X25" s="31">
        <f t="shared" si="6"/>
        <v>3053227.8</v>
      </c>
      <c r="Y25" s="24">
        <f t="shared" si="6"/>
        <v>237</v>
      </c>
      <c r="Z25" s="31">
        <f t="shared" si="6"/>
        <v>105879.8</v>
      </c>
      <c r="AA25" s="24">
        <f t="shared" si="6"/>
        <v>201</v>
      </c>
      <c r="AB25" s="31">
        <f t="shared" si="6"/>
        <v>23057.599999999999</v>
      </c>
      <c r="AC25" s="24">
        <f t="shared" si="6"/>
        <v>68</v>
      </c>
      <c r="AD25" s="31">
        <f t="shared" si="6"/>
        <v>1060674.5</v>
      </c>
      <c r="AE25" s="24">
        <f t="shared" si="6"/>
        <v>245</v>
      </c>
      <c r="AF25" s="31">
        <f t="shared" si="6"/>
        <v>206432641.69999999</v>
      </c>
      <c r="AG25" s="24">
        <f t="shared" si="6"/>
        <v>283284</v>
      </c>
      <c r="AH25" s="31">
        <f t="shared" si="6"/>
        <v>8015693.5</v>
      </c>
      <c r="AI25" s="24">
        <f t="shared" si="6"/>
        <v>6884</v>
      </c>
      <c r="AJ25" s="31">
        <f t="shared" ref="AJ25:BI25" si="7">SUM(AJ5,AJ15)</f>
        <v>22888742.300000001</v>
      </c>
      <c r="AK25" s="24">
        <f t="shared" si="7"/>
        <v>31409</v>
      </c>
      <c r="AL25" s="31">
        <f t="shared" si="7"/>
        <v>268408366.90000001</v>
      </c>
      <c r="AM25" s="24">
        <f t="shared" si="7"/>
        <v>36696</v>
      </c>
      <c r="AN25" s="31">
        <f t="shared" si="7"/>
        <v>161465101</v>
      </c>
      <c r="AO25" s="24">
        <f t="shared" si="7"/>
        <v>114686</v>
      </c>
      <c r="AP25" s="31">
        <f t="shared" si="7"/>
        <v>65897887.5</v>
      </c>
      <c r="AQ25" s="24">
        <f t="shared" si="7"/>
        <v>20021</v>
      </c>
      <c r="AR25" s="31">
        <f t="shared" si="7"/>
        <v>46084</v>
      </c>
      <c r="AS25" s="24">
        <f t="shared" si="7"/>
        <v>43</v>
      </c>
      <c r="AT25" s="31">
        <f t="shared" si="7"/>
        <v>2643618.5</v>
      </c>
      <c r="AU25" s="24">
        <f t="shared" si="7"/>
        <v>5842</v>
      </c>
      <c r="AV25" s="31">
        <f t="shared" si="7"/>
        <v>413286.8</v>
      </c>
      <c r="AW25" s="24">
        <f t="shared" si="7"/>
        <v>303</v>
      </c>
      <c r="AX25" s="31">
        <f t="shared" si="7"/>
        <v>930488.3</v>
      </c>
      <c r="AY25" s="24">
        <f t="shared" si="7"/>
        <v>207</v>
      </c>
      <c r="AZ25" s="31">
        <f t="shared" si="7"/>
        <v>104061</v>
      </c>
      <c r="BA25" s="24">
        <f t="shared" si="7"/>
        <v>90</v>
      </c>
      <c r="BB25" s="31">
        <f t="shared" si="7"/>
        <v>37388.199999999997</v>
      </c>
      <c r="BC25" s="24">
        <f t="shared" si="7"/>
        <v>95</v>
      </c>
      <c r="BD25" s="31">
        <f t="shared" si="7"/>
        <v>280627.09999999998</v>
      </c>
      <c r="BE25" s="24">
        <f t="shared" si="7"/>
        <v>145</v>
      </c>
      <c r="BF25" s="31">
        <f t="shared" si="7"/>
        <v>1352918.1</v>
      </c>
      <c r="BG25" s="24">
        <f t="shared" si="7"/>
        <v>2367</v>
      </c>
      <c r="BH25" s="31">
        <f t="shared" si="7"/>
        <v>33258873.399999999</v>
      </c>
      <c r="BI25" s="24">
        <f t="shared" si="7"/>
        <v>8837</v>
      </c>
    </row>
    <row r="26" spans="1:61" ht="15" customHeight="1" x14ac:dyDescent="0.15">
      <c r="A26" s="76"/>
      <c r="B26" s="73"/>
      <c r="C26" s="30" t="s">
        <v>108</v>
      </c>
      <c r="D26" s="31">
        <f t="shared" ref="D26:AI26" si="8">SUM(D6,D16)</f>
        <v>273512232.89999998</v>
      </c>
      <c r="E26" s="24">
        <f t="shared" si="8"/>
        <v>135927</v>
      </c>
      <c r="F26" s="31">
        <f t="shared" si="8"/>
        <v>4568816.3</v>
      </c>
      <c r="G26" s="24">
        <f t="shared" si="8"/>
        <v>9877</v>
      </c>
      <c r="H26" s="31">
        <f t="shared" si="8"/>
        <v>16059569</v>
      </c>
      <c r="I26" s="24">
        <f t="shared" si="8"/>
        <v>38772</v>
      </c>
      <c r="J26" s="31">
        <f t="shared" si="8"/>
        <v>339803.2</v>
      </c>
      <c r="K26" s="24">
        <f t="shared" si="8"/>
        <v>519</v>
      </c>
      <c r="L26" s="31">
        <f t="shared" si="8"/>
        <v>412336</v>
      </c>
      <c r="M26" s="24">
        <f t="shared" si="8"/>
        <v>180</v>
      </c>
      <c r="N26" s="31">
        <f t="shared" si="8"/>
        <v>194427194.40000001</v>
      </c>
      <c r="O26" s="24">
        <f t="shared" si="8"/>
        <v>7321</v>
      </c>
      <c r="P26" s="31">
        <f t="shared" si="8"/>
        <v>0</v>
      </c>
      <c r="Q26" s="24">
        <f t="shared" si="8"/>
        <v>0</v>
      </c>
      <c r="R26" s="31">
        <f t="shared" si="8"/>
        <v>0</v>
      </c>
      <c r="S26" s="24">
        <f t="shared" si="8"/>
        <v>0</v>
      </c>
      <c r="T26" s="31">
        <f t="shared" si="8"/>
        <v>2100498.6</v>
      </c>
      <c r="U26" s="24">
        <f t="shared" si="8"/>
        <v>4170</v>
      </c>
      <c r="V26" s="31">
        <f t="shared" si="8"/>
        <v>142638.20000000001</v>
      </c>
      <c r="W26" s="24">
        <f t="shared" si="8"/>
        <v>328</v>
      </c>
      <c r="X26" s="31">
        <f t="shared" si="8"/>
        <v>15346577.9</v>
      </c>
      <c r="Y26" s="24">
        <f t="shared" si="8"/>
        <v>2016</v>
      </c>
      <c r="Z26" s="31">
        <f t="shared" si="8"/>
        <v>16106.8</v>
      </c>
      <c r="AA26" s="24">
        <f t="shared" si="8"/>
        <v>26</v>
      </c>
      <c r="AB26" s="31">
        <f t="shared" si="8"/>
        <v>3886</v>
      </c>
      <c r="AC26" s="24">
        <f t="shared" si="8"/>
        <v>28</v>
      </c>
      <c r="AD26" s="31">
        <f t="shared" si="8"/>
        <v>36364.1</v>
      </c>
      <c r="AE26" s="24">
        <f t="shared" si="8"/>
        <v>181</v>
      </c>
      <c r="AF26" s="31">
        <f t="shared" si="8"/>
        <v>24327921.100000001</v>
      </c>
      <c r="AG26" s="24">
        <f t="shared" si="8"/>
        <v>49273</v>
      </c>
      <c r="AH26" s="31">
        <f t="shared" si="8"/>
        <v>11102.8</v>
      </c>
      <c r="AI26" s="24">
        <f t="shared" si="8"/>
        <v>32</v>
      </c>
      <c r="AJ26" s="31">
        <f t="shared" ref="AJ26:BI26" si="9">SUM(AJ6,AJ16)</f>
        <v>2728664.9</v>
      </c>
      <c r="AK26" s="24">
        <f t="shared" si="9"/>
        <v>5612</v>
      </c>
      <c r="AL26" s="31">
        <f t="shared" si="9"/>
        <v>7867559.5999999996</v>
      </c>
      <c r="AM26" s="24">
        <f t="shared" si="9"/>
        <v>12659</v>
      </c>
      <c r="AN26" s="31">
        <f t="shared" si="9"/>
        <v>744050.7</v>
      </c>
      <c r="AO26" s="24">
        <f t="shared" si="9"/>
        <v>2107</v>
      </c>
      <c r="AP26" s="31">
        <f t="shared" si="9"/>
        <v>1159046.3999999999</v>
      </c>
      <c r="AQ26" s="24">
        <f t="shared" si="9"/>
        <v>406</v>
      </c>
      <c r="AR26" s="31">
        <f t="shared" si="9"/>
        <v>20060.099999999999</v>
      </c>
      <c r="AS26" s="24">
        <f t="shared" si="9"/>
        <v>2</v>
      </c>
      <c r="AT26" s="31">
        <f t="shared" si="9"/>
        <v>955708.6</v>
      </c>
      <c r="AU26" s="24">
        <f t="shared" si="9"/>
        <v>449</v>
      </c>
      <c r="AV26" s="31">
        <f t="shared" si="9"/>
        <v>218820.6</v>
      </c>
      <c r="AW26" s="24">
        <f t="shared" si="9"/>
        <v>79</v>
      </c>
      <c r="AX26" s="31">
        <f t="shared" si="9"/>
        <v>37357.199999999997</v>
      </c>
      <c r="AY26" s="24">
        <f t="shared" si="9"/>
        <v>18</v>
      </c>
      <c r="AZ26" s="31">
        <f t="shared" si="9"/>
        <v>129885</v>
      </c>
      <c r="BA26" s="24">
        <f t="shared" si="9"/>
        <v>9</v>
      </c>
      <c r="BB26" s="31">
        <f t="shared" si="9"/>
        <v>2975</v>
      </c>
      <c r="BC26" s="24">
        <f t="shared" si="9"/>
        <v>14</v>
      </c>
      <c r="BD26" s="31">
        <f t="shared" si="9"/>
        <v>528100.30000000005</v>
      </c>
      <c r="BE26" s="24">
        <f t="shared" si="9"/>
        <v>14</v>
      </c>
      <c r="BF26" s="31">
        <f t="shared" si="9"/>
        <v>114624</v>
      </c>
      <c r="BG26" s="24">
        <f t="shared" si="9"/>
        <v>311</v>
      </c>
      <c r="BH26" s="31">
        <f t="shared" si="9"/>
        <v>1212566.1000000001</v>
      </c>
      <c r="BI26" s="24">
        <f t="shared" si="9"/>
        <v>1524</v>
      </c>
    </row>
    <row r="27" spans="1:61" ht="15" customHeight="1" x14ac:dyDescent="0.15">
      <c r="A27" s="76"/>
      <c r="B27" s="73"/>
      <c r="C27" s="30" t="s">
        <v>109</v>
      </c>
      <c r="D27" s="31">
        <f t="shared" ref="D27:AI27" si="10">SUM(D7,D17)</f>
        <v>598632221.20000005</v>
      </c>
      <c r="E27" s="24">
        <f t="shared" si="10"/>
        <v>518837</v>
      </c>
      <c r="F27" s="31">
        <f t="shared" si="10"/>
        <v>13892393.699999999</v>
      </c>
      <c r="G27" s="24">
        <f t="shared" si="10"/>
        <v>39872</v>
      </c>
      <c r="H27" s="31">
        <f t="shared" si="10"/>
        <v>27071210.600000001</v>
      </c>
      <c r="I27" s="24">
        <f t="shared" si="10"/>
        <v>82019</v>
      </c>
      <c r="J27" s="31">
        <f t="shared" si="10"/>
        <v>1360585.3</v>
      </c>
      <c r="K27" s="24">
        <f t="shared" si="10"/>
        <v>1418</v>
      </c>
      <c r="L27" s="31">
        <f t="shared" si="10"/>
        <v>549470.5</v>
      </c>
      <c r="M27" s="24">
        <f t="shared" si="10"/>
        <v>508</v>
      </c>
      <c r="N27" s="31">
        <f t="shared" si="10"/>
        <v>356860658.69999999</v>
      </c>
      <c r="O27" s="24">
        <f t="shared" si="10"/>
        <v>33118</v>
      </c>
      <c r="P27" s="31">
        <f t="shared" si="10"/>
        <v>37.200000000000003</v>
      </c>
      <c r="Q27" s="24">
        <f t="shared" si="10"/>
        <v>12</v>
      </c>
      <c r="R27" s="31">
        <f t="shared" si="10"/>
        <v>4610</v>
      </c>
      <c r="S27" s="24">
        <f t="shared" si="10"/>
        <v>5</v>
      </c>
      <c r="T27" s="31">
        <f t="shared" si="10"/>
        <v>10995214.199999999</v>
      </c>
      <c r="U27" s="24">
        <f t="shared" si="10"/>
        <v>37413</v>
      </c>
      <c r="V27" s="31">
        <f t="shared" si="10"/>
        <v>1056685.3999999999</v>
      </c>
      <c r="W27" s="24">
        <f t="shared" si="10"/>
        <v>1011</v>
      </c>
      <c r="X27" s="31">
        <f t="shared" si="10"/>
        <v>938114.6</v>
      </c>
      <c r="Y27" s="24">
        <f t="shared" si="10"/>
        <v>670</v>
      </c>
      <c r="Z27" s="31">
        <f t="shared" si="10"/>
        <v>1679118.8</v>
      </c>
      <c r="AA27" s="24">
        <f t="shared" si="10"/>
        <v>1334</v>
      </c>
      <c r="AB27" s="31">
        <f t="shared" si="10"/>
        <v>19784.2</v>
      </c>
      <c r="AC27" s="24">
        <f t="shared" si="10"/>
        <v>48</v>
      </c>
      <c r="AD27" s="31">
        <f t="shared" si="10"/>
        <v>372690.9</v>
      </c>
      <c r="AE27" s="24">
        <f t="shared" si="10"/>
        <v>645</v>
      </c>
      <c r="AF27" s="31">
        <f t="shared" si="10"/>
        <v>104616578.90000001</v>
      </c>
      <c r="AG27" s="24">
        <f t="shared" si="10"/>
        <v>257014</v>
      </c>
      <c r="AH27" s="31">
        <f t="shared" si="10"/>
        <v>356085.7</v>
      </c>
      <c r="AI27" s="24">
        <f t="shared" si="10"/>
        <v>440</v>
      </c>
      <c r="AJ27" s="31">
        <f t="shared" ref="AJ27:BI27" si="11">SUM(AJ7,AJ17)</f>
        <v>2102874.2999999998</v>
      </c>
      <c r="AK27" s="24">
        <f t="shared" si="11"/>
        <v>5221</v>
      </c>
      <c r="AL27" s="31">
        <f t="shared" si="11"/>
        <v>6857202.4000000004</v>
      </c>
      <c r="AM27" s="24">
        <f t="shared" si="11"/>
        <v>15042</v>
      </c>
      <c r="AN27" s="31">
        <f t="shared" si="11"/>
        <v>3278022.2</v>
      </c>
      <c r="AO27" s="24">
        <f t="shared" si="11"/>
        <v>13164</v>
      </c>
      <c r="AP27" s="31">
        <f t="shared" si="11"/>
        <v>14496460.4</v>
      </c>
      <c r="AQ27" s="24">
        <f t="shared" si="11"/>
        <v>10582</v>
      </c>
      <c r="AR27" s="31">
        <f t="shared" si="11"/>
        <v>4187</v>
      </c>
      <c r="AS27" s="24">
        <f t="shared" si="11"/>
        <v>19</v>
      </c>
      <c r="AT27" s="31">
        <f t="shared" si="11"/>
        <v>3462064.6</v>
      </c>
      <c r="AU27" s="24">
        <f t="shared" si="11"/>
        <v>2014</v>
      </c>
      <c r="AV27" s="31">
        <f t="shared" si="11"/>
        <v>16845315.100000001</v>
      </c>
      <c r="AW27" s="24">
        <f t="shared" si="11"/>
        <v>4097</v>
      </c>
      <c r="AX27" s="31">
        <f t="shared" si="11"/>
        <v>5755039.2000000002</v>
      </c>
      <c r="AY27" s="24">
        <f t="shared" si="11"/>
        <v>1026</v>
      </c>
      <c r="AZ27" s="31">
        <f t="shared" si="11"/>
        <v>1914260.9</v>
      </c>
      <c r="BA27" s="24">
        <f t="shared" si="11"/>
        <v>529</v>
      </c>
      <c r="BB27" s="31">
        <f t="shared" si="11"/>
        <v>85263</v>
      </c>
      <c r="BC27" s="24">
        <f t="shared" si="11"/>
        <v>192</v>
      </c>
      <c r="BD27" s="31">
        <f t="shared" si="11"/>
        <v>1848595.2</v>
      </c>
      <c r="BE27" s="24">
        <f t="shared" si="11"/>
        <v>1051</v>
      </c>
      <c r="BF27" s="31">
        <f t="shared" si="11"/>
        <v>13872316.300000001</v>
      </c>
      <c r="BG27" s="24">
        <f t="shared" si="11"/>
        <v>4017</v>
      </c>
      <c r="BH27" s="31">
        <f t="shared" si="11"/>
        <v>8337381.9000000004</v>
      </c>
      <c r="BI27" s="24">
        <f t="shared" si="11"/>
        <v>6356</v>
      </c>
    </row>
    <row r="28" spans="1:61" ht="15" customHeight="1" x14ac:dyDescent="0.15">
      <c r="A28" s="76"/>
      <c r="B28" s="73"/>
      <c r="C28" s="30" t="s">
        <v>110</v>
      </c>
      <c r="D28" s="31">
        <f t="shared" ref="D28:AI28" si="12">SUM(D8,D18)</f>
        <v>649355856.39999998</v>
      </c>
      <c r="E28" s="24">
        <f t="shared" si="12"/>
        <v>214817</v>
      </c>
      <c r="F28" s="31">
        <f t="shared" si="12"/>
        <v>12509730.699999999</v>
      </c>
      <c r="G28" s="24">
        <f t="shared" si="12"/>
        <v>17723</v>
      </c>
      <c r="H28" s="31">
        <f t="shared" si="12"/>
        <v>38072830.899999999</v>
      </c>
      <c r="I28" s="24">
        <f t="shared" si="12"/>
        <v>38967</v>
      </c>
      <c r="J28" s="31">
        <f t="shared" si="12"/>
        <v>4079999.6</v>
      </c>
      <c r="K28" s="24">
        <f t="shared" si="12"/>
        <v>1090</v>
      </c>
      <c r="L28" s="31">
        <f t="shared" si="12"/>
        <v>5481534.2000000002</v>
      </c>
      <c r="M28" s="24">
        <f t="shared" si="12"/>
        <v>857</v>
      </c>
      <c r="N28" s="31">
        <f t="shared" si="12"/>
        <v>341606088.30000001</v>
      </c>
      <c r="O28" s="24">
        <f t="shared" si="12"/>
        <v>27843</v>
      </c>
      <c r="P28" s="31">
        <f t="shared" si="12"/>
        <v>33.299999999999997</v>
      </c>
      <c r="Q28" s="24">
        <f t="shared" si="12"/>
        <v>9</v>
      </c>
      <c r="R28" s="31">
        <f t="shared" si="12"/>
        <v>101193</v>
      </c>
      <c r="S28" s="24">
        <f t="shared" si="12"/>
        <v>1</v>
      </c>
      <c r="T28" s="31">
        <f t="shared" si="12"/>
        <v>27895810.699999999</v>
      </c>
      <c r="U28" s="24">
        <f t="shared" si="12"/>
        <v>27592</v>
      </c>
      <c r="V28" s="31">
        <f t="shared" si="12"/>
        <v>90488964.599999994</v>
      </c>
      <c r="W28" s="24">
        <f t="shared" si="12"/>
        <v>15581</v>
      </c>
      <c r="X28" s="31">
        <f t="shared" si="12"/>
        <v>4550712.3</v>
      </c>
      <c r="Y28" s="24">
        <f t="shared" si="12"/>
        <v>725</v>
      </c>
      <c r="Z28" s="31">
        <f t="shared" si="12"/>
        <v>909295.6</v>
      </c>
      <c r="AA28" s="24">
        <f t="shared" si="12"/>
        <v>647</v>
      </c>
      <c r="AB28" s="31">
        <f t="shared" si="12"/>
        <v>477325.6</v>
      </c>
      <c r="AC28" s="24">
        <f t="shared" si="12"/>
        <v>505</v>
      </c>
      <c r="AD28" s="31">
        <f t="shared" si="12"/>
        <v>4203887.4000000004</v>
      </c>
      <c r="AE28" s="24">
        <f t="shared" si="12"/>
        <v>2008</v>
      </c>
      <c r="AF28" s="31">
        <f t="shared" si="12"/>
        <v>9197571</v>
      </c>
      <c r="AG28" s="24">
        <f t="shared" si="12"/>
        <v>20933</v>
      </c>
      <c r="AH28" s="31">
        <f t="shared" si="12"/>
        <v>653309.4</v>
      </c>
      <c r="AI28" s="24">
        <f t="shared" si="12"/>
        <v>364</v>
      </c>
      <c r="AJ28" s="31">
        <f t="shared" ref="AJ28:BI28" si="13">SUM(AJ8,AJ18)</f>
        <v>4022892.8</v>
      </c>
      <c r="AK28" s="24">
        <f t="shared" si="13"/>
        <v>3705</v>
      </c>
      <c r="AL28" s="31">
        <f t="shared" si="13"/>
        <v>3218643.8</v>
      </c>
      <c r="AM28" s="24">
        <f t="shared" si="13"/>
        <v>1726</v>
      </c>
      <c r="AN28" s="31">
        <f t="shared" si="13"/>
        <v>16162559.6</v>
      </c>
      <c r="AO28" s="24">
        <f t="shared" si="13"/>
        <v>35101</v>
      </c>
      <c r="AP28" s="31">
        <f t="shared" si="13"/>
        <v>37307648.399999999</v>
      </c>
      <c r="AQ28" s="24">
        <f t="shared" si="13"/>
        <v>9756</v>
      </c>
      <c r="AR28" s="31">
        <f t="shared" si="13"/>
        <v>181370</v>
      </c>
      <c r="AS28" s="24">
        <f t="shared" si="13"/>
        <v>116</v>
      </c>
      <c r="AT28" s="31">
        <f t="shared" si="13"/>
        <v>194192.3</v>
      </c>
      <c r="AU28" s="24">
        <f t="shared" si="13"/>
        <v>532</v>
      </c>
      <c r="AV28" s="31">
        <f t="shared" si="13"/>
        <v>655061.30000000005</v>
      </c>
      <c r="AW28" s="24">
        <f t="shared" si="13"/>
        <v>179</v>
      </c>
      <c r="AX28" s="31">
        <f t="shared" si="13"/>
        <v>22357970.300000001</v>
      </c>
      <c r="AY28" s="24">
        <f t="shared" si="13"/>
        <v>1070</v>
      </c>
      <c r="AZ28" s="31">
        <f t="shared" si="13"/>
        <v>1858555.8</v>
      </c>
      <c r="BA28" s="24">
        <f t="shared" si="13"/>
        <v>350</v>
      </c>
      <c r="BB28" s="31">
        <f t="shared" si="13"/>
        <v>1194055.3</v>
      </c>
      <c r="BC28" s="24">
        <f t="shared" si="13"/>
        <v>896</v>
      </c>
      <c r="BD28" s="31">
        <f t="shared" si="13"/>
        <v>5546</v>
      </c>
      <c r="BE28" s="24">
        <f t="shared" si="13"/>
        <v>15</v>
      </c>
      <c r="BF28" s="31">
        <f t="shared" si="13"/>
        <v>3640716.3</v>
      </c>
      <c r="BG28" s="24">
        <f t="shared" si="13"/>
        <v>1120</v>
      </c>
      <c r="BH28" s="31">
        <f t="shared" si="13"/>
        <v>18328357.899999999</v>
      </c>
      <c r="BI28" s="24">
        <f t="shared" si="13"/>
        <v>5406</v>
      </c>
    </row>
    <row r="29" spans="1:61" ht="15" customHeight="1" x14ac:dyDescent="0.15">
      <c r="A29" s="76"/>
      <c r="B29" s="73"/>
      <c r="C29" s="30" t="s">
        <v>111</v>
      </c>
      <c r="D29" s="31">
        <f t="shared" ref="D29:AI29" si="14">SUM(D9,D19)</f>
        <v>683739675.70000005</v>
      </c>
      <c r="E29" s="24">
        <f t="shared" si="14"/>
        <v>77658</v>
      </c>
      <c r="F29" s="31">
        <f t="shared" si="14"/>
        <v>9007108</v>
      </c>
      <c r="G29" s="24">
        <f t="shared" si="14"/>
        <v>9858</v>
      </c>
      <c r="H29" s="31">
        <f t="shared" si="14"/>
        <v>19217783.600000001</v>
      </c>
      <c r="I29" s="24">
        <f t="shared" si="14"/>
        <v>16703</v>
      </c>
      <c r="J29" s="31">
        <f t="shared" si="14"/>
        <v>191999</v>
      </c>
      <c r="K29" s="24">
        <f t="shared" si="14"/>
        <v>53</v>
      </c>
      <c r="L29" s="31">
        <f t="shared" si="14"/>
        <v>287444</v>
      </c>
      <c r="M29" s="24">
        <f t="shared" si="14"/>
        <v>48</v>
      </c>
      <c r="N29" s="31">
        <f t="shared" si="14"/>
        <v>646174491.39999998</v>
      </c>
      <c r="O29" s="24">
        <f t="shared" si="14"/>
        <v>34394</v>
      </c>
      <c r="P29" s="31">
        <f t="shared" si="14"/>
        <v>0</v>
      </c>
      <c r="Q29" s="24">
        <f t="shared" si="14"/>
        <v>0</v>
      </c>
      <c r="R29" s="31">
        <f t="shared" si="14"/>
        <v>0</v>
      </c>
      <c r="S29" s="24">
        <f t="shared" si="14"/>
        <v>0</v>
      </c>
      <c r="T29" s="31">
        <f t="shared" si="14"/>
        <v>4271441.3</v>
      </c>
      <c r="U29" s="24">
        <f t="shared" si="14"/>
        <v>9565</v>
      </c>
      <c r="V29" s="31">
        <f t="shared" si="14"/>
        <v>73842.399999999994</v>
      </c>
      <c r="W29" s="24">
        <f t="shared" si="14"/>
        <v>58</v>
      </c>
      <c r="X29" s="31">
        <f t="shared" si="14"/>
        <v>291</v>
      </c>
      <c r="Y29" s="24">
        <f t="shared" si="14"/>
        <v>6</v>
      </c>
      <c r="Z29" s="31">
        <f t="shared" si="14"/>
        <v>25535</v>
      </c>
      <c r="AA29" s="24">
        <f t="shared" si="14"/>
        <v>51</v>
      </c>
      <c r="AB29" s="31">
        <f t="shared" si="14"/>
        <v>0</v>
      </c>
      <c r="AC29" s="24">
        <f t="shared" si="14"/>
        <v>0</v>
      </c>
      <c r="AD29" s="31">
        <f t="shared" si="14"/>
        <v>34026</v>
      </c>
      <c r="AE29" s="24">
        <f t="shared" si="14"/>
        <v>73</v>
      </c>
      <c r="AF29" s="31">
        <f t="shared" si="14"/>
        <v>521536.3</v>
      </c>
      <c r="AG29" s="24">
        <f t="shared" si="14"/>
        <v>2433</v>
      </c>
      <c r="AH29" s="31">
        <f t="shared" si="14"/>
        <v>842</v>
      </c>
      <c r="AI29" s="24">
        <f t="shared" si="14"/>
        <v>6</v>
      </c>
      <c r="AJ29" s="31">
        <f t="shared" ref="AJ29:BI29" si="15">SUM(AJ9,AJ19)</f>
        <v>9894</v>
      </c>
      <c r="AK29" s="24">
        <f t="shared" si="15"/>
        <v>34</v>
      </c>
      <c r="AL29" s="31">
        <f t="shared" si="15"/>
        <v>81638</v>
      </c>
      <c r="AM29" s="24">
        <f t="shared" si="15"/>
        <v>193</v>
      </c>
      <c r="AN29" s="31">
        <f t="shared" si="15"/>
        <v>42247</v>
      </c>
      <c r="AO29" s="24">
        <f t="shared" si="15"/>
        <v>190</v>
      </c>
      <c r="AP29" s="31">
        <f t="shared" si="15"/>
        <v>294116.2</v>
      </c>
      <c r="AQ29" s="24">
        <f t="shared" si="15"/>
        <v>155</v>
      </c>
      <c r="AR29" s="31">
        <f t="shared" si="15"/>
        <v>1055</v>
      </c>
      <c r="AS29" s="24">
        <f t="shared" si="15"/>
        <v>1</v>
      </c>
      <c r="AT29" s="31">
        <f t="shared" si="15"/>
        <v>745</v>
      </c>
      <c r="AU29" s="24">
        <f t="shared" si="15"/>
        <v>4</v>
      </c>
      <c r="AV29" s="31">
        <f t="shared" si="15"/>
        <v>7761</v>
      </c>
      <c r="AW29" s="24">
        <f t="shared" si="15"/>
        <v>1</v>
      </c>
      <c r="AX29" s="31">
        <f t="shared" si="15"/>
        <v>7447</v>
      </c>
      <c r="AY29" s="24">
        <f t="shared" si="15"/>
        <v>2</v>
      </c>
      <c r="AZ29" s="31">
        <f t="shared" si="15"/>
        <v>21705</v>
      </c>
      <c r="BA29" s="24">
        <f t="shared" si="15"/>
        <v>19</v>
      </c>
      <c r="BB29" s="31">
        <f t="shared" si="15"/>
        <v>443972.5</v>
      </c>
      <c r="BC29" s="24">
        <f t="shared" si="15"/>
        <v>835</v>
      </c>
      <c r="BD29" s="31">
        <f t="shared" si="15"/>
        <v>25032.5</v>
      </c>
      <c r="BE29" s="24">
        <f t="shared" si="15"/>
        <v>35</v>
      </c>
      <c r="BF29" s="31">
        <f t="shared" si="15"/>
        <v>2705450.7</v>
      </c>
      <c r="BG29" s="24">
        <f t="shared" si="15"/>
        <v>2637</v>
      </c>
      <c r="BH29" s="31">
        <f t="shared" si="15"/>
        <v>292271.8</v>
      </c>
      <c r="BI29" s="24">
        <f t="shared" si="15"/>
        <v>304</v>
      </c>
    </row>
    <row r="30" spans="1:61" ht="15" customHeight="1" x14ac:dyDescent="0.15">
      <c r="A30" s="76"/>
      <c r="B30" s="73"/>
      <c r="C30" s="30" t="s">
        <v>112</v>
      </c>
      <c r="D30" s="31">
        <f t="shared" ref="D30:AI30" si="16">SUM(D10,D20)</f>
        <v>198336248.90000001</v>
      </c>
      <c r="E30" s="24">
        <f t="shared" si="16"/>
        <v>13192</v>
      </c>
      <c r="F30" s="31">
        <f t="shared" si="16"/>
        <v>887692.3</v>
      </c>
      <c r="G30" s="24">
        <f t="shared" si="16"/>
        <v>1077</v>
      </c>
      <c r="H30" s="31">
        <f t="shared" si="16"/>
        <v>3052376.5</v>
      </c>
      <c r="I30" s="24">
        <f t="shared" si="16"/>
        <v>2357</v>
      </c>
      <c r="J30" s="31">
        <f t="shared" si="16"/>
        <v>75876</v>
      </c>
      <c r="K30" s="24">
        <f t="shared" si="16"/>
        <v>19</v>
      </c>
      <c r="L30" s="31">
        <f t="shared" si="16"/>
        <v>176533</v>
      </c>
      <c r="M30" s="24">
        <f t="shared" si="16"/>
        <v>10</v>
      </c>
      <c r="N30" s="31">
        <f t="shared" si="16"/>
        <v>189577459.59999999</v>
      </c>
      <c r="O30" s="24">
        <f t="shared" si="16"/>
        <v>2764</v>
      </c>
      <c r="P30" s="31">
        <f t="shared" si="16"/>
        <v>0</v>
      </c>
      <c r="Q30" s="24">
        <f t="shared" si="16"/>
        <v>0</v>
      </c>
      <c r="R30" s="31">
        <f t="shared" si="16"/>
        <v>0</v>
      </c>
      <c r="S30" s="24">
        <f t="shared" si="16"/>
        <v>0</v>
      </c>
      <c r="T30" s="31">
        <f t="shared" si="16"/>
        <v>1248584.8</v>
      </c>
      <c r="U30" s="24">
        <f t="shared" si="16"/>
        <v>3055</v>
      </c>
      <c r="V30" s="31">
        <f t="shared" si="16"/>
        <v>25019.8</v>
      </c>
      <c r="W30" s="24">
        <f t="shared" si="16"/>
        <v>21</v>
      </c>
      <c r="X30" s="31">
        <f t="shared" si="16"/>
        <v>40091</v>
      </c>
      <c r="Y30" s="24">
        <f t="shared" si="16"/>
        <v>25</v>
      </c>
      <c r="Z30" s="31">
        <f t="shared" si="16"/>
        <v>90660</v>
      </c>
      <c r="AA30" s="24">
        <f t="shared" si="16"/>
        <v>102</v>
      </c>
      <c r="AB30" s="31">
        <f t="shared" si="16"/>
        <v>386</v>
      </c>
      <c r="AC30" s="24">
        <f t="shared" si="16"/>
        <v>1</v>
      </c>
      <c r="AD30" s="31">
        <f t="shared" si="16"/>
        <v>23728</v>
      </c>
      <c r="AE30" s="24">
        <f t="shared" si="16"/>
        <v>38</v>
      </c>
      <c r="AF30" s="31">
        <f t="shared" si="16"/>
        <v>323336</v>
      </c>
      <c r="AG30" s="24">
        <f t="shared" si="16"/>
        <v>1178</v>
      </c>
      <c r="AH30" s="31">
        <f t="shared" si="16"/>
        <v>54</v>
      </c>
      <c r="AI30" s="24">
        <f t="shared" si="16"/>
        <v>2</v>
      </c>
      <c r="AJ30" s="31">
        <f t="shared" ref="AJ30:BI30" si="17">SUM(AJ10,AJ20)</f>
        <v>18346</v>
      </c>
      <c r="AK30" s="24">
        <f t="shared" si="17"/>
        <v>16</v>
      </c>
      <c r="AL30" s="31">
        <f t="shared" si="17"/>
        <v>60677.8</v>
      </c>
      <c r="AM30" s="24">
        <f t="shared" si="17"/>
        <v>169</v>
      </c>
      <c r="AN30" s="31">
        <f t="shared" si="17"/>
        <v>29398</v>
      </c>
      <c r="AO30" s="24">
        <f t="shared" si="17"/>
        <v>156</v>
      </c>
      <c r="AP30" s="31">
        <f t="shared" si="17"/>
        <v>125917</v>
      </c>
      <c r="AQ30" s="24">
        <f t="shared" si="17"/>
        <v>88</v>
      </c>
      <c r="AR30" s="31">
        <f t="shared" si="17"/>
        <v>0</v>
      </c>
      <c r="AS30" s="24">
        <f t="shared" si="17"/>
        <v>0</v>
      </c>
      <c r="AT30" s="31">
        <f t="shared" si="17"/>
        <v>2867.1</v>
      </c>
      <c r="AU30" s="24">
        <f t="shared" si="17"/>
        <v>8</v>
      </c>
      <c r="AV30" s="31">
        <f t="shared" si="17"/>
        <v>0</v>
      </c>
      <c r="AW30" s="24">
        <f t="shared" si="17"/>
        <v>0</v>
      </c>
      <c r="AX30" s="31">
        <f t="shared" si="17"/>
        <v>4318</v>
      </c>
      <c r="AY30" s="24">
        <f t="shared" si="17"/>
        <v>2</v>
      </c>
      <c r="AZ30" s="31">
        <f t="shared" si="17"/>
        <v>32684</v>
      </c>
      <c r="BA30" s="24">
        <f t="shared" si="17"/>
        <v>11</v>
      </c>
      <c r="BB30" s="31">
        <f t="shared" si="17"/>
        <v>2390153.7999999998</v>
      </c>
      <c r="BC30" s="24">
        <f t="shared" si="17"/>
        <v>1880</v>
      </c>
      <c r="BD30" s="31">
        <f t="shared" si="17"/>
        <v>3615</v>
      </c>
      <c r="BE30" s="24">
        <f t="shared" si="17"/>
        <v>6</v>
      </c>
      <c r="BF30" s="31">
        <f t="shared" si="17"/>
        <v>58990</v>
      </c>
      <c r="BG30" s="24">
        <f t="shared" si="17"/>
        <v>71</v>
      </c>
      <c r="BH30" s="31">
        <f t="shared" si="17"/>
        <v>87485.2</v>
      </c>
      <c r="BI30" s="24">
        <f t="shared" si="17"/>
        <v>136</v>
      </c>
    </row>
    <row r="31" spans="1:61" ht="15" customHeight="1" x14ac:dyDescent="0.15">
      <c r="A31" s="76"/>
      <c r="B31" s="73"/>
      <c r="C31" s="30" t="s">
        <v>113</v>
      </c>
      <c r="D31" s="31">
        <f t="shared" ref="D31:AI31" si="18">SUM(D11,D21)</f>
        <v>110415092</v>
      </c>
      <c r="E31" s="24">
        <f t="shared" si="18"/>
        <v>21091</v>
      </c>
      <c r="F31" s="31">
        <f t="shared" si="18"/>
        <v>422964.9</v>
      </c>
      <c r="G31" s="24">
        <f t="shared" si="18"/>
        <v>1103</v>
      </c>
      <c r="H31" s="31">
        <f t="shared" si="18"/>
        <v>795721.4</v>
      </c>
      <c r="I31" s="24">
        <f t="shared" si="18"/>
        <v>1484</v>
      </c>
      <c r="J31" s="31">
        <f t="shared" si="18"/>
        <v>5137</v>
      </c>
      <c r="K31" s="24">
        <f t="shared" si="18"/>
        <v>14</v>
      </c>
      <c r="L31" s="31">
        <f t="shared" si="18"/>
        <v>19032.3</v>
      </c>
      <c r="M31" s="24">
        <f t="shared" si="18"/>
        <v>26</v>
      </c>
      <c r="N31" s="31">
        <f t="shared" si="18"/>
        <v>102023878</v>
      </c>
      <c r="O31" s="24">
        <f t="shared" si="18"/>
        <v>4303</v>
      </c>
      <c r="P31" s="31">
        <f t="shared" si="18"/>
        <v>0</v>
      </c>
      <c r="Q31" s="24">
        <f t="shared" si="18"/>
        <v>0</v>
      </c>
      <c r="R31" s="31">
        <f t="shared" si="18"/>
        <v>0</v>
      </c>
      <c r="S31" s="24">
        <f t="shared" si="18"/>
        <v>0</v>
      </c>
      <c r="T31" s="31">
        <f t="shared" si="18"/>
        <v>2310465.4</v>
      </c>
      <c r="U31" s="24">
        <f t="shared" si="18"/>
        <v>8757</v>
      </c>
      <c r="V31" s="31">
        <f t="shared" si="18"/>
        <v>27615</v>
      </c>
      <c r="W31" s="24">
        <f t="shared" si="18"/>
        <v>43</v>
      </c>
      <c r="X31" s="31">
        <f t="shared" si="18"/>
        <v>70841.8</v>
      </c>
      <c r="Y31" s="24">
        <f t="shared" si="18"/>
        <v>44</v>
      </c>
      <c r="Z31" s="31">
        <f t="shared" si="18"/>
        <v>97001.2</v>
      </c>
      <c r="AA31" s="24">
        <f t="shared" si="18"/>
        <v>219</v>
      </c>
      <c r="AB31" s="31">
        <f t="shared" si="18"/>
        <v>6107.1</v>
      </c>
      <c r="AC31" s="24">
        <f t="shared" si="18"/>
        <v>3</v>
      </c>
      <c r="AD31" s="31">
        <f t="shared" si="18"/>
        <v>393739.2</v>
      </c>
      <c r="AE31" s="24">
        <f t="shared" si="18"/>
        <v>781</v>
      </c>
      <c r="AF31" s="31">
        <f t="shared" si="18"/>
        <v>244812.3</v>
      </c>
      <c r="AG31" s="24">
        <f t="shared" si="18"/>
        <v>1920</v>
      </c>
      <c r="AH31" s="31">
        <f t="shared" si="18"/>
        <v>258</v>
      </c>
      <c r="AI31" s="24">
        <f t="shared" si="18"/>
        <v>1</v>
      </c>
      <c r="AJ31" s="31">
        <f t="shared" ref="AJ31:BI31" si="19">SUM(AJ11,AJ21)</f>
        <v>3729</v>
      </c>
      <c r="AK31" s="24">
        <f t="shared" si="19"/>
        <v>18</v>
      </c>
      <c r="AL31" s="31">
        <f t="shared" si="19"/>
        <v>34391.9</v>
      </c>
      <c r="AM31" s="24">
        <f t="shared" si="19"/>
        <v>121</v>
      </c>
      <c r="AN31" s="31">
        <f t="shared" si="19"/>
        <v>21151.9</v>
      </c>
      <c r="AO31" s="24">
        <f t="shared" si="19"/>
        <v>117</v>
      </c>
      <c r="AP31" s="31">
        <f t="shared" si="19"/>
        <v>241840.9</v>
      </c>
      <c r="AQ31" s="24">
        <f t="shared" si="19"/>
        <v>120</v>
      </c>
      <c r="AR31" s="31">
        <f t="shared" si="19"/>
        <v>3874</v>
      </c>
      <c r="AS31" s="24">
        <f t="shared" si="19"/>
        <v>9</v>
      </c>
      <c r="AT31" s="31">
        <f t="shared" si="19"/>
        <v>10999</v>
      </c>
      <c r="AU31" s="24">
        <f t="shared" si="19"/>
        <v>53</v>
      </c>
      <c r="AV31" s="31">
        <f t="shared" si="19"/>
        <v>3196.7</v>
      </c>
      <c r="AW31" s="24">
        <f t="shared" si="19"/>
        <v>6</v>
      </c>
      <c r="AX31" s="31">
        <f t="shared" si="19"/>
        <v>23546.3</v>
      </c>
      <c r="AY31" s="24">
        <f t="shared" si="19"/>
        <v>29</v>
      </c>
      <c r="AZ31" s="31">
        <f t="shared" si="19"/>
        <v>47224</v>
      </c>
      <c r="BA31" s="24">
        <f t="shared" si="19"/>
        <v>14</v>
      </c>
      <c r="BB31" s="31">
        <f t="shared" si="19"/>
        <v>50695.199999999997</v>
      </c>
      <c r="BC31" s="24">
        <f t="shared" si="19"/>
        <v>128</v>
      </c>
      <c r="BD31" s="31">
        <f t="shared" si="19"/>
        <v>407.8</v>
      </c>
      <c r="BE31" s="24">
        <f t="shared" si="19"/>
        <v>3</v>
      </c>
      <c r="BF31" s="31">
        <f t="shared" si="19"/>
        <v>2946259.8</v>
      </c>
      <c r="BG31" s="24">
        <f t="shared" si="19"/>
        <v>590</v>
      </c>
      <c r="BH31" s="31">
        <f t="shared" si="19"/>
        <v>610201.9</v>
      </c>
      <c r="BI31" s="24">
        <f t="shared" si="19"/>
        <v>1185</v>
      </c>
    </row>
    <row r="32" spans="1:61" ht="15" customHeight="1" x14ac:dyDescent="0.15">
      <c r="A32" s="76"/>
      <c r="B32" s="73"/>
      <c r="C32" s="34" t="s">
        <v>122</v>
      </c>
      <c r="D32" s="31">
        <f t="shared" ref="D32:AI32" si="20">SUM(D12,D22)</f>
        <v>27877119.5</v>
      </c>
      <c r="E32" s="24">
        <f t="shared" si="20"/>
        <v>12118</v>
      </c>
      <c r="F32" s="31">
        <f t="shared" si="20"/>
        <v>1071398.3999999999</v>
      </c>
      <c r="G32" s="24">
        <f t="shared" si="20"/>
        <v>2029</v>
      </c>
      <c r="H32" s="31">
        <f t="shared" si="20"/>
        <v>935013.2</v>
      </c>
      <c r="I32" s="24">
        <f t="shared" si="20"/>
        <v>1596</v>
      </c>
      <c r="J32" s="31">
        <f t="shared" si="20"/>
        <v>19511</v>
      </c>
      <c r="K32" s="24">
        <f t="shared" si="20"/>
        <v>12</v>
      </c>
      <c r="L32" s="31">
        <f t="shared" si="20"/>
        <v>3864</v>
      </c>
      <c r="M32" s="24">
        <f t="shared" si="20"/>
        <v>5</v>
      </c>
      <c r="N32" s="31">
        <f t="shared" si="20"/>
        <v>24343543.399999999</v>
      </c>
      <c r="O32" s="24">
        <f t="shared" si="20"/>
        <v>2863</v>
      </c>
      <c r="P32" s="31">
        <f t="shared" si="20"/>
        <v>0</v>
      </c>
      <c r="Q32" s="24">
        <f t="shared" si="20"/>
        <v>0</v>
      </c>
      <c r="R32" s="31">
        <f t="shared" si="20"/>
        <v>0</v>
      </c>
      <c r="S32" s="24">
        <f t="shared" si="20"/>
        <v>0</v>
      </c>
      <c r="T32" s="31">
        <f t="shared" si="20"/>
        <v>503988</v>
      </c>
      <c r="U32" s="24">
        <f t="shared" si="20"/>
        <v>1282</v>
      </c>
      <c r="V32" s="31">
        <f t="shared" si="20"/>
        <v>31195</v>
      </c>
      <c r="W32" s="24">
        <f t="shared" si="20"/>
        <v>27</v>
      </c>
      <c r="X32" s="31">
        <f t="shared" si="20"/>
        <v>12545.1</v>
      </c>
      <c r="Y32" s="24">
        <f t="shared" si="20"/>
        <v>2</v>
      </c>
      <c r="Z32" s="31">
        <f t="shared" si="20"/>
        <v>9101.7000000000007</v>
      </c>
      <c r="AA32" s="24">
        <f t="shared" si="20"/>
        <v>7</v>
      </c>
      <c r="AB32" s="31">
        <f t="shared" si="20"/>
        <v>778</v>
      </c>
      <c r="AC32" s="24">
        <f t="shared" si="20"/>
        <v>1</v>
      </c>
      <c r="AD32" s="31">
        <f t="shared" si="20"/>
        <v>2938</v>
      </c>
      <c r="AE32" s="24">
        <f t="shared" si="20"/>
        <v>3</v>
      </c>
      <c r="AF32" s="31">
        <f t="shared" si="20"/>
        <v>362807.2</v>
      </c>
      <c r="AG32" s="24">
        <f t="shared" si="20"/>
        <v>3008</v>
      </c>
      <c r="AH32" s="31">
        <f t="shared" si="20"/>
        <v>383.5</v>
      </c>
      <c r="AI32" s="24">
        <f t="shared" si="20"/>
        <v>2</v>
      </c>
      <c r="AJ32" s="31">
        <f t="shared" ref="AJ32:BI32" si="21">SUM(AJ12,AJ22)</f>
        <v>52642</v>
      </c>
      <c r="AK32" s="24">
        <f t="shared" si="21"/>
        <v>148</v>
      </c>
      <c r="AL32" s="31">
        <f t="shared" si="21"/>
        <v>253244</v>
      </c>
      <c r="AM32" s="24">
        <f t="shared" si="21"/>
        <v>418</v>
      </c>
      <c r="AN32" s="31">
        <f t="shared" si="21"/>
        <v>41909</v>
      </c>
      <c r="AO32" s="24">
        <f t="shared" si="21"/>
        <v>317</v>
      </c>
      <c r="AP32" s="31">
        <f t="shared" si="21"/>
        <v>71062.399999999994</v>
      </c>
      <c r="AQ32" s="24">
        <f t="shared" si="21"/>
        <v>155</v>
      </c>
      <c r="AR32" s="31">
        <f t="shared" si="21"/>
        <v>0</v>
      </c>
      <c r="AS32" s="24">
        <f t="shared" si="21"/>
        <v>0</v>
      </c>
      <c r="AT32" s="31">
        <f t="shared" si="21"/>
        <v>2084</v>
      </c>
      <c r="AU32" s="24">
        <f t="shared" si="21"/>
        <v>9</v>
      </c>
      <c r="AV32" s="31">
        <f t="shared" si="21"/>
        <v>0</v>
      </c>
      <c r="AW32" s="24">
        <f t="shared" si="21"/>
        <v>0</v>
      </c>
      <c r="AX32" s="31">
        <f t="shared" si="21"/>
        <v>2076</v>
      </c>
      <c r="AY32" s="24">
        <f t="shared" si="21"/>
        <v>3</v>
      </c>
      <c r="AZ32" s="31">
        <f t="shared" si="21"/>
        <v>79543</v>
      </c>
      <c r="BA32" s="24">
        <f t="shared" si="21"/>
        <v>25</v>
      </c>
      <c r="BB32" s="31">
        <f t="shared" si="21"/>
        <v>3662</v>
      </c>
      <c r="BC32" s="24">
        <f t="shared" si="21"/>
        <v>2</v>
      </c>
      <c r="BD32" s="31">
        <f t="shared" si="21"/>
        <v>0</v>
      </c>
      <c r="BE32" s="24">
        <f t="shared" si="21"/>
        <v>0</v>
      </c>
      <c r="BF32" s="31">
        <f t="shared" si="21"/>
        <v>61384.2</v>
      </c>
      <c r="BG32" s="24">
        <f t="shared" si="21"/>
        <v>166</v>
      </c>
      <c r="BH32" s="31">
        <f t="shared" si="21"/>
        <v>12446.4</v>
      </c>
      <c r="BI32" s="24">
        <f t="shared" si="21"/>
        <v>38</v>
      </c>
    </row>
    <row r="33" spans="1:61" s="7" customFormat="1" ht="15" customHeight="1" x14ac:dyDescent="0.15">
      <c r="A33" s="67" t="s">
        <v>0</v>
      </c>
      <c r="B33" s="68"/>
      <c r="C33" s="69"/>
      <c r="D33" s="16">
        <f t="shared" ref="D33:AI33" si="22">SUM(D24:D32)</f>
        <v>10541727510.299999</v>
      </c>
      <c r="E33" s="23">
        <f t="shared" si="22"/>
        <v>4812882</v>
      </c>
      <c r="F33" s="16">
        <f t="shared" si="22"/>
        <v>588178660.0999999</v>
      </c>
      <c r="G33" s="23">
        <f t="shared" si="22"/>
        <v>801253</v>
      </c>
      <c r="H33" s="16">
        <f t="shared" si="22"/>
        <v>1219098003.3</v>
      </c>
      <c r="I33" s="23">
        <f t="shared" si="22"/>
        <v>1143084</v>
      </c>
      <c r="J33" s="16">
        <f t="shared" si="22"/>
        <v>70649019.700000003</v>
      </c>
      <c r="K33" s="23">
        <f t="shared" si="22"/>
        <v>26341</v>
      </c>
      <c r="L33" s="16">
        <f t="shared" si="22"/>
        <v>30239276.899999999</v>
      </c>
      <c r="M33" s="23">
        <f t="shared" si="22"/>
        <v>14575</v>
      </c>
      <c r="N33" s="16">
        <f t="shared" si="22"/>
        <v>6965315184.7999992</v>
      </c>
      <c r="O33" s="23">
        <f t="shared" si="22"/>
        <v>661038</v>
      </c>
      <c r="P33" s="16">
        <f t="shared" si="22"/>
        <v>238.5</v>
      </c>
      <c r="Q33" s="23">
        <f t="shared" si="22"/>
        <v>71</v>
      </c>
      <c r="R33" s="16">
        <f t="shared" si="22"/>
        <v>226492</v>
      </c>
      <c r="S33" s="23">
        <f t="shared" si="22"/>
        <v>37</v>
      </c>
      <c r="T33" s="16">
        <f t="shared" si="22"/>
        <v>293724395.69999999</v>
      </c>
      <c r="U33" s="23">
        <f t="shared" si="22"/>
        <v>779540</v>
      </c>
      <c r="V33" s="16">
        <f t="shared" si="22"/>
        <v>115997817.2</v>
      </c>
      <c r="W33" s="23">
        <f t="shared" si="22"/>
        <v>33001</v>
      </c>
      <c r="X33" s="16">
        <f t="shared" si="22"/>
        <v>24533019.800000004</v>
      </c>
      <c r="Y33" s="23">
        <f t="shared" si="22"/>
        <v>4280</v>
      </c>
      <c r="Z33" s="16">
        <f t="shared" si="22"/>
        <v>4210616.3</v>
      </c>
      <c r="AA33" s="23">
        <f t="shared" si="22"/>
        <v>4331</v>
      </c>
      <c r="AB33" s="16">
        <f t="shared" si="22"/>
        <v>1526856.3</v>
      </c>
      <c r="AC33" s="23">
        <f t="shared" si="22"/>
        <v>2084</v>
      </c>
      <c r="AD33" s="16">
        <f t="shared" si="22"/>
        <v>15563650.5</v>
      </c>
      <c r="AE33" s="23">
        <f t="shared" si="22"/>
        <v>18872</v>
      </c>
      <c r="AF33" s="16">
        <f t="shared" si="22"/>
        <v>369732375.59999996</v>
      </c>
      <c r="AG33" s="23">
        <f t="shared" si="22"/>
        <v>824969</v>
      </c>
      <c r="AH33" s="16">
        <f t="shared" si="22"/>
        <v>9100547.4000000004</v>
      </c>
      <c r="AI33" s="23">
        <f t="shared" si="22"/>
        <v>8058</v>
      </c>
      <c r="AJ33" s="16">
        <f t="shared" ref="AJ33:BI33" si="23">SUM(AJ24:AJ32)</f>
        <v>33059430.900000002</v>
      </c>
      <c r="AK33" s="23">
        <f t="shared" si="23"/>
        <v>50840</v>
      </c>
      <c r="AL33" s="16">
        <f t="shared" si="23"/>
        <v>295934658.39999998</v>
      </c>
      <c r="AM33" s="23">
        <f t="shared" si="23"/>
        <v>89632</v>
      </c>
      <c r="AN33" s="16">
        <f t="shared" si="23"/>
        <v>183831962.89999998</v>
      </c>
      <c r="AO33" s="23">
        <f t="shared" si="23"/>
        <v>180149</v>
      </c>
      <c r="AP33" s="16">
        <f t="shared" si="23"/>
        <v>123800518.70000003</v>
      </c>
      <c r="AQ33" s="23">
        <f t="shared" si="23"/>
        <v>48235</v>
      </c>
      <c r="AR33" s="16">
        <f t="shared" si="23"/>
        <v>1642154.4000000001</v>
      </c>
      <c r="AS33" s="23">
        <f t="shared" si="23"/>
        <v>1207</v>
      </c>
      <c r="AT33" s="16">
        <f t="shared" si="23"/>
        <v>7338718.4999999991</v>
      </c>
      <c r="AU33" s="23">
        <f t="shared" si="23"/>
        <v>9289</v>
      </c>
      <c r="AV33" s="16">
        <f t="shared" si="23"/>
        <v>18196406.600000001</v>
      </c>
      <c r="AW33" s="23">
        <f t="shared" si="23"/>
        <v>4726</v>
      </c>
      <c r="AX33" s="16">
        <f t="shared" si="23"/>
        <v>29832392.700000003</v>
      </c>
      <c r="AY33" s="23">
        <f t="shared" si="23"/>
        <v>2713</v>
      </c>
      <c r="AZ33" s="16">
        <f t="shared" si="23"/>
        <v>5577959.7999999998</v>
      </c>
      <c r="BA33" s="23">
        <f t="shared" si="23"/>
        <v>1847</v>
      </c>
      <c r="BB33" s="16">
        <f t="shared" si="23"/>
        <v>5563455.2999999998</v>
      </c>
      <c r="BC33" s="23">
        <f t="shared" si="23"/>
        <v>5792</v>
      </c>
      <c r="BD33" s="16">
        <f t="shared" si="23"/>
        <v>2703992.8</v>
      </c>
      <c r="BE33" s="23">
        <f t="shared" si="23"/>
        <v>1311</v>
      </c>
      <c r="BF33" s="16">
        <f t="shared" si="23"/>
        <v>42888386.400000006</v>
      </c>
      <c r="BG33" s="23">
        <f t="shared" si="23"/>
        <v>46182</v>
      </c>
      <c r="BH33" s="16">
        <f t="shared" si="23"/>
        <v>83261318.800000012</v>
      </c>
      <c r="BI33" s="23">
        <f t="shared" si="23"/>
        <v>49425</v>
      </c>
    </row>
    <row r="34" spans="1:61" ht="15" customHeight="1" x14ac:dyDescent="0.15">
      <c r="A34" s="70" t="s">
        <v>80</v>
      </c>
      <c r="B34" s="71"/>
      <c r="C34" s="72"/>
      <c r="D34" s="16">
        <v>10541895013.900002</v>
      </c>
      <c r="E34" s="23">
        <v>4800381</v>
      </c>
      <c r="F34" s="16">
        <v>589440741.50000012</v>
      </c>
      <c r="G34" s="23">
        <v>801425</v>
      </c>
      <c r="H34" s="16">
        <v>1222972047.9000001</v>
      </c>
      <c r="I34" s="23">
        <v>1144168</v>
      </c>
      <c r="J34" s="16">
        <v>70475773.300000012</v>
      </c>
      <c r="K34" s="23">
        <v>26085</v>
      </c>
      <c r="L34" s="16">
        <v>30328015.299999997</v>
      </c>
      <c r="M34" s="23">
        <v>14523</v>
      </c>
      <c r="N34" s="16">
        <v>6968915216.4000006</v>
      </c>
      <c r="O34" s="23">
        <v>659144</v>
      </c>
      <c r="P34" s="16">
        <v>238.5</v>
      </c>
      <c r="Q34" s="23">
        <v>71</v>
      </c>
      <c r="R34" s="16">
        <v>226492</v>
      </c>
      <c r="S34" s="23">
        <v>37</v>
      </c>
      <c r="T34" s="16">
        <v>291167796.19999999</v>
      </c>
      <c r="U34" s="23">
        <v>777048</v>
      </c>
      <c r="V34" s="16">
        <v>115121277.09999999</v>
      </c>
      <c r="W34" s="23">
        <v>32675</v>
      </c>
      <c r="X34" s="16">
        <v>24544762.600000001</v>
      </c>
      <c r="Y34" s="23">
        <v>4246</v>
      </c>
      <c r="Z34" s="16">
        <v>4057456.4000000004</v>
      </c>
      <c r="AA34" s="23">
        <v>4142</v>
      </c>
      <c r="AB34" s="16">
        <v>1530883.2000000002</v>
      </c>
      <c r="AC34" s="23">
        <v>2088</v>
      </c>
      <c r="AD34" s="16">
        <v>15273214.199999999</v>
      </c>
      <c r="AE34" s="23">
        <v>18466</v>
      </c>
      <c r="AF34" s="16">
        <v>367209510.19999993</v>
      </c>
      <c r="AG34" s="23">
        <v>819976</v>
      </c>
      <c r="AH34" s="16">
        <v>9112188.4000000004</v>
      </c>
      <c r="AI34" s="23">
        <v>8028</v>
      </c>
      <c r="AJ34" s="16">
        <v>33087532.600000001</v>
      </c>
      <c r="AK34" s="23">
        <v>50863</v>
      </c>
      <c r="AL34" s="16">
        <v>294944866.60000002</v>
      </c>
      <c r="AM34" s="23">
        <v>88781</v>
      </c>
      <c r="AN34" s="16">
        <v>184297914.30000001</v>
      </c>
      <c r="AO34" s="23">
        <v>178908</v>
      </c>
      <c r="AP34" s="16">
        <v>123798160.00000001</v>
      </c>
      <c r="AQ34" s="23">
        <v>48257</v>
      </c>
      <c r="AR34" s="16">
        <v>1549739.4000000001</v>
      </c>
      <c r="AS34" s="23">
        <v>1157</v>
      </c>
      <c r="AT34" s="16">
        <v>7306787.1999999993</v>
      </c>
      <c r="AU34" s="23">
        <v>9238</v>
      </c>
      <c r="AV34" s="16">
        <v>18023600.5</v>
      </c>
      <c r="AW34" s="23">
        <v>4655</v>
      </c>
      <c r="AX34" s="16">
        <v>29638766.5</v>
      </c>
      <c r="AY34" s="23">
        <v>2634</v>
      </c>
      <c r="AZ34" s="16">
        <v>5376474.4000000004</v>
      </c>
      <c r="BA34" s="23">
        <v>1724</v>
      </c>
      <c r="BB34" s="16">
        <v>5504747.4000000004</v>
      </c>
      <c r="BC34" s="23">
        <v>5744</v>
      </c>
      <c r="BD34" s="16">
        <v>2628246.7999999998</v>
      </c>
      <c r="BE34" s="23">
        <v>1223</v>
      </c>
      <c r="BF34" s="16">
        <v>42985383.799999997</v>
      </c>
      <c r="BG34" s="23">
        <v>46107</v>
      </c>
      <c r="BH34" s="16">
        <v>82377181.200000018</v>
      </c>
      <c r="BI34" s="23">
        <v>48968</v>
      </c>
    </row>
    <row r="35" spans="1:61" ht="15" customHeight="1" x14ac:dyDescent="0.15">
      <c r="A35" s="56" t="s">
        <v>81</v>
      </c>
      <c r="B35" s="57"/>
      <c r="C35" s="58"/>
      <c r="D35" s="18">
        <f>D33-D34</f>
        <v>-167503.60000228882</v>
      </c>
      <c r="E35" s="25">
        <f>E33-E34</f>
        <v>12501</v>
      </c>
      <c r="F35" s="18">
        <f t="shared" ref="F35:BI35" si="24">F33-F34</f>
        <v>-1262081.4000002146</v>
      </c>
      <c r="G35" s="32">
        <f t="shared" si="24"/>
        <v>-172</v>
      </c>
      <c r="H35" s="18">
        <f t="shared" si="24"/>
        <v>-3874044.6000001431</v>
      </c>
      <c r="I35" s="32">
        <f t="shared" si="24"/>
        <v>-1084</v>
      </c>
      <c r="J35" s="18">
        <f t="shared" si="24"/>
        <v>173246.39999999106</v>
      </c>
      <c r="K35" s="25">
        <f t="shared" si="24"/>
        <v>256</v>
      </c>
      <c r="L35" s="18">
        <f t="shared" si="24"/>
        <v>-88738.39999999851</v>
      </c>
      <c r="M35" s="25">
        <f t="shared" si="24"/>
        <v>52</v>
      </c>
      <c r="N35" s="18">
        <f t="shared" si="24"/>
        <v>-3600031.6000013351</v>
      </c>
      <c r="O35" s="25">
        <f t="shared" si="24"/>
        <v>1894</v>
      </c>
      <c r="P35" s="18">
        <f t="shared" si="24"/>
        <v>0</v>
      </c>
      <c r="Q35" s="25">
        <f t="shared" si="24"/>
        <v>0</v>
      </c>
      <c r="R35" s="18">
        <f t="shared" si="24"/>
        <v>0</v>
      </c>
      <c r="S35" s="25">
        <f t="shared" si="24"/>
        <v>0</v>
      </c>
      <c r="T35" s="18">
        <f t="shared" si="24"/>
        <v>2556599.5</v>
      </c>
      <c r="U35" s="25">
        <f t="shared" si="24"/>
        <v>2492</v>
      </c>
      <c r="V35" s="18">
        <f t="shared" si="24"/>
        <v>876540.10000000894</v>
      </c>
      <c r="W35" s="25">
        <f t="shared" si="24"/>
        <v>326</v>
      </c>
      <c r="X35" s="18">
        <f t="shared" si="24"/>
        <v>-11742.79999999702</v>
      </c>
      <c r="Y35" s="32">
        <f t="shared" si="24"/>
        <v>34</v>
      </c>
      <c r="Z35" s="18">
        <f t="shared" si="24"/>
        <v>153159.89999999944</v>
      </c>
      <c r="AA35" s="25">
        <f t="shared" si="24"/>
        <v>189</v>
      </c>
      <c r="AB35" s="18">
        <f t="shared" si="24"/>
        <v>-4026.9000000001397</v>
      </c>
      <c r="AC35" s="25">
        <f t="shared" si="24"/>
        <v>-4</v>
      </c>
      <c r="AD35" s="18">
        <f t="shared" si="24"/>
        <v>290436.30000000075</v>
      </c>
      <c r="AE35" s="25">
        <f t="shared" si="24"/>
        <v>406</v>
      </c>
      <c r="AF35" s="18">
        <f t="shared" si="24"/>
        <v>2522865.4000000358</v>
      </c>
      <c r="AG35" s="25">
        <f t="shared" si="24"/>
        <v>4993</v>
      </c>
      <c r="AH35" s="18">
        <f t="shared" si="24"/>
        <v>-11641</v>
      </c>
      <c r="AI35" s="25">
        <f t="shared" si="24"/>
        <v>30</v>
      </c>
      <c r="AJ35" s="18">
        <f t="shared" si="24"/>
        <v>-28101.699999999255</v>
      </c>
      <c r="AK35" s="32">
        <f t="shared" si="24"/>
        <v>-23</v>
      </c>
      <c r="AL35" s="18">
        <f t="shared" si="24"/>
        <v>989791.79999995232</v>
      </c>
      <c r="AM35" s="25">
        <f t="shared" si="24"/>
        <v>851</v>
      </c>
      <c r="AN35" s="18">
        <f t="shared" si="24"/>
        <v>-465951.40000003576</v>
      </c>
      <c r="AO35" s="25">
        <f t="shared" si="24"/>
        <v>1241</v>
      </c>
      <c r="AP35" s="18">
        <f t="shared" si="24"/>
        <v>2358.7000000178814</v>
      </c>
      <c r="AQ35" s="25">
        <f t="shared" si="24"/>
        <v>-22</v>
      </c>
      <c r="AR35" s="18">
        <f t="shared" si="24"/>
        <v>92415</v>
      </c>
      <c r="AS35" s="25">
        <f t="shared" si="24"/>
        <v>50</v>
      </c>
      <c r="AT35" s="18">
        <f t="shared" si="24"/>
        <v>31931.299999999814</v>
      </c>
      <c r="AU35" s="25">
        <f t="shared" si="24"/>
        <v>51</v>
      </c>
      <c r="AV35" s="18">
        <f t="shared" si="24"/>
        <v>172806.10000000149</v>
      </c>
      <c r="AW35" s="25">
        <f t="shared" si="24"/>
        <v>71</v>
      </c>
      <c r="AX35" s="18">
        <f t="shared" si="24"/>
        <v>193626.20000000298</v>
      </c>
      <c r="AY35" s="25">
        <f t="shared" si="24"/>
        <v>79</v>
      </c>
      <c r="AZ35" s="18">
        <f t="shared" si="24"/>
        <v>201485.39999999944</v>
      </c>
      <c r="BA35" s="25">
        <f t="shared" si="24"/>
        <v>123</v>
      </c>
      <c r="BB35" s="18">
        <f t="shared" si="24"/>
        <v>58707.899999999441</v>
      </c>
      <c r="BC35" s="25">
        <f t="shared" si="24"/>
        <v>48</v>
      </c>
      <c r="BD35" s="18">
        <f t="shared" si="24"/>
        <v>75746</v>
      </c>
      <c r="BE35" s="25">
        <f t="shared" si="24"/>
        <v>88</v>
      </c>
      <c r="BF35" s="26">
        <f t="shared" si="24"/>
        <v>-96997.399999991059</v>
      </c>
      <c r="BG35" s="25">
        <f t="shared" si="24"/>
        <v>75</v>
      </c>
      <c r="BH35" s="18">
        <f t="shared" si="24"/>
        <v>884137.59999999404</v>
      </c>
      <c r="BI35" s="25">
        <f t="shared" si="24"/>
        <v>457</v>
      </c>
    </row>
  </sheetData>
  <mergeCells count="38">
    <mergeCell ref="A2:C3"/>
    <mergeCell ref="A33:C33"/>
    <mergeCell ref="A34:C34"/>
    <mergeCell ref="B4:B13"/>
    <mergeCell ref="B14:B23"/>
    <mergeCell ref="B24:B32"/>
    <mergeCell ref="A4:A3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1:F1"/>
    <mergeCell ref="A35:C35"/>
    <mergeCell ref="BH2:BI2"/>
    <mergeCell ref="AZ2:BA2"/>
    <mergeCell ref="BB2:BC2"/>
    <mergeCell ref="BD2:BE2"/>
    <mergeCell ref="BF2:BG2"/>
    <mergeCell ref="AR2:AS2"/>
    <mergeCell ref="AT2:AU2"/>
    <mergeCell ref="AV2:AW2"/>
    <mergeCell ref="AH2:AI2"/>
    <mergeCell ref="AX2:AY2"/>
    <mergeCell ref="AJ2:AK2"/>
    <mergeCell ref="AL2:AM2"/>
    <mergeCell ref="AN2:AO2"/>
    <mergeCell ref="AP2:AQ2"/>
  </mergeCells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"/>
  <sheetViews>
    <sheetView workbookViewId="0">
      <selection activeCell="D12" sqref="D12"/>
    </sheetView>
  </sheetViews>
  <sheetFormatPr defaultRowHeight="13.5" x14ac:dyDescent="0.15"/>
  <cols>
    <col min="1" max="1" width="18.77734375" customWidth="1"/>
    <col min="2" max="2" width="20.33203125" style="8" bestFit="1" customWidth="1"/>
    <col min="3" max="3" width="17.33203125" style="21" bestFit="1" customWidth="1"/>
    <col min="4" max="4" width="18" style="8" bestFit="1" customWidth="1"/>
    <col min="5" max="5" width="15.109375" style="21" bestFit="1" customWidth="1"/>
    <col min="6" max="6" width="19.21875" style="8" bestFit="1" customWidth="1"/>
    <col min="7" max="7" width="12.6640625" style="21" customWidth="1"/>
    <col min="8" max="8" width="16.109375" style="8" bestFit="1" customWidth="1"/>
    <col min="9" max="9" width="14" style="21" bestFit="1" customWidth="1"/>
    <col min="10" max="10" width="16.109375" style="8" bestFit="1" customWidth="1"/>
    <col min="11" max="11" width="13.77734375" style="21" bestFit="1" customWidth="1"/>
    <col min="12" max="12" width="19.21875" style="8" bestFit="1" customWidth="1"/>
    <col min="13" max="13" width="15.109375" style="21" bestFit="1" customWidth="1"/>
    <col min="14" max="14" width="9.33203125" style="8" bestFit="1" customWidth="1"/>
    <col min="15" max="15" width="8.77734375" style="21" bestFit="1" customWidth="1"/>
    <col min="16" max="16" width="16.109375" style="8" bestFit="1" customWidth="1"/>
    <col min="17" max="17" width="8.77734375" style="21" bestFit="1" customWidth="1"/>
    <col min="18" max="18" width="18" style="8" bestFit="1" customWidth="1"/>
    <col min="19" max="19" width="15.109375" style="21" bestFit="1" customWidth="1"/>
    <col min="20" max="20" width="16.109375" style="8" bestFit="1" customWidth="1"/>
    <col min="21" max="21" width="13.77734375" style="21" bestFit="1" customWidth="1"/>
    <col min="22" max="22" width="16.109375" style="8" bestFit="1" customWidth="1"/>
    <col min="23" max="23" width="12.33203125" style="21" bestFit="1" customWidth="1"/>
    <col min="24" max="24" width="13.6640625" style="8" bestFit="1" customWidth="1"/>
    <col min="25" max="25" width="12.33203125" style="21" bestFit="1" customWidth="1"/>
    <col min="26" max="26" width="14.88671875" style="8" bestFit="1" customWidth="1"/>
    <col min="27" max="27" width="12.33203125" style="21" bestFit="1" customWidth="1"/>
    <col min="28" max="28" width="14.88671875" style="8" bestFit="1" customWidth="1"/>
    <col min="29" max="29" width="13.77734375" style="21" bestFit="1" customWidth="1"/>
    <col min="30" max="30" width="18" style="8" bestFit="1" customWidth="1"/>
    <col min="31" max="31" width="15.109375" style="21" bestFit="1" customWidth="1"/>
    <col min="32" max="32" width="16.109375" style="8" bestFit="1" customWidth="1"/>
    <col min="33" max="33" width="12.33203125" style="21" bestFit="1" customWidth="1"/>
    <col min="34" max="34" width="16.109375" style="8" bestFit="1" customWidth="1"/>
    <col min="35" max="35" width="13.77734375" style="21" bestFit="1" customWidth="1"/>
    <col min="36" max="36" width="18" style="8" bestFit="1" customWidth="1"/>
    <col min="37" max="37" width="13.77734375" style="21" bestFit="1" customWidth="1"/>
    <col min="38" max="38" width="18" style="8" bestFit="1" customWidth="1"/>
    <col min="39" max="39" width="15.109375" style="21" bestFit="1" customWidth="1"/>
    <col min="40" max="40" width="18" style="8" bestFit="1" customWidth="1"/>
    <col min="41" max="41" width="14" style="21" bestFit="1" customWidth="1"/>
    <col min="42" max="42" width="14.88671875" style="8" bestFit="1" customWidth="1"/>
    <col min="43" max="43" width="12.33203125" style="21" bestFit="1" customWidth="1"/>
    <col min="44" max="44" width="14.88671875" style="8" bestFit="1" customWidth="1"/>
    <col min="45" max="45" width="12.33203125" style="21" bestFit="1" customWidth="1"/>
    <col min="46" max="46" width="14.88671875" style="8" bestFit="1" customWidth="1"/>
    <col min="47" max="47" width="12.33203125" style="21" bestFit="1" customWidth="1"/>
    <col min="48" max="48" width="16.109375" style="8" bestFit="1" customWidth="1"/>
    <col min="49" max="49" width="12.33203125" style="21" bestFit="1" customWidth="1"/>
    <col min="50" max="50" width="14.88671875" style="8" bestFit="1" customWidth="1"/>
    <col min="51" max="51" width="8.21875" style="21" customWidth="1"/>
    <col min="52" max="52" width="14.88671875" style="8" bestFit="1" customWidth="1"/>
    <col min="53" max="53" width="12.33203125" style="21" bestFit="1" customWidth="1"/>
    <col min="54" max="54" width="14.88671875" style="8" bestFit="1" customWidth="1"/>
    <col min="55" max="55" width="10.109375" style="21" bestFit="1" customWidth="1"/>
    <col min="56" max="56" width="16.109375" style="8" bestFit="1" customWidth="1"/>
    <col min="57" max="57" width="13.77734375" style="21" bestFit="1" customWidth="1"/>
    <col min="58" max="58" width="16.109375" style="8" bestFit="1" customWidth="1"/>
    <col min="59" max="59" width="13.77734375" style="21" bestFit="1" customWidth="1"/>
  </cols>
  <sheetData>
    <row r="1" spans="1:59" ht="41.25" customHeight="1" x14ac:dyDescent="0.15">
      <c r="A1" s="54" t="s">
        <v>100</v>
      </c>
      <c r="B1" s="77"/>
      <c r="C1" s="54"/>
      <c r="D1" s="77"/>
      <c r="E1" s="54"/>
      <c r="F1" s="77"/>
      <c r="BG1" s="33" t="s">
        <v>120</v>
      </c>
    </row>
    <row r="2" spans="1:59" s="1" customFormat="1" ht="15" customHeight="1" x14ac:dyDescent="0.15">
      <c r="A2" s="50" t="s">
        <v>82</v>
      </c>
      <c r="B2" s="59" t="s">
        <v>30</v>
      </c>
      <c r="C2" s="53"/>
      <c r="D2" s="59" t="s">
        <v>1</v>
      </c>
      <c r="E2" s="53"/>
      <c r="F2" s="59" t="s">
        <v>2</v>
      </c>
      <c r="G2" s="53"/>
      <c r="H2" s="59" t="s">
        <v>4</v>
      </c>
      <c r="I2" s="53"/>
      <c r="J2" s="59" t="s">
        <v>5</v>
      </c>
      <c r="K2" s="53"/>
      <c r="L2" s="59" t="s">
        <v>6</v>
      </c>
      <c r="M2" s="53"/>
      <c r="N2" s="59" t="s">
        <v>7</v>
      </c>
      <c r="O2" s="53"/>
      <c r="P2" s="59" t="s">
        <v>8</v>
      </c>
      <c r="Q2" s="53"/>
      <c r="R2" s="59" t="s">
        <v>9</v>
      </c>
      <c r="S2" s="53"/>
      <c r="T2" s="59" t="s">
        <v>10</v>
      </c>
      <c r="U2" s="53"/>
      <c r="V2" s="59" t="s">
        <v>11</v>
      </c>
      <c r="W2" s="53"/>
      <c r="X2" s="59" t="s">
        <v>12</v>
      </c>
      <c r="Y2" s="53"/>
      <c r="Z2" s="59" t="s">
        <v>13</v>
      </c>
      <c r="AA2" s="53"/>
      <c r="AB2" s="59" t="s">
        <v>14</v>
      </c>
      <c r="AC2" s="53"/>
      <c r="AD2" s="59" t="s">
        <v>15</v>
      </c>
      <c r="AE2" s="53"/>
      <c r="AF2" s="59" t="s">
        <v>16</v>
      </c>
      <c r="AG2" s="53"/>
      <c r="AH2" s="59" t="s">
        <v>17</v>
      </c>
      <c r="AI2" s="53"/>
      <c r="AJ2" s="59" t="s">
        <v>18</v>
      </c>
      <c r="AK2" s="53"/>
      <c r="AL2" s="59" t="s">
        <v>19</v>
      </c>
      <c r="AM2" s="53"/>
      <c r="AN2" s="59" t="s">
        <v>20</v>
      </c>
      <c r="AO2" s="53"/>
      <c r="AP2" s="59" t="s">
        <v>21</v>
      </c>
      <c r="AQ2" s="53"/>
      <c r="AR2" s="59" t="s">
        <v>26</v>
      </c>
      <c r="AS2" s="53"/>
      <c r="AT2" s="59" t="s">
        <v>27</v>
      </c>
      <c r="AU2" s="53"/>
      <c r="AV2" s="59" t="s">
        <v>28</v>
      </c>
      <c r="AW2" s="53"/>
      <c r="AX2" s="59" t="s">
        <v>29</v>
      </c>
      <c r="AY2" s="53"/>
      <c r="AZ2" s="59" t="s">
        <v>22</v>
      </c>
      <c r="BA2" s="53"/>
      <c r="BB2" s="59" t="s">
        <v>23</v>
      </c>
      <c r="BC2" s="53"/>
      <c r="BD2" s="59" t="s">
        <v>24</v>
      </c>
      <c r="BE2" s="53"/>
      <c r="BF2" s="59" t="s">
        <v>25</v>
      </c>
      <c r="BG2" s="53"/>
    </row>
    <row r="3" spans="1:59" s="1" customFormat="1" ht="15" customHeight="1" x14ac:dyDescent="0.15">
      <c r="A3" s="51"/>
      <c r="B3" s="13" t="s">
        <v>3</v>
      </c>
      <c r="C3" s="22" t="s">
        <v>85</v>
      </c>
      <c r="D3" s="13" t="s">
        <v>3</v>
      </c>
      <c r="E3" s="22" t="s">
        <v>85</v>
      </c>
      <c r="F3" s="13" t="s">
        <v>3</v>
      </c>
      <c r="G3" s="22" t="s">
        <v>85</v>
      </c>
      <c r="H3" s="13" t="s">
        <v>3</v>
      </c>
      <c r="I3" s="22" t="s">
        <v>85</v>
      </c>
      <c r="J3" s="13" t="s">
        <v>3</v>
      </c>
      <c r="K3" s="22" t="s">
        <v>85</v>
      </c>
      <c r="L3" s="13" t="s">
        <v>3</v>
      </c>
      <c r="M3" s="22" t="s">
        <v>85</v>
      </c>
      <c r="N3" s="13" t="s">
        <v>3</v>
      </c>
      <c r="O3" s="22" t="s">
        <v>85</v>
      </c>
      <c r="P3" s="13" t="s">
        <v>3</v>
      </c>
      <c r="Q3" s="22" t="s">
        <v>85</v>
      </c>
      <c r="R3" s="13" t="s">
        <v>3</v>
      </c>
      <c r="S3" s="22" t="s">
        <v>85</v>
      </c>
      <c r="T3" s="13" t="s">
        <v>3</v>
      </c>
      <c r="U3" s="22" t="s">
        <v>85</v>
      </c>
      <c r="V3" s="13" t="s">
        <v>3</v>
      </c>
      <c r="W3" s="22" t="s">
        <v>85</v>
      </c>
      <c r="X3" s="13" t="s">
        <v>3</v>
      </c>
      <c r="Y3" s="22" t="s">
        <v>85</v>
      </c>
      <c r="Z3" s="13" t="s">
        <v>3</v>
      </c>
      <c r="AA3" s="22" t="s">
        <v>85</v>
      </c>
      <c r="AB3" s="13" t="s">
        <v>3</v>
      </c>
      <c r="AC3" s="22" t="s">
        <v>85</v>
      </c>
      <c r="AD3" s="13" t="s">
        <v>3</v>
      </c>
      <c r="AE3" s="22" t="s">
        <v>85</v>
      </c>
      <c r="AF3" s="13" t="s">
        <v>3</v>
      </c>
      <c r="AG3" s="22" t="s">
        <v>85</v>
      </c>
      <c r="AH3" s="13" t="s">
        <v>3</v>
      </c>
      <c r="AI3" s="22" t="s">
        <v>85</v>
      </c>
      <c r="AJ3" s="13" t="s">
        <v>3</v>
      </c>
      <c r="AK3" s="22" t="s">
        <v>85</v>
      </c>
      <c r="AL3" s="13" t="s">
        <v>3</v>
      </c>
      <c r="AM3" s="22" t="s">
        <v>85</v>
      </c>
      <c r="AN3" s="13" t="s">
        <v>3</v>
      </c>
      <c r="AO3" s="22" t="s">
        <v>85</v>
      </c>
      <c r="AP3" s="13" t="s">
        <v>3</v>
      </c>
      <c r="AQ3" s="22" t="s">
        <v>85</v>
      </c>
      <c r="AR3" s="13" t="s">
        <v>3</v>
      </c>
      <c r="AS3" s="22" t="s">
        <v>85</v>
      </c>
      <c r="AT3" s="13" t="s">
        <v>3</v>
      </c>
      <c r="AU3" s="22" t="s">
        <v>85</v>
      </c>
      <c r="AV3" s="13" t="s">
        <v>3</v>
      </c>
      <c r="AW3" s="22" t="s">
        <v>85</v>
      </c>
      <c r="AX3" s="13" t="s">
        <v>3</v>
      </c>
      <c r="AY3" s="22" t="s">
        <v>85</v>
      </c>
      <c r="AZ3" s="13" t="s">
        <v>3</v>
      </c>
      <c r="BA3" s="22" t="s">
        <v>85</v>
      </c>
      <c r="BB3" s="13" t="s">
        <v>3</v>
      </c>
      <c r="BC3" s="22" t="s">
        <v>85</v>
      </c>
      <c r="BD3" s="13" t="s">
        <v>3</v>
      </c>
      <c r="BE3" s="22" t="s">
        <v>85</v>
      </c>
      <c r="BF3" s="13" t="s">
        <v>3</v>
      </c>
      <c r="BG3" s="22" t="s">
        <v>85</v>
      </c>
    </row>
    <row r="4" spans="1:59" s="3" customFormat="1" ht="15" customHeight="1" x14ac:dyDescent="0.15">
      <c r="A4" s="2" t="s">
        <v>31</v>
      </c>
      <c r="B4" s="16">
        <f>SUM(B6:B27)</f>
        <v>10541727510.299999</v>
      </c>
      <c r="C4" s="23">
        <f t="shared" ref="C4:BG4" si="0">SUM(C6:C27)</f>
        <v>4812882</v>
      </c>
      <c r="D4" s="16">
        <f t="shared" si="0"/>
        <v>588178660.0999999</v>
      </c>
      <c r="E4" s="23">
        <f t="shared" si="0"/>
        <v>801253</v>
      </c>
      <c r="F4" s="16">
        <f t="shared" si="0"/>
        <v>1219098003.3</v>
      </c>
      <c r="G4" s="23">
        <f t="shared" si="0"/>
        <v>1143084</v>
      </c>
      <c r="H4" s="16">
        <f t="shared" si="0"/>
        <v>70649019.700000003</v>
      </c>
      <c r="I4" s="23">
        <f t="shared" si="0"/>
        <v>26341</v>
      </c>
      <c r="J4" s="16">
        <f t="shared" si="0"/>
        <v>30239276.899999999</v>
      </c>
      <c r="K4" s="23">
        <f t="shared" si="0"/>
        <v>14575</v>
      </c>
      <c r="L4" s="16">
        <f t="shared" si="0"/>
        <v>6965315184.8000002</v>
      </c>
      <c r="M4" s="23">
        <f t="shared" si="0"/>
        <v>661038</v>
      </c>
      <c r="N4" s="16">
        <f t="shared" si="0"/>
        <v>238.5</v>
      </c>
      <c r="O4" s="23">
        <f t="shared" si="0"/>
        <v>71</v>
      </c>
      <c r="P4" s="16">
        <f t="shared" si="0"/>
        <v>226492</v>
      </c>
      <c r="Q4" s="23">
        <f t="shared" si="0"/>
        <v>37</v>
      </c>
      <c r="R4" s="16">
        <f t="shared" si="0"/>
        <v>293724395.69999993</v>
      </c>
      <c r="S4" s="23">
        <f t="shared" si="0"/>
        <v>779540</v>
      </c>
      <c r="T4" s="16">
        <f t="shared" si="0"/>
        <v>115997817.2</v>
      </c>
      <c r="U4" s="23">
        <f t="shared" si="0"/>
        <v>33001</v>
      </c>
      <c r="V4" s="16">
        <f t="shared" si="0"/>
        <v>24533019.800000001</v>
      </c>
      <c r="W4" s="23">
        <f t="shared" si="0"/>
        <v>4280</v>
      </c>
      <c r="X4" s="16">
        <f t="shared" si="0"/>
        <v>4210616.3</v>
      </c>
      <c r="Y4" s="23">
        <f t="shared" si="0"/>
        <v>4331</v>
      </c>
      <c r="Z4" s="16">
        <f t="shared" si="0"/>
        <v>1526856.3</v>
      </c>
      <c r="AA4" s="23">
        <f t="shared" si="0"/>
        <v>2084</v>
      </c>
      <c r="AB4" s="16">
        <f t="shared" si="0"/>
        <v>15563650.5</v>
      </c>
      <c r="AC4" s="23">
        <f t="shared" si="0"/>
        <v>18872</v>
      </c>
      <c r="AD4" s="16">
        <f t="shared" si="0"/>
        <v>369732375.60000002</v>
      </c>
      <c r="AE4" s="23">
        <f t="shared" si="0"/>
        <v>824969</v>
      </c>
      <c r="AF4" s="16">
        <f t="shared" si="0"/>
        <v>9100547.4000000004</v>
      </c>
      <c r="AG4" s="23">
        <f t="shared" si="0"/>
        <v>8058</v>
      </c>
      <c r="AH4" s="16">
        <f t="shared" si="0"/>
        <v>33059430.90000001</v>
      </c>
      <c r="AI4" s="23">
        <f t="shared" si="0"/>
        <v>50840</v>
      </c>
      <c r="AJ4" s="16">
        <f t="shared" si="0"/>
        <v>295934658.40000004</v>
      </c>
      <c r="AK4" s="23">
        <f t="shared" si="0"/>
        <v>89632</v>
      </c>
      <c r="AL4" s="16">
        <f t="shared" si="0"/>
        <v>183831962.90000004</v>
      </c>
      <c r="AM4" s="23">
        <f t="shared" si="0"/>
        <v>180149</v>
      </c>
      <c r="AN4" s="16">
        <f t="shared" si="0"/>
        <v>123800518.70000002</v>
      </c>
      <c r="AO4" s="23">
        <f t="shared" si="0"/>
        <v>48235</v>
      </c>
      <c r="AP4" s="16">
        <f t="shared" si="0"/>
        <v>1642154.3999999997</v>
      </c>
      <c r="AQ4" s="23">
        <f t="shared" si="0"/>
        <v>1207</v>
      </c>
      <c r="AR4" s="16">
        <f t="shared" si="0"/>
        <v>7338718.5</v>
      </c>
      <c r="AS4" s="23">
        <f t="shared" si="0"/>
        <v>9289</v>
      </c>
      <c r="AT4" s="16">
        <f t="shared" si="0"/>
        <v>18196406.599999998</v>
      </c>
      <c r="AU4" s="23">
        <f t="shared" si="0"/>
        <v>4726</v>
      </c>
      <c r="AV4" s="16">
        <f t="shared" si="0"/>
        <v>29832392.700000003</v>
      </c>
      <c r="AW4" s="23">
        <f t="shared" si="0"/>
        <v>2713</v>
      </c>
      <c r="AX4" s="16">
        <f t="shared" si="0"/>
        <v>5577959.7999999998</v>
      </c>
      <c r="AY4" s="23">
        <f t="shared" si="0"/>
        <v>1847</v>
      </c>
      <c r="AZ4" s="16">
        <f t="shared" si="0"/>
        <v>5563455.2999999998</v>
      </c>
      <c r="BA4" s="23">
        <f t="shared" si="0"/>
        <v>5792</v>
      </c>
      <c r="BB4" s="16">
        <f t="shared" si="0"/>
        <v>2703992.8</v>
      </c>
      <c r="BC4" s="23">
        <f t="shared" si="0"/>
        <v>1311</v>
      </c>
      <c r="BD4" s="16">
        <f t="shared" si="0"/>
        <v>42888386.400000006</v>
      </c>
      <c r="BE4" s="23">
        <f t="shared" si="0"/>
        <v>46182</v>
      </c>
      <c r="BF4" s="16">
        <f t="shared" si="0"/>
        <v>83261318.799999997</v>
      </c>
      <c r="BG4" s="23">
        <f t="shared" si="0"/>
        <v>49425</v>
      </c>
    </row>
    <row r="5" spans="1:59" ht="15" customHeight="1" x14ac:dyDescent="0.15">
      <c r="A5" s="5" t="s">
        <v>86</v>
      </c>
      <c r="B5" s="16">
        <f>SUM(B6:B10)</f>
        <v>749186295.89999998</v>
      </c>
      <c r="C5" s="23">
        <f t="shared" ref="C5:BG5" si="1">SUM(C6:C10)</f>
        <v>414521</v>
      </c>
      <c r="D5" s="16">
        <f t="shared" si="1"/>
        <v>27548874.500000004</v>
      </c>
      <c r="E5" s="23">
        <f t="shared" si="1"/>
        <v>44362</v>
      </c>
      <c r="F5" s="16">
        <f t="shared" si="1"/>
        <v>79245413.899999976</v>
      </c>
      <c r="G5" s="23">
        <f t="shared" si="1"/>
        <v>79703</v>
      </c>
      <c r="H5" s="16">
        <f t="shared" si="1"/>
        <v>14930213.000000002</v>
      </c>
      <c r="I5" s="23">
        <f t="shared" si="1"/>
        <v>6912</v>
      </c>
      <c r="J5" s="16">
        <f t="shared" si="1"/>
        <v>856044.8</v>
      </c>
      <c r="K5" s="23">
        <f t="shared" si="1"/>
        <v>676</v>
      </c>
      <c r="L5" s="16">
        <f t="shared" si="1"/>
        <v>423779626.60000008</v>
      </c>
      <c r="M5" s="23">
        <f t="shared" si="1"/>
        <v>48475</v>
      </c>
      <c r="N5" s="16">
        <f t="shared" si="1"/>
        <v>10</v>
      </c>
      <c r="O5" s="23">
        <f t="shared" si="1"/>
        <v>1</v>
      </c>
      <c r="P5" s="16">
        <f t="shared" si="1"/>
        <v>0</v>
      </c>
      <c r="Q5" s="23">
        <f t="shared" si="1"/>
        <v>0</v>
      </c>
      <c r="R5" s="16">
        <f t="shared" si="1"/>
        <v>49403188.800000004</v>
      </c>
      <c r="S5" s="23">
        <f t="shared" si="1"/>
        <v>130673</v>
      </c>
      <c r="T5" s="16">
        <f t="shared" si="1"/>
        <v>25740584.100000001</v>
      </c>
      <c r="U5" s="23">
        <f t="shared" si="1"/>
        <v>4580</v>
      </c>
      <c r="V5" s="16">
        <f t="shared" si="1"/>
        <v>5230370</v>
      </c>
      <c r="W5" s="23">
        <f t="shared" si="1"/>
        <v>674</v>
      </c>
      <c r="X5" s="16">
        <f t="shared" si="1"/>
        <v>633131.30000000005</v>
      </c>
      <c r="Y5" s="23">
        <f t="shared" si="1"/>
        <v>632</v>
      </c>
      <c r="Z5" s="16">
        <f t="shared" si="1"/>
        <v>266728.30000000005</v>
      </c>
      <c r="AA5" s="23">
        <f t="shared" si="1"/>
        <v>348</v>
      </c>
      <c r="AB5" s="16">
        <f t="shared" si="1"/>
        <v>1106408.8999999999</v>
      </c>
      <c r="AC5" s="23">
        <f t="shared" si="1"/>
        <v>1001</v>
      </c>
      <c r="AD5" s="16">
        <f t="shared" si="1"/>
        <v>41533339.400000006</v>
      </c>
      <c r="AE5" s="23">
        <f t="shared" si="1"/>
        <v>59389</v>
      </c>
      <c r="AF5" s="16">
        <f t="shared" si="1"/>
        <v>1833180</v>
      </c>
      <c r="AG5" s="23">
        <f t="shared" si="1"/>
        <v>1448</v>
      </c>
      <c r="AH5" s="16">
        <f t="shared" si="1"/>
        <v>2147887.2000000002</v>
      </c>
      <c r="AI5" s="23">
        <f t="shared" si="1"/>
        <v>3345</v>
      </c>
      <c r="AJ5" s="16">
        <f t="shared" si="1"/>
        <v>16056796.600000001</v>
      </c>
      <c r="AK5" s="23">
        <f t="shared" si="1"/>
        <v>3714</v>
      </c>
      <c r="AL5" s="16">
        <f t="shared" si="1"/>
        <v>13510344.1</v>
      </c>
      <c r="AM5" s="23">
        <f t="shared" si="1"/>
        <v>13015</v>
      </c>
      <c r="AN5" s="16">
        <f t="shared" si="1"/>
        <v>9361729</v>
      </c>
      <c r="AO5" s="23">
        <f t="shared" si="1"/>
        <v>2855</v>
      </c>
      <c r="AP5" s="16">
        <f t="shared" si="1"/>
        <v>38731</v>
      </c>
      <c r="AQ5" s="23">
        <f t="shared" si="1"/>
        <v>25</v>
      </c>
      <c r="AR5" s="16">
        <f t="shared" si="1"/>
        <v>1324719.8999999999</v>
      </c>
      <c r="AS5" s="23">
        <f t="shared" si="1"/>
        <v>1226</v>
      </c>
      <c r="AT5" s="16">
        <f t="shared" si="1"/>
        <v>5179394.4000000004</v>
      </c>
      <c r="AU5" s="23">
        <f t="shared" si="1"/>
        <v>1250</v>
      </c>
      <c r="AV5" s="16">
        <f t="shared" si="1"/>
        <v>3842610.9000000004</v>
      </c>
      <c r="AW5" s="23">
        <f t="shared" si="1"/>
        <v>319</v>
      </c>
      <c r="AX5" s="16">
        <f t="shared" si="1"/>
        <v>227955.6</v>
      </c>
      <c r="AY5" s="23">
        <f t="shared" si="1"/>
        <v>54</v>
      </c>
      <c r="AZ5" s="16">
        <f t="shared" si="1"/>
        <v>527559.6</v>
      </c>
      <c r="BA5" s="23">
        <f t="shared" si="1"/>
        <v>537</v>
      </c>
      <c r="BB5" s="16">
        <f t="shared" si="1"/>
        <v>71569.3</v>
      </c>
      <c r="BC5" s="23">
        <f t="shared" si="1"/>
        <v>18</v>
      </c>
      <c r="BD5" s="16">
        <f t="shared" si="1"/>
        <v>3187592.1</v>
      </c>
      <c r="BE5" s="23">
        <f t="shared" si="1"/>
        <v>3821</v>
      </c>
      <c r="BF5" s="16">
        <f t="shared" si="1"/>
        <v>21602292.600000001</v>
      </c>
      <c r="BG5" s="23">
        <f t="shared" si="1"/>
        <v>5468</v>
      </c>
    </row>
    <row r="6" spans="1:59" ht="15" customHeight="1" x14ac:dyDescent="0.15">
      <c r="A6" s="6" t="s">
        <v>92</v>
      </c>
      <c r="B6" s="39">
        <v>204260832.69999999</v>
      </c>
      <c r="C6" s="40">
        <v>133737</v>
      </c>
      <c r="D6" s="39">
        <v>11528006.800000001</v>
      </c>
      <c r="E6" s="40">
        <v>15282</v>
      </c>
      <c r="F6" s="39">
        <v>42958894.799999997</v>
      </c>
      <c r="G6" s="40">
        <v>31333</v>
      </c>
      <c r="H6" s="39">
        <v>11650109.300000001</v>
      </c>
      <c r="I6" s="40">
        <v>5384</v>
      </c>
      <c r="J6" s="39">
        <v>308122.5</v>
      </c>
      <c r="K6" s="40">
        <v>291</v>
      </c>
      <c r="L6" s="39">
        <v>75230163.5</v>
      </c>
      <c r="M6" s="40">
        <v>13342</v>
      </c>
      <c r="N6" s="39">
        <v>0</v>
      </c>
      <c r="O6" s="40">
        <v>0</v>
      </c>
      <c r="P6" s="39">
        <v>0</v>
      </c>
      <c r="Q6" s="40">
        <v>0</v>
      </c>
      <c r="R6" s="39">
        <v>12460763.300000001</v>
      </c>
      <c r="S6" s="40">
        <v>31683</v>
      </c>
      <c r="T6" s="39">
        <v>3092685.8</v>
      </c>
      <c r="U6" s="40">
        <v>1316</v>
      </c>
      <c r="V6" s="39">
        <v>1332952.7</v>
      </c>
      <c r="W6" s="40">
        <v>143</v>
      </c>
      <c r="X6" s="39">
        <v>130412.1</v>
      </c>
      <c r="Y6" s="40">
        <v>136</v>
      </c>
      <c r="Z6" s="39">
        <v>72193.600000000006</v>
      </c>
      <c r="AA6" s="40">
        <v>82</v>
      </c>
      <c r="AB6" s="39">
        <v>551677.5</v>
      </c>
      <c r="AC6" s="40">
        <v>667</v>
      </c>
      <c r="AD6" s="39">
        <v>12053910.6</v>
      </c>
      <c r="AE6" s="40">
        <v>17544</v>
      </c>
      <c r="AF6" s="39">
        <v>644679.4</v>
      </c>
      <c r="AG6" s="40">
        <v>418</v>
      </c>
      <c r="AH6" s="39">
        <v>1440999.7</v>
      </c>
      <c r="AI6" s="40">
        <v>2003</v>
      </c>
      <c r="AJ6" s="39">
        <v>9128473.3000000007</v>
      </c>
      <c r="AK6" s="40">
        <v>1120</v>
      </c>
      <c r="AL6" s="39">
        <v>7033467.7999999998</v>
      </c>
      <c r="AM6" s="40">
        <v>7024</v>
      </c>
      <c r="AN6" s="39">
        <v>7705937.0999999996</v>
      </c>
      <c r="AO6" s="40">
        <v>1556</v>
      </c>
      <c r="AP6" s="39">
        <v>26176</v>
      </c>
      <c r="AQ6" s="40">
        <v>16</v>
      </c>
      <c r="AR6" s="39">
        <v>325864.8</v>
      </c>
      <c r="AS6" s="40">
        <v>631</v>
      </c>
      <c r="AT6" s="39">
        <v>1229238.8999999999</v>
      </c>
      <c r="AU6" s="40">
        <v>381</v>
      </c>
      <c r="AV6" s="39">
        <v>842931.5</v>
      </c>
      <c r="AW6" s="40">
        <v>93</v>
      </c>
      <c r="AX6" s="39">
        <v>0</v>
      </c>
      <c r="AY6" s="40">
        <v>0</v>
      </c>
      <c r="AZ6" s="39">
        <v>111200.2</v>
      </c>
      <c r="BA6" s="40">
        <v>126</v>
      </c>
      <c r="BB6" s="39">
        <v>3627.4</v>
      </c>
      <c r="BC6" s="40">
        <v>1</v>
      </c>
      <c r="BD6" s="39">
        <v>1172940</v>
      </c>
      <c r="BE6" s="40">
        <v>1815</v>
      </c>
      <c r="BF6" s="39">
        <v>3225404.1</v>
      </c>
      <c r="BG6" s="40">
        <v>1350</v>
      </c>
    </row>
    <row r="7" spans="1:59" ht="15" customHeight="1" x14ac:dyDescent="0.15">
      <c r="A7" s="6" t="s">
        <v>94</v>
      </c>
      <c r="B7" s="39">
        <v>89107799.599999994</v>
      </c>
      <c r="C7" s="40">
        <v>26409</v>
      </c>
      <c r="D7" s="39">
        <v>972924.3</v>
      </c>
      <c r="E7" s="40">
        <v>1517</v>
      </c>
      <c r="F7" s="39">
        <v>2040927.5</v>
      </c>
      <c r="G7" s="40">
        <v>3237</v>
      </c>
      <c r="H7" s="39">
        <v>617989</v>
      </c>
      <c r="I7" s="40">
        <v>496</v>
      </c>
      <c r="J7" s="39">
        <v>1286</v>
      </c>
      <c r="K7" s="40">
        <v>2</v>
      </c>
      <c r="L7" s="39">
        <v>45554892.399999999</v>
      </c>
      <c r="M7" s="40">
        <v>3787</v>
      </c>
      <c r="N7" s="39">
        <v>0</v>
      </c>
      <c r="O7" s="40">
        <v>0</v>
      </c>
      <c r="P7" s="39">
        <v>0</v>
      </c>
      <c r="Q7" s="40">
        <v>0</v>
      </c>
      <c r="R7" s="39">
        <v>8590763.0999999996</v>
      </c>
      <c r="S7" s="40">
        <v>11016</v>
      </c>
      <c r="T7" s="39">
        <v>15326268.5</v>
      </c>
      <c r="U7" s="40">
        <v>914</v>
      </c>
      <c r="V7" s="39">
        <v>1138992.7</v>
      </c>
      <c r="W7" s="40">
        <v>111</v>
      </c>
      <c r="X7" s="39">
        <v>133002.5</v>
      </c>
      <c r="Y7" s="40">
        <v>89</v>
      </c>
      <c r="Z7" s="39">
        <v>32306.3</v>
      </c>
      <c r="AA7" s="40">
        <v>42</v>
      </c>
      <c r="AB7" s="39">
        <v>22100</v>
      </c>
      <c r="AC7" s="40">
        <v>13</v>
      </c>
      <c r="AD7" s="39">
        <v>7244652.0999999996</v>
      </c>
      <c r="AE7" s="40">
        <v>2974</v>
      </c>
      <c r="AF7" s="39">
        <v>309449.3</v>
      </c>
      <c r="AG7" s="40">
        <v>101</v>
      </c>
      <c r="AH7" s="39">
        <v>85298.1</v>
      </c>
      <c r="AI7" s="40">
        <v>66</v>
      </c>
      <c r="AJ7" s="39">
        <v>1663245.4</v>
      </c>
      <c r="AK7" s="40">
        <v>256</v>
      </c>
      <c r="AL7" s="39">
        <v>1053997.8999999999</v>
      </c>
      <c r="AM7" s="40">
        <v>830</v>
      </c>
      <c r="AN7" s="39">
        <v>227271.4</v>
      </c>
      <c r="AO7" s="40">
        <v>74</v>
      </c>
      <c r="AP7" s="39">
        <v>0</v>
      </c>
      <c r="AQ7" s="40">
        <v>0</v>
      </c>
      <c r="AR7" s="39">
        <v>338436</v>
      </c>
      <c r="AS7" s="40">
        <v>191</v>
      </c>
      <c r="AT7" s="39">
        <v>1544468.7</v>
      </c>
      <c r="AU7" s="40">
        <v>254</v>
      </c>
      <c r="AV7" s="39">
        <v>588911.30000000005</v>
      </c>
      <c r="AW7" s="40">
        <v>19</v>
      </c>
      <c r="AX7" s="39">
        <v>0</v>
      </c>
      <c r="AY7" s="40">
        <v>0</v>
      </c>
      <c r="AZ7" s="39">
        <v>69801.3</v>
      </c>
      <c r="BA7" s="40">
        <v>53</v>
      </c>
      <c r="BB7" s="39">
        <v>54309.8</v>
      </c>
      <c r="BC7" s="40">
        <v>2</v>
      </c>
      <c r="BD7" s="39">
        <v>246484.5</v>
      </c>
      <c r="BE7" s="40">
        <v>139</v>
      </c>
      <c r="BF7" s="39">
        <v>1250021.5</v>
      </c>
      <c r="BG7" s="40">
        <v>226</v>
      </c>
    </row>
    <row r="8" spans="1:59" ht="15" customHeight="1" x14ac:dyDescent="0.15">
      <c r="A8" s="6" t="s">
        <v>90</v>
      </c>
      <c r="B8" s="39">
        <v>241197758.90000001</v>
      </c>
      <c r="C8" s="40">
        <v>140453</v>
      </c>
      <c r="D8" s="39">
        <v>9415472.8000000007</v>
      </c>
      <c r="E8" s="40">
        <v>16058</v>
      </c>
      <c r="F8" s="39">
        <v>24246518.899999999</v>
      </c>
      <c r="G8" s="40">
        <v>30486</v>
      </c>
      <c r="H8" s="39">
        <v>1481896</v>
      </c>
      <c r="I8" s="40">
        <v>427</v>
      </c>
      <c r="J8" s="39">
        <v>463076.3</v>
      </c>
      <c r="K8" s="40">
        <v>317</v>
      </c>
      <c r="L8" s="39">
        <v>169038002.30000001</v>
      </c>
      <c r="M8" s="40">
        <v>21406</v>
      </c>
      <c r="N8" s="39">
        <v>0</v>
      </c>
      <c r="O8" s="40">
        <v>0</v>
      </c>
      <c r="P8" s="39">
        <v>0</v>
      </c>
      <c r="Q8" s="40">
        <v>0</v>
      </c>
      <c r="R8" s="39">
        <v>10445146.300000001</v>
      </c>
      <c r="S8" s="40">
        <v>39995</v>
      </c>
      <c r="T8" s="39">
        <v>2502949</v>
      </c>
      <c r="U8" s="40">
        <v>803</v>
      </c>
      <c r="V8" s="39">
        <v>1177638.7</v>
      </c>
      <c r="W8" s="40">
        <v>249</v>
      </c>
      <c r="X8" s="39">
        <v>140745.20000000001</v>
      </c>
      <c r="Y8" s="40">
        <v>127</v>
      </c>
      <c r="Z8" s="39">
        <v>64211.199999999997</v>
      </c>
      <c r="AA8" s="40">
        <v>88</v>
      </c>
      <c r="AB8" s="39">
        <v>113490.2</v>
      </c>
      <c r="AC8" s="40">
        <v>164</v>
      </c>
      <c r="AD8" s="39">
        <v>9731526.8000000007</v>
      </c>
      <c r="AE8" s="40">
        <v>20315</v>
      </c>
      <c r="AF8" s="39">
        <v>108889</v>
      </c>
      <c r="AG8" s="40">
        <v>191</v>
      </c>
      <c r="AH8" s="39">
        <v>303053.09999999998</v>
      </c>
      <c r="AI8" s="40">
        <v>861</v>
      </c>
      <c r="AJ8" s="39">
        <v>3330005.5</v>
      </c>
      <c r="AK8" s="40">
        <v>1663</v>
      </c>
      <c r="AL8" s="39">
        <v>3038812.8</v>
      </c>
      <c r="AM8" s="40">
        <v>2771</v>
      </c>
      <c r="AN8" s="39">
        <v>1039881.3</v>
      </c>
      <c r="AO8" s="40">
        <v>880</v>
      </c>
      <c r="AP8" s="39">
        <v>6454</v>
      </c>
      <c r="AQ8" s="40">
        <v>6</v>
      </c>
      <c r="AR8" s="39">
        <v>65918.7</v>
      </c>
      <c r="AS8" s="40">
        <v>56</v>
      </c>
      <c r="AT8" s="39">
        <v>617744.69999999995</v>
      </c>
      <c r="AU8" s="40">
        <v>213</v>
      </c>
      <c r="AV8" s="39">
        <v>60913</v>
      </c>
      <c r="AW8" s="40">
        <v>18</v>
      </c>
      <c r="AX8" s="39">
        <v>168994.6</v>
      </c>
      <c r="AY8" s="40">
        <v>36</v>
      </c>
      <c r="AZ8" s="39">
        <v>176630.3</v>
      </c>
      <c r="BA8" s="40">
        <v>163</v>
      </c>
      <c r="BB8" s="39">
        <v>165.1</v>
      </c>
      <c r="BC8" s="40">
        <v>2</v>
      </c>
      <c r="BD8" s="39">
        <v>1090009.3999999999</v>
      </c>
      <c r="BE8" s="40">
        <v>1168</v>
      </c>
      <c r="BF8" s="39">
        <v>2369613.7000000002</v>
      </c>
      <c r="BG8" s="40">
        <v>1990</v>
      </c>
    </row>
    <row r="9" spans="1:59" ht="15" customHeight="1" x14ac:dyDescent="0.15">
      <c r="A9" s="6" t="s">
        <v>88</v>
      </c>
      <c r="B9" s="39">
        <v>90578321.200000003</v>
      </c>
      <c r="C9" s="40">
        <v>51053</v>
      </c>
      <c r="D9" s="39">
        <v>2050249.6</v>
      </c>
      <c r="E9" s="40">
        <v>4125</v>
      </c>
      <c r="F9" s="39">
        <v>5247941.5999999996</v>
      </c>
      <c r="G9" s="40">
        <v>7968</v>
      </c>
      <c r="H9" s="39">
        <v>727630.4</v>
      </c>
      <c r="I9" s="40">
        <v>302</v>
      </c>
      <c r="J9" s="39">
        <v>65023</v>
      </c>
      <c r="K9" s="40">
        <v>51</v>
      </c>
      <c r="L9" s="39">
        <v>63308624.100000001</v>
      </c>
      <c r="M9" s="40">
        <v>5004</v>
      </c>
      <c r="N9" s="39">
        <v>10</v>
      </c>
      <c r="O9" s="40">
        <v>1</v>
      </c>
      <c r="P9" s="39">
        <v>0</v>
      </c>
      <c r="Q9" s="40">
        <v>0</v>
      </c>
      <c r="R9" s="39">
        <v>6492744.5</v>
      </c>
      <c r="S9" s="40">
        <v>21657</v>
      </c>
      <c r="T9" s="39">
        <v>2088624.5</v>
      </c>
      <c r="U9" s="40">
        <v>1101</v>
      </c>
      <c r="V9" s="39">
        <v>898987.5</v>
      </c>
      <c r="W9" s="40">
        <v>80</v>
      </c>
      <c r="X9" s="39">
        <v>44787.3</v>
      </c>
      <c r="Y9" s="40">
        <v>68</v>
      </c>
      <c r="Z9" s="39">
        <v>58161.8</v>
      </c>
      <c r="AA9" s="40">
        <v>79</v>
      </c>
      <c r="AB9" s="39">
        <v>36967.4</v>
      </c>
      <c r="AC9" s="40">
        <v>81</v>
      </c>
      <c r="AD9" s="39">
        <v>4756298.7</v>
      </c>
      <c r="AE9" s="40">
        <v>7058</v>
      </c>
      <c r="AF9" s="39">
        <v>438788.4</v>
      </c>
      <c r="AG9" s="40">
        <v>432</v>
      </c>
      <c r="AH9" s="39">
        <v>53074.8</v>
      </c>
      <c r="AI9" s="40">
        <v>233</v>
      </c>
      <c r="AJ9" s="39">
        <v>1329693.5</v>
      </c>
      <c r="AK9" s="40">
        <v>381</v>
      </c>
      <c r="AL9" s="39">
        <v>1524121.5</v>
      </c>
      <c r="AM9" s="40">
        <v>1240</v>
      </c>
      <c r="AN9" s="39">
        <v>155562.70000000001</v>
      </c>
      <c r="AO9" s="40">
        <v>186</v>
      </c>
      <c r="AP9" s="39">
        <v>6101</v>
      </c>
      <c r="AQ9" s="40">
        <v>3</v>
      </c>
      <c r="AR9" s="39">
        <v>127873.1</v>
      </c>
      <c r="AS9" s="40">
        <v>204</v>
      </c>
      <c r="AT9" s="39">
        <v>272590.2</v>
      </c>
      <c r="AU9" s="40">
        <v>88</v>
      </c>
      <c r="AV9" s="39">
        <v>255941.8</v>
      </c>
      <c r="AW9" s="40">
        <v>23</v>
      </c>
      <c r="AX9" s="39">
        <v>492</v>
      </c>
      <c r="AY9" s="40">
        <v>1</v>
      </c>
      <c r="AZ9" s="39">
        <v>69429.7</v>
      </c>
      <c r="BA9" s="40">
        <v>79</v>
      </c>
      <c r="BB9" s="39">
        <v>2893</v>
      </c>
      <c r="BC9" s="40">
        <v>10</v>
      </c>
      <c r="BD9" s="39">
        <v>259881.7</v>
      </c>
      <c r="BE9" s="40">
        <v>198</v>
      </c>
      <c r="BF9" s="39">
        <v>305827.40000000002</v>
      </c>
      <c r="BG9" s="40">
        <v>400</v>
      </c>
    </row>
    <row r="10" spans="1:59" ht="15" customHeight="1" x14ac:dyDescent="0.15">
      <c r="A10" s="6" t="s">
        <v>96</v>
      </c>
      <c r="B10" s="39">
        <v>124041583.5</v>
      </c>
      <c r="C10" s="40">
        <v>62869</v>
      </c>
      <c r="D10" s="39">
        <v>3582221</v>
      </c>
      <c r="E10" s="40">
        <v>7380</v>
      </c>
      <c r="F10" s="39">
        <v>4751131.0999999996</v>
      </c>
      <c r="G10" s="40">
        <v>6679</v>
      </c>
      <c r="H10" s="39">
        <v>452588.3</v>
      </c>
      <c r="I10" s="40">
        <v>303</v>
      </c>
      <c r="J10" s="39">
        <v>18537</v>
      </c>
      <c r="K10" s="40">
        <v>15</v>
      </c>
      <c r="L10" s="39">
        <v>70647944.299999997</v>
      </c>
      <c r="M10" s="40">
        <v>4936</v>
      </c>
      <c r="N10" s="39">
        <v>0</v>
      </c>
      <c r="O10" s="40">
        <v>0</v>
      </c>
      <c r="P10" s="39">
        <v>0</v>
      </c>
      <c r="Q10" s="40">
        <v>0</v>
      </c>
      <c r="R10" s="39">
        <v>11413771.6</v>
      </c>
      <c r="S10" s="40">
        <v>26322</v>
      </c>
      <c r="T10" s="39">
        <v>2730056.3</v>
      </c>
      <c r="U10" s="40">
        <v>446</v>
      </c>
      <c r="V10" s="39">
        <v>681798.4</v>
      </c>
      <c r="W10" s="40">
        <v>91</v>
      </c>
      <c r="X10" s="39">
        <v>184184.2</v>
      </c>
      <c r="Y10" s="40">
        <v>212</v>
      </c>
      <c r="Z10" s="39">
        <v>39855.4</v>
      </c>
      <c r="AA10" s="40">
        <v>57</v>
      </c>
      <c r="AB10" s="39">
        <v>382173.8</v>
      </c>
      <c r="AC10" s="40">
        <v>76</v>
      </c>
      <c r="AD10" s="39">
        <v>7746951.2000000002</v>
      </c>
      <c r="AE10" s="40">
        <v>11498</v>
      </c>
      <c r="AF10" s="39">
        <v>331373.90000000002</v>
      </c>
      <c r="AG10" s="40">
        <v>306</v>
      </c>
      <c r="AH10" s="39">
        <v>265461.5</v>
      </c>
      <c r="AI10" s="40">
        <v>182</v>
      </c>
      <c r="AJ10" s="39">
        <v>605378.9</v>
      </c>
      <c r="AK10" s="40">
        <v>294</v>
      </c>
      <c r="AL10" s="39">
        <v>859944.1</v>
      </c>
      <c r="AM10" s="40">
        <v>1150</v>
      </c>
      <c r="AN10" s="39">
        <v>233076.5</v>
      </c>
      <c r="AO10" s="40">
        <v>159</v>
      </c>
      <c r="AP10" s="39">
        <v>0</v>
      </c>
      <c r="AQ10" s="40">
        <v>0</v>
      </c>
      <c r="AR10" s="39">
        <v>466627.3</v>
      </c>
      <c r="AS10" s="40">
        <v>144</v>
      </c>
      <c r="AT10" s="39">
        <v>1515351.9</v>
      </c>
      <c r="AU10" s="40">
        <v>314</v>
      </c>
      <c r="AV10" s="39">
        <v>2093913.3</v>
      </c>
      <c r="AW10" s="40">
        <v>166</v>
      </c>
      <c r="AX10" s="39">
        <v>58469</v>
      </c>
      <c r="AY10" s="40">
        <v>17</v>
      </c>
      <c r="AZ10" s="39">
        <v>100498.1</v>
      </c>
      <c r="BA10" s="40">
        <v>116</v>
      </c>
      <c r="BB10" s="39">
        <v>10574</v>
      </c>
      <c r="BC10" s="40">
        <v>3</v>
      </c>
      <c r="BD10" s="39">
        <v>418276.5</v>
      </c>
      <c r="BE10" s="40">
        <v>501</v>
      </c>
      <c r="BF10" s="39">
        <v>14451425.9</v>
      </c>
      <c r="BG10" s="40">
        <v>1502</v>
      </c>
    </row>
    <row r="11" spans="1:59" ht="15" customHeight="1" x14ac:dyDescent="0.15">
      <c r="A11" s="6" t="s">
        <v>61</v>
      </c>
      <c r="B11" s="39">
        <v>712923821.70000005</v>
      </c>
      <c r="C11" s="40">
        <v>363750</v>
      </c>
      <c r="D11" s="39">
        <v>47714852.5</v>
      </c>
      <c r="E11" s="40">
        <v>59171</v>
      </c>
      <c r="F11" s="39">
        <v>86022959.799999997</v>
      </c>
      <c r="G11" s="40">
        <v>71798</v>
      </c>
      <c r="H11" s="39">
        <v>11699155.1</v>
      </c>
      <c r="I11" s="40">
        <v>2632</v>
      </c>
      <c r="J11" s="39">
        <v>945865.4</v>
      </c>
      <c r="K11" s="40">
        <v>456</v>
      </c>
      <c r="L11" s="39">
        <v>413873994.19999999</v>
      </c>
      <c r="M11" s="40">
        <v>44570</v>
      </c>
      <c r="N11" s="39">
        <v>3</v>
      </c>
      <c r="O11" s="40">
        <v>1</v>
      </c>
      <c r="P11" s="39">
        <v>0</v>
      </c>
      <c r="Q11" s="40">
        <v>0</v>
      </c>
      <c r="R11" s="39">
        <v>25914436.100000001</v>
      </c>
      <c r="S11" s="40">
        <v>69923</v>
      </c>
      <c r="T11" s="39">
        <v>4504701.9000000004</v>
      </c>
      <c r="U11" s="40">
        <v>1180</v>
      </c>
      <c r="V11" s="39">
        <v>3300420.6</v>
      </c>
      <c r="W11" s="40">
        <v>382</v>
      </c>
      <c r="X11" s="39">
        <v>368319.4</v>
      </c>
      <c r="Y11" s="40">
        <v>357</v>
      </c>
      <c r="Z11" s="39">
        <v>120145.60000000001</v>
      </c>
      <c r="AA11" s="40">
        <v>150</v>
      </c>
      <c r="AB11" s="39">
        <v>1038631.1</v>
      </c>
      <c r="AC11" s="40">
        <v>1135</v>
      </c>
      <c r="AD11" s="39">
        <v>31903470.899999999</v>
      </c>
      <c r="AE11" s="40">
        <v>59975</v>
      </c>
      <c r="AF11" s="39">
        <v>1360733.2</v>
      </c>
      <c r="AG11" s="40">
        <v>1629</v>
      </c>
      <c r="AH11" s="39">
        <v>3641688.5</v>
      </c>
      <c r="AI11" s="40">
        <v>6207</v>
      </c>
      <c r="AJ11" s="39">
        <v>26623031.800000001</v>
      </c>
      <c r="AK11" s="40">
        <v>6688</v>
      </c>
      <c r="AL11" s="39">
        <v>17210648.899999999</v>
      </c>
      <c r="AM11" s="40">
        <v>17111</v>
      </c>
      <c r="AN11" s="39">
        <v>24008190.5</v>
      </c>
      <c r="AO11" s="40">
        <v>14036</v>
      </c>
      <c r="AP11" s="39">
        <v>11066</v>
      </c>
      <c r="AQ11" s="40">
        <v>10</v>
      </c>
      <c r="AR11" s="39">
        <v>344627.8</v>
      </c>
      <c r="AS11" s="40">
        <v>610</v>
      </c>
      <c r="AT11" s="39">
        <v>2309644</v>
      </c>
      <c r="AU11" s="40">
        <v>562</v>
      </c>
      <c r="AV11" s="39">
        <v>1608558.5</v>
      </c>
      <c r="AW11" s="40">
        <v>218</v>
      </c>
      <c r="AX11" s="39">
        <v>126167.5</v>
      </c>
      <c r="AY11" s="40">
        <v>48</v>
      </c>
      <c r="AZ11" s="39">
        <v>405356.6</v>
      </c>
      <c r="BA11" s="40">
        <v>411</v>
      </c>
      <c r="BB11" s="39">
        <v>334</v>
      </c>
      <c r="BC11" s="40">
        <v>1</v>
      </c>
      <c r="BD11" s="39">
        <v>2887716.3</v>
      </c>
      <c r="BE11" s="40">
        <v>1691</v>
      </c>
      <c r="BF11" s="39">
        <v>4979102.5</v>
      </c>
      <c r="BG11" s="40">
        <v>2798</v>
      </c>
    </row>
    <row r="12" spans="1:59" ht="15" customHeight="1" x14ac:dyDescent="0.15">
      <c r="A12" s="6" t="s">
        <v>62</v>
      </c>
      <c r="B12" s="39">
        <v>239866052.69999999</v>
      </c>
      <c r="C12" s="40">
        <v>171367</v>
      </c>
      <c r="D12" s="39">
        <v>31203214.600000001</v>
      </c>
      <c r="E12" s="40">
        <v>41937</v>
      </c>
      <c r="F12" s="39">
        <v>15401909.6</v>
      </c>
      <c r="G12" s="40">
        <v>23430</v>
      </c>
      <c r="H12" s="39">
        <v>1075558.8</v>
      </c>
      <c r="I12" s="40">
        <v>860</v>
      </c>
      <c r="J12" s="39">
        <v>187186.3</v>
      </c>
      <c r="K12" s="40">
        <v>143</v>
      </c>
      <c r="L12" s="39">
        <v>154541327.5</v>
      </c>
      <c r="M12" s="40">
        <v>25739</v>
      </c>
      <c r="N12" s="39">
        <v>0</v>
      </c>
      <c r="O12" s="40">
        <v>0</v>
      </c>
      <c r="P12" s="39">
        <v>29539</v>
      </c>
      <c r="Q12" s="40">
        <v>7</v>
      </c>
      <c r="R12" s="39">
        <v>10073727.699999999</v>
      </c>
      <c r="S12" s="40">
        <v>34324</v>
      </c>
      <c r="T12" s="39">
        <v>3690439.2</v>
      </c>
      <c r="U12" s="40">
        <v>539</v>
      </c>
      <c r="V12" s="39">
        <v>898869</v>
      </c>
      <c r="W12" s="40">
        <v>293</v>
      </c>
      <c r="X12" s="39">
        <v>89306</v>
      </c>
      <c r="Y12" s="40">
        <v>151</v>
      </c>
      <c r="Z12" s="39">
        <v>89679.1</v>
      </c>
      <c r="AA12" s="40">
        <v>110</v>
      </c>
      <c r="AB12" s="39">
        <v>384764.1</v>
      </c>
      <c r="AC12" s="40">
        <v>560</v>
      </c>
      <c r="AD12" s="39">
        <v>11409848.699999999</v>
      </c>
      <c r="AE12" s="40">
        <v>31094</v>
      </c>
      <c r="AF12" s="39">
        <v>0</v>
      </c>
      <c r="AG12" s="40">
        <v>0</v>
      </c>
      <c r="AH12" s="39">
        <v>232555.3</v>
      </c>
      <c r="AI12" s="40">
        <v>497</v>
      </c>
      <c r="AJ12" s="39">
        <v>591149.19999999995</v>
      </c>
      <c r="AK12" s="40">
        <v>883</v>
      </c>
      <c r="AL12" s="39">
        <v>2108418.1</v>
      </c>
      <c r="AM12" s="40">
        <v>2339</v>
      </c>
      <c r="AN12" s="39">
        <v>551149.1</v>
      </c>
      <c r="AO12" s="40">
        <v>487</v>
      </c>
      <c r="AP12" s="39">
        <v>287173</v>
      </c>
      <c r="AQ12" s="40">
        <v>317</v>
      </c>
      <c r="AR12" s="39">
        <v>313719.59999999998</v>
      </c>
      <c r="AS12" s="40">
        <v>752</v>
      </c>
      <c r="AT12" s="39">
        <v>561383.80000000005</v>
      </c>
      <c r="AU12" s="40">
        <v>116</v>
      </c>
      <c r="AV12" s="39">
        <v>712221.8</v>
      </c>
      <c r="AW12" s="40">
        <v>49</v>
      </c>
      <c r="AX12" s="39">
        <v>275601.59999999998</v>
      </c>
      <c r="AY12" s="40">
        <v>72</v>
      </c>
      <c r="AZ12" s="39">
        <v>234373.6</v>
      </c>
      <c r="BA12" s="40">
        <v>333</v>
      </c>
      <c r="BB12" s="39">
        <v>582170</v>
      </c>
      <c r="BC12" s="40">
        <v>70</v>
      </c>
      <c r="BD12" s="39">
        <v>1705905.2</v>
      </c>
      <c r="BE12" s="40">
        <v>3027</v>
      </c>
      <c r="BF12" s="39">
        <v>2634862.7999999998</v>
      </c>
      <c r="BG12" s="40">
        <v>3238</v>
      </c>
    </row>
    <row r="13" spans="1:59" ht="15" customHeight="1" x14ac:dyDescent="0.15">
      <c r="A13" s="6" t="s">
        <v>63</v>
      </c>
      <c r="B13" s="39">
        <v>398785178.69999999</v>
      </c>
      <c r="C13" s="40">
        <v>226720</v>
      </c>
      <c r="D13" s="39">
        <v>24451219.199999999</v>
      </c>
      <c r="E13" s="40">
        <v>37575</v>
      </c>
      <c r="F13" s="39">
        <v>58174979</v>
      </c>
      <c r="G13" s="40">
        <v>50933</v>
      </c>
      <c r="H13" s="39">
        <v>3385767.6</v>
      </c>
      <c r="I13" s="40">
        <v>1123</v>
      </c>
      <c r="J13" s="39">
        <v>1837260.8</v>
      </c>
      <c r="K13" s="40">
        <v>624</v>
      </c>
      <c r="L13" s="39">
        <v>228121318.30000001</v>
      </c>
      <c r="M13" s="40">
        <v>26202</v>
      </c>
      <c r="N13" s="39">
        <v>0</v>
      </c>
      <c r="O13" s="40">
        <v>0</v>
      </c>
      <c r="P13" s="39">
        <v>11504</v>
      </c>
      <c r="Q13" s="40">
        <v>8</v>
      </c>
      <c r="R13" s="39">
        <v>13764310.699999999</v>
      </c>
      <c r="S13" s="40">
        <v>38863</v>
      </c>
      <c r="T13" s="39">
        <v>6036485.0999999996</v>
      </c>
      <c r="U13" s="40">
        <v>1144</v>
      </c>
      <c r="V13" s="39">
        <v>881089</v>
      </c>
      <c r="W13" s="40">
        <v>197</v>
      </c>
      <c r="X13" s="39">
        <v>229630.4</v>
      </c>
      <c r="Y13" s="40">
        <v>203</v>
      </c>
      <c r="Z13" s="39">
        <v>83951.8</v>
      </c>
      <c r="AA13" s="40">
        <v>132</v>
      </c>
      <c r="AB13" s="39">
        <v>586673.6</v>
      </c>
      <c r="AC13" s="40">
        <v>801</v>
      </c>
      <c r="AD13" s="39">
        <v>18738802.699999999</v>
      </c>
      <c r="AE13" s="40">
        <v>43055</v>
      </c>
      <c r="AF13" s="39">
        <v>357441</v>
      </c>
      <c r="AG13" s="40">
        <v>476</v>
      </c>
      <c r="AH13" s="39">
        <v>1097796.1000000001</v>
      </c>
      <c r="AI13" s="40">
        <v>1864</v>
      </c>
      <c r="AJ13" s="39">
        <v>7960528.2000000002</v>
      </c>
      <c r="AK13" s="40">
        <v>4185</v>
      </c>
      <c r="AL13" s="39">
        <v>7179307.0999999996</v>
      </c>
      <c r="AM13" s="40">
        <v>8295</v>
      </c>
      <c r="AN13" s="39">
        <v>9951907.6999999993</v>
      </c>
      <c r="AO13" s="40">
        <v>3620</v>
      </c>
      <c r="AP13" s="39">
        <v>66670.100000000006</v>
      </c>
      <c r="AQ13" s="40">
        <v>29</v>
      </c>
      <c r="AR13" s="39">
        <v>670853.80000000005</v>
      </c>
      <c r="AS13" s="40">
        <v>2076</v>
      </c>
      <c r="AT13" s="39">
        <v>929245.5</v>
      </c>
      <c r="AU13" s="40">
        <v>258</v>
      </c>
      <c r="AV13" s="39">
        <v>2859686.7</v>
      </c>
      <c r="AW13" s="40">
        <v>159</v>
      </c>
      <c r="AX13" s="39">
        <v>173048</v>
      </c>
      <c r="AY13" s="40">
        <v>93</v>
      </c>
      <c r="AZ13" s="39">
        <v>325847.7</v>
      </c>
      <c r="BA13" s="40">
        <v>348</v>
      </c>
      <c r="BB13" s="39">
        <v>80565.5</v>
      </c>
      <c r="BC13" s="40">
        <v>23</v>
      </c>
      <c r="BD13" s="39">
        <v>1701764.6</v>
      </c>
      <c r="BE13" s="40">
        <v>1871</v>
      </c>
      <c r="BF13" s="39">
        <v>9127524.5</v>
      </c>
      <c r="BG13" s="40">
        <v>2563</v>
      </c>
    </row>
    <row r="14" spans="1:59" ht="15" customHeight="1" x14ac:dyDescent="0.15">
      <c r="A14" s="6" t="s">
        <v>64</v>
      </c>
      <c r="B14" s="39">
        <v>463532558.89999998</v>
      </c>
      <c r="C14" s="40">
        <v>271643</v>
      </c>
      <c r="D14" s="39">
        <v>17207157.100000001</v>
      </c>
      <c r="E14" s="40">
        <v>29051</v>
      </c>
      <c r="F14" s="39">
        <v>67513810.099999994</v>
      </c>
      <c r="G14" s="40">
        <v>59129</v>
      </c>
      <c r="H14" s="39">
        <v>4536415.5</v>
      </c>
      <c r="I14" s="40">
        <v>1774</v>
      </c>
      <c r="J14" s="39">
        <v>1411343.2</v>
      </c>
      <c r="K14" s="40">
        <v>1158</v>
      </c>
      <c r="L14" s="39">
        <v>231091145.69999999</v>
      </c>
      <c r="M14" s="40">
        <v>27755</v>
      </c>
      <c r="N14" s="39">
        <v>0</v>
      </c>
      <c r="O14" s="40">
        <v>0</v>
      </c>
      <c r="P14" s="39">
        <v>0</v>
      </c>
      <c r="Q14" s="40">
        <v>0</v>
      </c>
      <c r="R14" s="39">
        <v>27201008.100000001</v>
      </c>
      <c r="S14" s="40">
        <v>56794</v>
      </c>
      <c r="T14" s="39">
        <v>23658156.600000001</v>
      </c>
      <c r="U14" s="40">
        <v>11368</v>
      </c>
      <c r="V14" s="39">
        <v>2541084.4</v>
      </c>
      <c r="W14" s="40">
        <v>261</v>
      </c>
      <c r="X14" s="39">
        <v>538580.80000000005</v>
      </c>
      <c r="Y14" s="40">
        <v>392</v>
      </c>
      <c r="Z14" s="39">
        <v>276901.8</v>
      </c>
      <c r="AA14" s="40">
        <v>341</v>
      </c>
      <c r="AB14" s="39">
        <v>972195.2</v>
      </c>
      <c r="AC14" s="40">
        <v>735</v>
      </c>
      <c r="AD14" s="39">
        <v>29948689</v>
      </c>
      <c r="AE14" s="40">
        <v>50419</v>
      </c>
      <c r="AF14" s="39">
        <v>1483862.7</v>
      </c>
      <c r="AG14" s="40">
        <v>1384</v>
      </c>
      <c r="AH14" s="39">
        <v>1974981.8</v>
      </c>
      <c r="AI14" s="40">
        <v>3186</v>
      </c>
      <c r="AJ14" s="39">
        <v>25521900.100000001</v>
      </c>
      <c r="AK14" s="40">
        <v>6393</v>
      </c>
      <c r="AL14" s="39">
        <v>10115636.800000001</v>
      </c>
      <c r="AM14" s="40">
        <v>12411</v>
      </c>
      <c r="AN14" s="39">
        <v>1560047.2</v>
      </c>
      <c r="AO14" s="40">
        <v>1621</v>
      </c>
      <c r="AP14" s="39">
        <v>26164</v>
      </c>
      <c r="AQ14" s="40">
        <v>22</v>
      </c>
      <c r="AR14" s="39">
        <v>1144329.8999999999</v>
      </c>
      <c r="AS14" s="40">
        <v>404</v>
      </c>
      <c r="AT14" s="39">
        <v>2918519.2</v>
      </c>
      <c r="AU14" s="40">
        <v>758</v>
      </c>
      <c r="AV14" s="39">
        <v>2613462</v>
      </c>
      <c r="AW14" s="40">
        <v>342</v>
      </c>
      <c r="AX14" s="39">
        <v>1035056.7</v>
      </c>
      <c r="AY14" s="40">
        <v>80</v>
      </c>
      <c r="AZ14" s="39">
        <v>430027.6</v>
      </c>
      <c r="BA14" s="40">
        <v>325</v>
      </c>
      <c r="BB14" s="39">
        <v>187691</v>
      </c>
      <c r="BC14" s="40">
        <v>14</v>
      </c>
      <c r="BD14" s="39">
        <v>2612968.2999999998</v>
      </c>
      <c r="BE14" s="40">
        <v>2499</v>
      </c>
      <c r="BF14" s="39">
        <v>5011424.0999999996</v>
      </c>
      <c r="BG14" s="40">
        <v>3027</v>
      </c>
    </row>
    <row r="15" spans="1:59" ht="15" customHeight="1" x14ac:dyDescent="0.15">
      <c r="A15" s="6" t="s">
        <v>65</v>
      </c>
      <c r="B15" s="39">
        <v>798677477.89999998</v>
      </c>
      <c r="C15" s="40">
        <v>344372</v>
      </c>
      <c r="D15" s="39">
        <v>46203351.899999999</v>
      </c>
      <c r="E15" s="40">
        <v>57141</v>
      </c>
      <c r="F15" s="39">
        <v>113351998.40000001</v>
      </c>
      <c r="G15" s="40">
        <v>91040</v>
      </c>
      <c r="H15" s="39">
        <v>5352385</v>
      </c>
      <c r="I15" s="40">
        <v>1626</v>
      </c>
      <c r="J15" s="39">
        <v>1110518.8</v>
      </c>
      <c r="K15" s="40">
        <v>827</v>
      </c>
      <c r="L15" s="39">
        <v>514144728</v>
      </c>
      <c r="M15" s="40">
        <v>47783</v>
      </c>
      <c r="N15" s="39">
        <v>3</v>
      </c>
      <c r="O15" s="40">
        <v>1</v>
      </c>
      <c r="P15" s="39">
        <v>0</v>
      </c>
      <c r="Q15" s="40">
        <v>0</v>
      </c>
      <c r="R15" s="39">
        <v>19808298.5</v>
      </c>
      <c r="S15" s="40">
        <v>54142</v>
      </c>
      <c r="T15" s="39">
        <v>4890298.7</v>
      </c>
      <c r="U15" s="40">
        <v>1518</v>
      </c>
      <c r="V15" s="39">
        <v>1281738.3999999999</v>
      </c>
      <c r="W15" s="40">
        <v>209</v>
      </c>
      <c r="X15" s="39">
        <v>262441.59999999998</v>
      </c>
      <c r="Y15" s="40">
        <v>304</v>
      </c>
      <c r="Z15" s="39">
        <v>58670.9</v>
      </c>
      <c r="AA15" s="40">
        <v>93</v>
      </c>
      <c r="AB15" s="39">
        <v>1322478.3</v>
      </c>
      <c r="AC15" s="40">
        <v>1794</v>
      </c>
      <c r="AD15" s="39">
        <v>21349096.5</v>
      </c>
      <c r="AE15" s="40">
        <v>49359</v>
      </c>
      <c r="AF15" s="39">
        <v>1696813.2</v>
      </c>
      <c r="AG15" s="40">
        <v>1159</v>
      </c>
      <c r="AH15" s="39">
        <v>4266612.3</v>
      </c>
      <c r="AI15" s="40">
        <v>5734</v>
      </c>
      <c r="AJ15" s="39">
        <v>32543637.899999999</v>
      </c>
      <c r="AK15" s="40">
        <v>6823</v>
      </c>
      <c r="AL15" s="39">
        <v>13736578</v>
      </c>
      <c r="AM15" s="40">
        <v>14062</v>
      </c>
      <c r="AN15" s="39">
        <v>6656520.0999999996</v>
      </c>
      <c r="AO15" s="40">
        <v>2466</v>
      </c>
      <c r="AP15" s="39">
        <v>46461.3</v>
      </c>
      <c r="AQ15" s="40">
        <v>33</v>
      </c>
      <c r="AR15" s="39">
        <v>182169.3</v>
      </c>
      <c r="AS15" s="40">
        <v>120</v>
      </c>
      <c r="AT15" s="39">
        <v>745668.2</v>
      </c>
      <c r="AU15" s="40">
        <v>267</v>
      </c>
      <c r="AV15" s="39">
        <v>1855157.2</v>
      </c>
      <c r="AW15" s="40">
        <v>96</v>
      </c>
      <c r="AX15" s="39">
        <v>154205.1</v>
      </c>
      <c r="AY15" s="40">
        <v>155</v>
      </c>
      <c r="AZ15" s="39">
        <v>464283.8</v>
      </c>
      <c r="BA15" s="40">
        <v>484</v>
      </c>
      <c r="BB15" s="39">
        <v>86964.9</v>
      </c>
      <c r="BC15" s="40">
        <v>48</v>
      </c>
      <c r="BD15" s="39">
        <v>4275284.2</v>
      </c>
      <c r="BE15" s="40">
        <v>4301</v>
      </c>
      <c r="BF15" s="39">
        <v>2831114.4</v>
      </c>
      <c r="BG15" s="40">
        <v>2787</v>
      </c>
    </row>
    <row r="16" spans="1:59" ht="15" customHeight="1" x14ac:dyDescent="0.15">
      <c r="A16" s="6" t="s">
        <v>66</v>
      </c>
      <c r="B16" s="39">
        <v>403861752</v>
      </c>
      <c r="C16" s="40">
        <v>224749</v>
      </c>
      <c r="D16" s="39">
        <v>23435153.600000001</v>
      </c>
      <c r="E16" s="40">
        <v>36907</v>
      </c>
      <c r="F16" s="39">
        <v>38663924.5</v>
      </c>
      <c r="G16" s="40">
        <v>54816</v>
      </c>
      <c r="H16" s="39">
        <v>1305713</v>
      </c>
      <c r="I16" s="40">
        <v>709</v>
      </c>
      <c r="J16" s="39">
        <v>273557</v>
      </c>
      <c r="K16" s="40">
        <v>223</v>
      </c>
      <c r="L16" s="39">
        <v>279824478.60000002</v>
      </c>
      <c r="M16" s="40">
        <v>29700</v>
      </c>
      <c r="N16" s="39">
        <v>0</v>
      </c>
      <c r="O16" s="40">
        <v>0</v>
      </c>
      <c r="P16" s="39">
        <v>73077</v>
      </c>
      <c r="Q16" s="40">
        <v>9</v>
      </c>
      <c r="R16" s="39">
        <v>17403953.100000001</v>
      </c>
      <c r="S16" s="40">
        <v>41758</v>
      </c>
      <c r="T16" s="39">
        <v>7214134.2999999998</v>
      </c>
      <c r="U16" s="40">
        <v>669</v>
      </c>
      <c r="V16" s="39">
        <v>1291111.7</v>
      </c>
      <c r="W16" s="40">
        <v>275</v>
      </c>
      <c r="X16" s="39">
        <v>187294.7</v>
      </c>
      <c r="Y16" s="40">
        <v>295</v>
      </c>
      <c r="Z16" s="39">
        <v>76517.5</v>
      </c>
      <c r="AA16" s="40">
        <v>107</v>
      </c>
      <c r="AB16" s="39">
        <v>425775.3</v>
      </c>
      <c r="AC16" s="40">
        <v>553</v>
      </c>
      <c r="AD16" s="39">
        <v>16411130</v>
      </c>
      <c r="AE16" s="40">
        <v>44184</v>
      </c>
      <c r="AF16" s="39">
        <v>0</v>
      </c>
      <c r="AG16" s="40">
        <v>0</v>
      </c>
      <c r="AH16" s="39">
        <v>382275.8</v>
      </c>
      <c r="AI16" s="40">
        <v>984</v>
      </c>
      <c r="AJ16" s="39">
        <v>2668608.5</v>
      </c>
      <c r="AK16" s="40">
        <v>2041</v>
      </c>
      <c r="AL16" s="39">
        <v>3852680.9</v>
      </c>
      <c r="AM16" s="40">
        <v>4480</v>
      </c>
      <c r="AN16" s="39">
        <v>2673076.1</v>
      </c>
      <c r="AO16" s="40">
        <v>1098</v>
      </c>
      <c r="AP16" s="39">
        <v>228924</v>
      </c>
      <c r="AQ16" s="40">
        <v>190</v>
      </c>
      <c r="AR16" s="39">
        <v>181653.6</v>
      </c>
      <c r="AS16" s="40">
        <v>401</v>
      </c>
      <c r="AT16" s="39">
        <v>667094.9</v>
      </c>
      <c r="AU16" s="40">
        <v>200</v>
      </c>
      <c r="AV16" s="39">
        <v>1053764.3</v>
      </c>
      <c r="AW16" s="40">
        <v>109</v>
      </c>
      <c r="AX16" s="39">
        <v>329358</v>
      </c>
      <c r="AY16" s="40">
        <v>172</v>
      </c>
      <c r="AZ16" s="39">
        <v>371002.8</v>
      </c>
      <c r="BA16" s="40">
        <v>472</v>
      </c>
      <c r="BB16" s="39">
        <v>43637</v>
      </c>
      <c r="BC16" s="40">
        <v>22</v>
      </c>
      <c r="BD16" s="39">
        <v>1219808</v>
      </c>
      <c r="BE16" s="40">
        <v>1464</v>
      </c>
      <c r="BF16" s="39">
        <v>3604047.8</v>
      </c>
      <c r="BG16" s="40">
        <v>2911</v>
      </c>
    </row>
    <row r="17" spans="1:59" ht="15" customHeight="1" x14ac:dyDescent="0.15">
      <c r="A17" s="6" t="s">
        <v>67</v>
      </c>
      <c r="B17" s="39">
        <v>485607665</v>
      </c>
      <c r="C17" s="40">
        <v>163961</v>
      </c>
      <c r="D17" s="39">
        <v>11556922.6</v>
      </c>
      <c r="E17" s="40">
        <v>19166</v>
      </c>
      <c r="F17" s="39">
        <v>27874340.5</v>
      </c>
      <c r="G17" s="40">
        <v>34068</v>
      </c>
      <c r="H17" s="39">
        <v>1158501</v>
      </c>
      <c r="I17" s="40">
        <v>787</v>
      </c>
      <c r="J17" s="39">
        <v>4172899</v>
      </c>
      <c r="K17" s="40">
        <v>863</v>
      </c>
      <c r="L17" s="39">
        <v>356055882.10000002</v>
      </c>
      <c r="M17" s="40">
        <v>25551</v>
      </c>
      <c r="N17" s="39">
        <v>0</v>
      </c>
      <c r="O17" s="40">
        <v>0</v>
      </c>
      <c r="P17" s="39">
        <v>0</v>
      </c>
      <c r="Q17" s="40">
        <v>0</v>
      </c>
      <c r="R17" s="39">
        <v>17836717.199999999</v>
      </c>
      <c r="S17" s="40">
        <v>32678</v>
      </c>
      <c r="T17" s="39">
        <v>9874339.0999999996</v>
      </c>
      <c r="U17" s="40">
        <v>3521</v>
      </c>
      <c r="V17" s="39">
        <v>2200708.6</v>
      </c>
      <c r="W17" s="40">
        <v>168</v>
      </c>
      <c r="X17" s="39">
        <v>376771.8</v>
      </c>
      <c r="Y17" s="40">
        <v>275</v>
      </c>
      <c r="Z17" s="39">
        <v>100760.8</v>
      </c>
      <c r="AA17" s="40">
        <v>126</v>
      </c>
      <c r="AB17" s="39">
        <v>1888057.3</v>
      </c>
      <c r="AC17" s="40">
        <v>534</v>
      </c>
      <c r="AD17" s="39">
        <v>16664808.800000001</v>
      </c>
      <c r="AE17" s="40">
        <v>29136</v>
      </c>
      <c r="AF17" s="39">
        <v>1227533.3</v>
      </c>
      <c r="AG17" s="40">
        <v>874</v>
      </c>
      <c r="AH17" s="39">
        <v>804880.3</v>
      </c>
      <c r="AI17" s="40">
        <v>1388</v>
      </c>
      <c r="AJ17" s="39">
        <v>13905308.6</v>
      </c>
      <c r="AK17" s="40">
        <v>4079</v>
      </c>
      <c r="AL17" s="39">
        <v>3204430.9</v>
      </c>
      <c r="AM17" s="40">
        <v>3900</v>
      </c>
      <c r="AN17" s="39">
        <v>1285152.1000000001</v>
      </c>
      <c r="AO17" s="40">
        <v>735</v>
      </c>
      <c r="AP17" s="39">
        <v>41920</v>
      </c>
      <c r="AQ17" s="40">
        <v>24</v>
      </c>
      <c r="AR17" s="39">
        <v>1205936.8</v>
      </c>
      <c r="AS17" s="40">
        <v>1169</v>
      </c>
      <c r="AT17" s="39">
        <v>2021397.6</v>
      </c>
      <c r="AU17" s="40">
        <v>417</v>
      </c>
      <c r="AV17" s="39">
        <v>6133015.4000000004</v>
      </c>
      <c r="AW17" s="40">
        <v>346</v>
      </c>
      <c r="AX17" s="39">
        <v>429893.1</v>
      </c>
      <c r="AY17" s="40">
        <v>62</v>
      </c>
      <c r="AZ17" s="39">
        <v>479409.1</v>
      </c>
      <c r="BA17" s="40">
        <v>403</v>
      </c>
      <c r="BB17" s="39">
        <v>461</v>
      </c>
      <c r="BC17" s="40">
        <v>1</v>
      </c>
      <c r="BD17" s="39">
        <v>1952400</v>
      </c>
      <c r="BE17" s="40">
        <v>1190</v>
      </c>
      <c r="BF17" s="39">
        <v>3155218</v>
      </c>
      <c r="BG17" s="40">
        <v>2500</v>
      </c>
    </row>
    <row r="18" spans="1:59" ht="15" customHeight="1" x14ac:dyDescent="0.15">
      <c r="A18" s="6" t="s">
        <v>68</v>
      </c>
      <c r="B18" s="39">
        <v>482916464.10000002</v>
      </c>
      <c r="C18" s="40">
        <v>209751</v>
      </c>
      <c r="D18" s="39">
        <v>34491211.799999997</v>
      </c>
      <c r="E18" s="40">
        <v>40646</v>
      </c>
      <c r="F18" s="39">
        <v>54135167.100000001</v>
      </c>
      <c r="G18" s="40">
        <v>54050</v>
      </c>
      <c r="H18" s="39">
        <v>728967</v>
      </c>
      <c r="I18" s="40">
        <v>249</v>
      </c>
      <c r="J18" s="39">
        <v>759939.9</v>
      </c>
      <c r="K18" s="40">
        <v>727</v>
      </c>
      <c r="L18" s="39">
        <v>329525472.39999998</v>
      </c>
      <c r="M18" s="40">
        <v>31364</v>
      </c>
      <c r="N18" s="39">
        <v>0</v>
      </c>
      <c r="O18" s="40">
        <v>0</v>
      </c>
      <c r="P18" s="39">
        <v>0</v>
      </c>
      <c r="Q18" s="40">
        <v>0</v>
      </c>
      <c r="R18" s="39">
        <v>8181638.0999999996</v>
      </c>
      <c r="S18" s="40">
        <v>23512</v>
      </c>
      <c r="T18" s="39">
        <v>1425867.2</v>
      </c>
      <c r="U18" s="40">
        <v>323</v>
      </c>
      <c r="V18" s="39">
        <v>419801</v>
      </c>
      <c r="W18" s="40">
        <v>132</v>
      </c>
      <c r="X18" s="39">
        <v>90288.9</v>
      </c>
      <c r="Y18" s="40">
        <v>153</v>
      </c>
      <c r="Z18" s="39">
        <v>22639.8</v>
      </c>
      <c r="AA18" s="40">
        <v>31</v>
      </c>
      <c r="AB18" s="39">
        <v>279587.90000000002</v>
      </c>
      <c r="AC18" s="40">
        <v>400</v>
      </c>
      <c r="AD18" s="39">
        <v>12698230.199999999</v>
      </c>
      <c r="AE18" s="40">
        <v>32446</v>
      </c>
      <c r="AF18" s="39">
        <v>0</v>
      </c>
      <c r="AG18" s="40">
        <v>0</v>
      </c>
      <c r="AH18" s="39">
        <v>2429425.7999999998</v>
      </c>
      <c r="AI18" s="40">
        <v>3719</v>
      </c>
      <c r="AJ18" s="39">
        <v>18333886.399999999</v>
      </c>
      <c r="AK18" s="40">
        <v>4576</v>
      </c>
      <c r="AL18" s="39">
        <v>11211067.9</v>
      </c>
      <c r="AM18" s="40">
        <v>10568</v>
      </c>
      <c r="AN18" s="39">
        <v>2877400.2</v>
      </c>
      <c r="AO18" s="40">
        <v>2110</v>
      </c>
      <c r="AP18" s="39">
        <v>6295.9</v>
      </c>
      <c r="AQ18" s="40">
        <v>4</v>
      </c>
      <c r="AR18" s="39">
        <v>229786.9</v>
      </c>
      <c r="AS18" s="40">
        <v>188</v>
      </c>
      <c r="AT18" s="39">
        <v>131730.4</v>
      </c>
      <c r="AU18" s="40">
        <v>57</v>
      </c>
      <c r="AV18" s="39">
        <v>344727.2</v>
      </c>
      <c r="AW18" s="40">
        <v>134</v>
      </c>
      <c r="AX18" s="39">
        <v>162399</v>
      </c>
      <c r="AY18" s="40">
        <v>133</v>
      </c>
      <c r="AZ18" s="39">
        <v>135990</v>
      </c>
      <c r="BA18" s="40">
        <v>153</v>
      </c>
      <c r="BB18" s="39">
        <v>37133.5</v>
      </c>
      <c r="BC18" s="40">
        <v>67</v>
      </c>
      <c r="BD18" s="39">
        <v>2413392.7000000002</v>
      </c>
      <c r="BE18" s="40">
        <v>2440</v>
      </c>
      <c r="BF18" s="39">
        <v>1844416.9</v>
      </c>
      <c r="BG18" s="40">
        <v>1569</v>
      </c>
    </row>
    <row r="19" spans="1:59" ht="15" customHeight="1" x14ac:dyDescent="0.15">
      <c r="A19" s="6" t="s">
        <v>69</v>
      </c>
      <c r="B19" s="39">
        <v>416615028.89999998</v>
      </c>
      <c r="C19" s="40">
        <v>242855</v>
      </c>
      <c r="D19" s="39">
        <v>37868824.200000003</v>
      </c>
      <c r="E19" s="40">
        <v>44599</v>
      </c>
      <c r="F19" s="39">
        <v>74605687.299999997</v>
      </c>
      <c r="G19" s="40">
        <v>62333</v>
      </c>
      <c r="H19" s="39">
        <v>3491525.1</v>
      </c>
      <c r="I19" s="40">
        <v>1021</v>
      </c>
      <c r="J19" s="39">
        <v>1490371</v>
      </c>
      <c r="K19" s="40">
        <v>979</v>
      </c>
      <c r="L19" s="39">
        <v>209226634.40000001</v>
      </c>
      <c r="M19" s="40">
        <v>25207</v>
      </c>
      <c r="N19" s="39">
        <v>0</v>
      </c>
      <c r="O19" s="40">
        <v>0</v>
      </c>
      <c r="P19" s="39">
        <v>0</v>
      </c>
      <c r="Q19" s="40">
        <v>0</v>
      </c>
      <c r="R19" s="39">
        <v>11004287.699999999</v>
      </c>
      <c r="S19" s="40">
        <v>30259</v>
      </c>
      <c r="T19" s="39">
        <v>12138487.199999999</v>
      </c>
      <c r="U19" s="40">
        <v>3830</v>
      </c>
      <c r="V19" s="39">
        <v>629097.6</v>
      </c>
      <c r="W19" s="40">
        <v>167</v>
      </c>
      <c r="X19" s="39">
        <v>202680.7</v>
      </c>
      <c r="Y19" s="40">
        <v>222</v>
      </c>
      <c r="Z19" s="39">
        <v>74298</v>
      </c>
      <c r="AA19" s="40">
        <v>109</v>
      </c>
      <c r="AB19" s="39">
        <v>607475.9</v>
      </c>
      <c r="AC19" s="40">
        <v>763</v>
      </c>
      <c r="AD19" s="39">
        <v>18148384.899999999</v>
      </c>
      <c r="AE19" s="40">
        <v>40699</v>
      </c>
      <c r="AF19" s="39">
        <v>437383</v>
      </c>
      <c r="AG19" s="40">
        <v>478</v>
      </c>
      <c r="AH19" s="39">
        <v>3617012.7</v>
      </c>
      <c r="AI19" s="40">
        <v>4845</v>
      </c>
      <c r="AJ19" s="39">
        <v>17740739.5</v>
      </c>
      <c r="AK19" s="40">
        <v>5100</v>
      </c>
      <c r="AL19" s="39">
        <v>9989315.1999999993</v>
      </c>
      <c r="AM19" s="40">
        <v>11936</v>
      </c>
      <c r="AN19" s="39">
        <v>3412627.7</v>
      </c>
      <c r="AO19" s="40">
        <v>2268</v>
      </c>
      <c r="AP19" s="39">
        <v>85814</v>
      </c>
      <c r="AQ19" s="40">
        <v>46</v>
      </c>
      <c r="AR19" s="39">
        <v>578466.1</v>
      </c>
      <c r="AS19" s="40">
        <v>444</v>
      </c>
      <c r="AT19" s="39">
        <v>603723.80000000005</v>
      </c>
      <c r="AU19" s="40">
        <v>143</v>
      </c>
      <c r="AV19" s="39">
        <v>1086420.6000000001</v>
      </c>
      <c r="AW19" s="40">
        <v>280</v>
      </c>
      <c r="AX19" s="39">
        <v>50685</v>
      </c>
      <c r="AY19" s="40">
        <v>28</v>
      </c>
      <c r="AZ19" s="39">
        <v>217040.1</v>
      </c>
      <c r="BA19" s="40">
        <v>268</v>
      </c>
      <c r="BB19" s="39">
        <v>853922.3</v>
      </c>
      <c r="BC19" s="40">
        <v>797</v>
      </c>
      <c r="BD19" s="39">
        <v>3511726.6</v>
      </c>
      <c r="BE19" s="40">
        <v>3530</v>
      </c>
      <c r="BF19" s="39">
        <v>4942398.3</v>
      </c>
      <c r="BG19" s="40">
        <v>2504</v>
      </c>
    </row>
    <row r="20" spans="1:59" ht="15" customHeight="1" x14ac:dyDescent="0.15">
      <c r="A20" s="6" t="s">
        <v>70</v>
      </c>
      <c r="B20" s="39">
        <v>532669445.69999999</v>
      </c>
      <c r="C20" s="40">
        <v>282049</v>
      </c>
      <c r="D20" s="39">
        <v>52850990.899999999</v>
      </c>
      <c r="E20" s="40">
        <v>58715</v>
      </c>
      <c r="F20" s="39">
        <v>89472180.200000003</v>
      </c>
      <c r="G20" s="40">
        <v>75232</v>
      </c>
      <c r="H20" s="39">
        <v>4121739.8</v>
      </c>
      <c r="I20" s="40">
        <v>789</v>
      </c>
      <c r="J20" s="39">
        <v>1355282.5</v>
      </c>
      <c r="K20" s="40">
        <v>835</v>
      </c>
      <c r="L20" s="39">
        <v>283167408.60000002</v>
      </c>
      <c r="M20" s="40">
        <v>31897</v>
      </c>
      <c r="N20" s="39">
        <v>209.3</v>
      </c>
      <c r="O20" s="40">
        <v>64</v>
      </c>
      <c r="P20" s="39">
        <v>0</v>
      </c>
      <c r="Q20" s="40">
        <v>0</v>
      </c>
      <c r="R20" s="39">
        <v>14162823.699999999</v>
      </c>
      <c r="S20" s="40">
        <v>37912</v>
      </c>
      <c r="T20" s="39">
        <v>4525505.5999999996</v>
      </c>
      <c r="U20" s="40">
        <v>1137</v>
      </c>
      <c r="V20" s="39">
        <v>818910.7</v>
      </c>
      <c r="W20" s="40">
        <v>224</v>
      </c>
      <c r="X20" s="39">
        <v>131833.79999999999</v>
      </c>
      <c r="Y20" s="40">
        <v>152</v>
      </c>
      <c r="Z20" s="39">
        <v>73737.3</v>
      </c>
      <c r="AA20" s="40">
        <v>100</v>
      </c>
      <c r="AB20" s="39">
        <v>1479576.6</v>
      </c>
      <c r="AC20" s="40">
        <v>1635</v>
      </c>
      <c r="AD20" s="39">
        <v>17738492.300000001</v>
      </c>
      <c r="AE20" s="40">
        <v>41502</v>
      </c>
      <c r="AF20" s="39">
        <v>0</v>
      </c>
      <c r="AG20" s="40">
        <v>0</v>
      </c>
      <c r="AH20" s="39">
        <v>3930206.6</v>
      </c>
      <c r="AI20" s="40">
        <v>3831</v>
      </c>
      <c r="AJ20" s="39">
        <v>26472275.399999999</v>
      </c>
      <c r="AK20" s="40">
        <v>4425</v>
      </c>
      <c r="AL20" s="39">
        <v>13287533.9</v>
      </c>
      <c r="AM20" s="40">
        <v>13727</v>
      </c>
      <c r="AN20" s="39">
        <v>7958963.5999999996</v>
      </c>
      <c r="AO20" s="40">
        <v>2484</v>
      </c>
      <c r="AP20" s="39">
        <v>107419</v>
      </c>
      <c r="AQ20" s="40">
        <v>92</v>
      </c>
      <c r="AR20" s="39">
        <v>79791.5</v>
      </c>
      <c r="AS20" s="40">
        <v>70</v>
      </c>
      <c r="AT20" s="39">
        <v>267475</v>
      </c>
      <c r="AU20" s="40">
        <v>89</v>
      </c>
      <c r="AV20" s="39">
        <v>2356967.5</v>
      </c>
      <c r="AW20" s="40">
        <v>156</v>
      </c>
      <c r="AX20" s="39">
        <v>112018</v>
      </c>
      <c r="AY20" s="40">
        <v>45</v>
      </c>
      <c r="AZ20" s="39">
        <v>154589.1</v>
      </c>
      <c r="BA20" s="40">
        <v>170</v>
      </c>
      <c r="BB20" s="39">
        <v>402499</v>
      </c>
      <c r="BC20" s="40">
        <v>117</v>
      </c>
      <c r="BD20" s="39">
        <v>4441941.5</v>
      </c>
      <c r="BE20" s="40">
        <v>4538</v>
      </c>
      <c r="BF20" s="39">
        <v>3199074.3</v>
      </c>
      <c r="BG20" s="40">
        <v>2111</v>
      </c>
    </row>
    <row r="21" spans="1:59" ht="15" customHeight="1" x14ac:dyDescent="0.15">
      <c r="A21" s="6" t="s">
        <v>71</v>
      </c>
      <c r="B21" s="39">
        <v>518000782.19999999</v>
      </c>
      <c r="C21" s="40">
        <v>272244</v>
      </c>
      <c r="D21" s="39">
        <v>29700597</v>
      </c>
      <c r="E21" s="40">
        <v>44487</v>
      </c>
      <c r="F21" s="39">
        <v>78410716.400000006</v>
      </c>
      <c r="G21" s="40">
        <v>73342</v>
      </c>
      <c r="H21" s="39">
        <v>2042888.2</v>
      </c>
      <c r="I21" s="40">
        <v>647</v>
      </c>
      <c r="J21" s="39">
        <v>2256942</v>
      </c>
      <c r="K21" s="40">
        <v>1022</v>
      </c>
      <c r="L21" s="39">
        <v>335948723.39999998</v>
      </c>
      <c r="M21" s="40">
        <v>39990</v>
      </c>
      <c r="N21" s="39">
        <v>0</v>
      </c>
      <c r="O21" s="40">
        <v>0</v>
      </c>
      <c r="P21" s="39">
        <v>0</v>
      </c>
      <c r="Q21" s="40">
        <v>0</v>
      </c>
      <c r="R21" s="39">
        <v>11965401.1</v>
      </c>
      <c r="S21" s="40">
        <v>33774</v>
      </c>
      <c r="T21" s="39">
        <v>4437845.9000000004</v>
      </c>
      <c r="U21" s="40">
        <v>917</v>
      </c>
      <c r="V21" s="39">
        <v>782405</v>
      </c>
      <c r="W21" s="40">
        <v>159</v>
      </c>
      <c r="X21" s="39">
        <v>301071.40000000002</v>
      </c>
      <c r="Y21" s="40">
        <v>277</v>
      </c>
      <c r="Z21" s="39">
        <v>43215</v>
      </c>
      <c r="AA21" s="40">
        <v>55</v>
      </c>
      <c r="AB21" s="39">
        <v>571739.69999999995</v>
      </c>
      <c r="AC21" s="40">
        <v>908</v>
      </c>
      <c r="AD21" s="39">
        <v>17653197.300000001</v>
      </c>
      <c r="AE21" s="40">
        <v>50965</v>
      </c>
      <c r="AF21" s="39">
        <v>0</v>
      </c>
      <c r="AG21" s="40">
        <v>0</v>
      </c>
      <c r="AH21" s="39">
        <v>1066104.3</v>
      </c>
      <c r="AI21" s="40">
        <v>2328</v>
      </c>
      <c r="AJ21" s="39">
        <v>8281167</v>
      </c>
      <c r="AK21" s="40">
        <v>4319</v>
      </c>
      <c r="AL21" s="39">
        <v>8880975.1999999993</v>
      </c>
      <c r="AM21" s="40">
        <v>9199</v>
      </c>
      <c r="AN21" s="39">
        <v>5536374.4000000004</v>
      </c>
      <c r="AO21" s="40">
        <v>2226</v>
      </c>
      <c r="AP21" s="39">
        <v>134727</v>
      </c>
      <c r="AQ21" s="40">
        <v>90</v>
      </c>
      <c r="AR21" s="39">
        <v>358877.8</v>
      </c>
      <c r="AS21" s="40">
        <v>1046</v>
      </c>
      <c r="AT21" s="39">
        <v>631703.69999999995</v>
      </c>
      <c r="AU21" s="40">
        <v>212</v>
      </c>
      <c r="AV21" s="39">
        <v>1419744.1</v>
      </c>
      <c r="AW21" s="40">
        <v>54</v>
      </c>
      <c r="AX21" s="39">
        <v>413722.8</v>
      </c>
      <c r="AY21" s="40">
        <v>83</v>
      </c>
      <c r="AZ21" s="39">
        <v>408578.8</v>
      </c>
      <c r="BA21" s="40">
        <v>370</v>
      </c>
      <c r="BB21" s="39">
        <v>255923.8</v>
      </c>
      <c r="BC21" s="40">
        <v>65</v>
      </c>
      <c r="BD21" s="39">
        <v>2114896.9</v>
      </c>
      <c r="BE21" s="40">
        <v>2431</v>
      </c>
      <c r="BF21" s="39">
        <v>4383244</v>
      </c>
      <c r="BG21" s="40">
        <v>3278</v>
      </c>
    </row>
    <row r="22" spans="1:59" ht="15" customHeight="1" x14ac:dyDescent="0.15">
      <c r="A22" s="6" t="s">
        <v>72</v>
      </c>
      <c r="B22" s="39">
        <v>357753257.39999998</v>
      </c>
      <c r="C22" s="40">
        <v>243064</v>
      </c>
      <c r="D22" s="39">
        <v>30530237.800000001</v>
      </c>
      <c r="E22" s="40">
        <v>50776</v>
      </c>
      <c r="F22" s="39">
        <v>45174972.899999999</v>
      </c>
      <c r="G22" s="40">
        <v>56457</v>
      </c>
      <c r="H22" s="39">
        <v>497052</v>
      </c>
      <c r="I22" s="40">
        <v>335</v>
      </c>
      <c r="J22" s="39">
        <v>992085.2</v>
      </c>
      <c r="K22" s="40">
        <v>700</v>
      </c>
      <c r="L22" s="39">
        <v>237887345.19999999</v>
      </c>
      <c r="M22" s="40">
        <v>36820</v>
      </c>
      <c r="N22" s="39">
        <v>0</v>
      </c>
      <c r="O22" s="40">
        <v>0</v>
      </c>
      <c r="P22" s="39">
        <v>112372</v>
      </c>
      <c r="Q22" s="40">
        <v>13</v>
      </c>
      <c r="R22" s="39">
        <v>11047136.199999999</v>
      </c>
      <c r="S22" s="40">
        <v>36193</v>
      </c>
      <c r="T22" s="39">
        <v>205860.9</v>
      </c>
      <c r="U22" s="40">
        <v>146</v>
      </c>
      <c r="V22" s="39">
        <v>666327</v>
      </c>
      <c r="W22" s="40">
        <v>206</v>
      </c>
      <c r="X22" s="39">
        <v>104253.6</v>
      </c>
      <c r="Y22" s="40">
        <v>149</v>
      </c>
      <c r="Z22" s="39">
        <v>37469.4</v>
      </c>
      <c r="AA22" s="40">
        <v>77</v>
      </c>
      <c r="AB22" s="39">
        <v>756323.9</v>
      </c>
      <c r="AC22" s="40">
        <v>1607</v>
      </c>
      <c r="AD22" s="39">
        <v>11142176.4</v>
      </c>
      <c r="AE22" s="40">
        <v>43567</v>
      </c>
      <c r="AF22" s="39">
        <v>0</v>
      </c>
      <c r="AG22" s="40">
        <v>0</v>
      </c>
      <c r="AH22" s="39">
        <v>437608.1</v>
      </c>
      <c r="AI22" s="40">
        <v>602</v>
      </c>
      <c r="AJ22" s="39">
        <v>3353848.7</v>
      </c>
      <c r="AK22" s="40">
        <v>1856</v>
      </c>
      <c r="AL22" s="39">
        <v>4248142.9000000004</v>
      </c>
      <c r="AM22" s="40">
        <v>4479</v>
      </c>
      <c r="AN22" s="39">
        <v>2437230.6</v>
      </c>
      <c r="AO22" s="40">
        <v>1470</v>
      </c>
      <c r="AP22" s="39">
        <v>310598</v>
      </c>
      <c r="AQ22" s="40">
        <v>167</v>
      </c>
      <c r="AR22" s="39">
        <v>267297.2</v>
      </c>
      <c r="AS22" s="40">
        <v>300</v>
      </c>
      <c r="AT22" s="39">
        <v>124361.9</v>
      </c>
      <c r="AU22" s="40">
        <v>30</v>
      </c>
      <c r="AV22" s="39">
        <v>1159605.8</v>
      </c>
      <c r="AW22" s="40">
        <v>79</v>
      </c>
      <c r="AX22" s="39">
        <v>78595.600000000006</v>
      </c>
      <c r="AY22" s="40">
        <v>47</v>
      </c>
      <c r="AZ22" s="39">
        <v>135468.70000000001</v>
      </c>
      <c r="BA22" s="40">
        <v>198</v>
      </c>
      <c r="BB22" s="39">
        <v>9064.5</v>
      </c>
      <c r="BC22" s="40">
        <v>18</v>
      </c>
      <c r="BD22" s="39">
        <v>2734969.6</v>
      </c>
      <c r="BE22" s="40">
        <v>4367</v>
      </c>
      <c r="BF22" s="39">
        <v>3302853.3</v>
      </c>
      <c r="BG22" s="40">
        <v>2405</v>
      </c>
    </row>
    <row r="23" spans="1:59" ht="15" customHeight="1" x14ac:dyDescent="0.15">
      <c r="A23" s="6" t="s">
        <v>73</v>
      </c>
      <c r="B23" s="39">
        <v>674865200</v>
      </c>
      <c r="C23" s="40">
        <v>290132</v>
      </c>
      <c r="D23" s="39">
        <v>28127241.199999999</v>
      </c>
      <c r="E23" s="40">
        <v>45209</v>
      </c>
      <c r="F23" s="39">
        <v>80950590.799999997</v>
      </c>
      <c r="G23" s="40">
        <v>77379</v>
      </c>
      <c r="H23" s="39">
        <v>1607946.9</v>
      </c>
      <c r="I23" s="40">
        <v>765</v>
      </c>
      <c r="J23" s="39">
        <v>1069372.2</v>
      </c>
      <c r="K23" s="40">
        <v>939</v>
      </c>
      <c r="L23" s="39">
        <v>484929166.30000001</v>
      </c>
      <c r="M23" s="40">
        <v>52714</v>
      </c>
      <c r="N23" s="39">
        <v>0</v>
      </c>
      <c r="O23" s="40">
        <v>0</v>
      </c>
      <c r="P23" s="39">
        <v>0</v>
      </c>
      <c r="Q23" s="40">
        <v>0</v>
      </c>
      <c r="R23" s="39">
        <v>11626119.4</v>
      </c>
      <c r="S23" s="40">
        <v>32042</v>
      </c>
      <c r="T23" s="39">
        <v>1909082.8</v>
      </c>
      <c r="U23" s="40">
        <v>506</v>
      </c>
      <c r="V23" s="39">
        <v>676046</v>
      </c>
      <c r="W23" s="40">
        <v>178</v>
      </c>
      <c r="X23" s="39">
        <v>107933.9</v>
      </c>
      <c r="Y23" s="40">
        <v>146</v>
      </c>
      <c r="Z23" s="39">
        <v>46255</v>
      </c>
      <c r="AA23" s="40">
        <v>81</v>
      </c>
      <c r="AB23" s="39">
        <v>658519.30000000005</v>
      </c>
      <c r="AC23" s="40">
        <v>1269</v>
      </c>
      <c r="AD23" s="39">
        <v>20079590.800000001</v>
      </c>
      <c r="AE23" s="40">
        <v>52422</v>
      </c>
      <c r="AF23" s="39">
        <v>703601</v>
      </c>
      <c r="AG23" s="40">
        <v>610</v>
      </c>
      <c r="AH23" s="39">
        <v>1486665.3</v>
      </c>
      <c r="AI23" s="40">
        <v>2868</v>
      </c>
      <c r="AJ23" s="39">
        <v>15933801.9</v>
      </c>
      <c r="AK23" s="40">
        <v>3118</v>
      </c>
      <c r="AL23" s="39">
        <v>13823892.699999999</v>
      </c>
      <c r="AM23" s="40">
        <v>11836</v>
      </c>
      <c r="AN23" s="39">
        <v>4489674.2</v>
      </c>
      <c r="AO23" s="40">
        <v>1622</v>
      </c>
      <c r="AP23" s="39">
        <v>42428.800000000003</v>
      </c>
      <c r="AQ23" s="40">
        <v>24</v>
      </c>
      <c r="AR23" s="39">
        <v>73919.399999999994</v>
      </c>
      <c r="AS23" s="40">
        <v>239</v>
      </c>
      <c r="AT23" s="39">
        <v>33478.1</v>
      </c>
      <c r="AU23" s="40">
        <v>20</v>
      </c>
      <c r="AV23" s="39">
        <v>260409</v>
      </c>
      <c r="AW23" s="40">
        <v>58</v>
      </c>
      <c r="AX23" s="39">
        <v>131264</v>
      </c>
      <c r="AY23" s="40">
        <v>99</v>
      </c>
      <c r="AZ23" s="39">
        <v>253568.8</v>
      </c>
      <c r="BA23" s="40">
        <v>291</v>
      </c>
      <c r="BB23" s="39">
        <v>642</v>
      </c>
      <c r="BC23" s="40">
        <v>2</v>
      </c>
      <c r="BD23" s="39">
        <v>1915172</v>
      </c>
      <c r="BE23" s="40">
        <v>2271</v>
      </c>
      <c r="BF23" s="39">
        <v>3928818.2</v>
      </c>
      <c r="BG23" s="40">
        <v>3424</v>
      </c>
    </row>
    <row r="24" spans="1:59" ht="15" customHeight="1" x14ac:dyDescent="0.15">
      <c r="A24" s="6" t="s">
        <v>74</v>
      </c>
      <c r="B24" s="39">
        <v>794704779</v>
      </c>
      <c r="C24" s="40">
        <v>252499</v>
      </c>
      <c r="D24" s="39">
        <v>26291705</v>
      </c>
      <c r="E24" s="40">
        <v>35946</v>
      </c>
      <c r="F24" s="39">
        <v>67696380.599999994</v>
      </c>
      <c r="G24" s="40">
        <v>61306</v>
      </c>
      <c r="H24" s="39">
        <v>3534598.2</v>
      </c>
      <c r="I24" s="40">
        <v>1232</v>
      </c>
      <c r="J24" s="39">
        <v>2428285.9</v>
      </c>
      <c r="K24" s="40">
        <v>967</v>
      </c>
      <c r="L24" s="39">
        <v>613490588</v>
      </c>
      <c r="M24" s="40">
        <v>38702</v>
      </c>
      <c r="N24" s="39">
        <v>0</v>
      </c>
      <c r="O24" s="40">
        <v>0</v>
      </c>
      <c r="P24" s="39">
        <v>0</v>
      </c>
      <c r="Q24" s="40">
        <v>0</v>
      </c>
      <c r="R24" s="39">
        <v>11274205.4</v>
      </c>
      <c r="S24" s="40">
        <v>29374</v>
      </c>
      <c r="T24" s="39">
        <v>1337101.6000000001</v>
      </c>
      <c r="U24" s="40">
        <v>388</v>
      </c>
      <c r="V24" s="39">
        <v>540544</v>
      </c>
      <c r="W24" s="40">
        <v>130</v>
      </c>
      <c r="X24" s="39">
        <v>215741.3</v>
      </c>
      <c r="Y24" s="40">
        <v>197</v>
      </c>
      <c r="Z24" s="39">
        <v>43554</v>
      </c>
      <c r="AA24" s="40">
        <v>66</v>
      </c>
      <c r="AB24" s="39">
        <v>1086934.1000000001</v>
      </c>
      <c r="AC24" s="40">
        <v>1705</v>
      </c>
      <c r="AD24" s="39">
        <v>20881120.300000001</v>
      </c>
      <c r="AE24" s="40">
        <v>52434</v>
      </c>
      <c r="AF24" s="39">
        <v>0</v>
      </c>
      <c r="AG24" s="40">
        <v>0</v>
      </c>
      <c r="AH24" s="39">
        <v>1410792.8</v>
      </c>
      <c r="AI24" s="40">
        <v>3387</v>
      </c>
      <c r="AJ24" s="39">
        <v>23626476.5</v>
      </c>
      <c r="AK24" s="40">
        <v>9930</v>
      </c>
      <c r="AL24" s="39">
        <v>10640104.699999999</v>
      </c>
      <c r="AM24" s="40">
        <v>9449</v>
      </c>
      <c r="AN24" s="39">
        <v>4665566.0999999996</v>
      </c>
      <c r="AO24" s="40">
        <v>2564</v>
      </c>
      <c r="AP24" s="39">
        <v>82180.2</v>
      </c>
      <c r="AQ24" s="40">
        <v>58</v>
      </c>
      <c r="AR24" s="39">
        <v>74865.399999999994</v>
      </c>
      <c r="AS24" s="40">
        <v>76</v>
      </c>
      <c r="AT24" s="39">
        <v>263729.90000000002</v>
      </c>
      <c r="AU24" s="40">
        <v>102</v>
      </c>
      <c r="AV24" s="39">
        <v>455880.8</v>
      </c>
      <c r="AW24" s="40">
        <v>92</v>
      </c>
      <c r="AX24" s="39">
        <v>924838</v>
      </c>
      <c r="AY24" s="40">
        <v>364</v>
      </c>
      <c r="AZ24" s="39">
        <v>321648.2</v>
      </c>
      <c r="BA24" s="40">
        <v>407</v>
      </c>
      <c r="BB24" s="39">
        <v>52282</v>
      </c>
      <c r="BC24" s="40">
        <v>37</v>
      </c>
      <c r="BD24" s="39">
        <v>1323795.6000000001</v>
      </c>
      <c r="BE24" s="40">
        <v>1471</v>
      </c>
      <c r="BF24" s="39">
        <v>2041860.4</v>
      </c>
      <c r="BG24" s="40">
        <v>2115</v>
      </c>
    </row>
    <row r="25" spans="1:59" ht="15" customHeight="1" x14ac:dyDescent="0.15">
      <c r="A25" s="6" t="s">
        <v>75</v>
      </c>
      <c r="B25" s="39">
        <v>724718251.79999995</v>
      </c>
      <c r="C25" s="40">
        <v>243379</v>
      </c>
      <c r="D25" s="39">
        <v>33892085.200000003</v>
      </c>
      <c r="E25" s="40">
        <v>46372</v>
      </c>
      <c r="F25" s="39">
        <v>63602792.5</v>
      </c>
      <c r="G25" s="40">
        <v>59110</v>
      </c>
      <c r="H25" s="39">
        <v>4247821.5</v>
      </c>
      <c r="I25" s="40">
        <v>1502</v>
      </c>
      <c r="J25" s="39">
        <v>3645135.6</v>
      </c>
      <c r="K25" s="40">
        <v>798</v>
      </c>
      <c r="L25" s="39">
        <v>556243376.79999995</v>
      </c>
      <c r="M25" s="40">
        <v>37242</v>
      </c>
      <c r="N25" s="39">
        <v>0</v>
      </c>
      <c r="O25" s="40">
        <v>0</v>
      </c>
      <c r="P25" s="39">
        <v>0</v>
      </c>
      <c r="Q25" s="40">
        <v>0</v>
      </c>
      <c r="R25" s="39">
        <v>9659445.0999999996</v>
      </c>
      <c r="S25" s="40">
        <v>27632</v>
      </c>
      <c r="T25" s="39">
        <v>1824106.9</v>
      </c>
      <c r="U25" s="40">
        <v>470</v>
      </c>
      <c r="V25" s="39">
        <v>613103</v>
      </c>
      <c r="W25" s="40">
        <v>211</v>
      </c>
      <c r="X25" s="39">
        <v>116204.2</v>
      </c>
      <c r="Y25" s="40">
        <v>148</v>
      </c>
      <c r="Z25" s="39">
        <v>18849</v>
      </c>
      <c r="AA25" s="40">
        <v>31</v>
      </c>
      <c r="AB25" s="39">
        <v>760614.6</v>
      </c>
      <c r="AC25" s="40">
        <v>1101</v>
      </c>
      <c r="AD25" s="39">
        <v>19327313.399999999</v>
      </c>
      <c r="AE25" s="40">
        <v>47183</v>
      </c>
      <c r="AF25" s="39">
        <v>0</v>
      </c>
      <c r="AG25" s="40">
        <v>0</v>
      </c>
      <c r="AH25" s="39">
        <v>259961.8</v>
      </c>
      <c r="AI25" s="40">
        <v>754</v>
      </c>
      <c r="AJ25" s="39">
        <v>14509097.9</v>
      </c>
      <c r="AK25" s="40">
        <v>6501</v>
      </c>
      <c r="AL25" s="39">
        <v>9921054.9000000004</v>
      </c>
      <c r="AM25" s="40">
        <v>9130</v>
      </c>
      <c r="AN25" s="39">
        <v>1821184.5</v>
      </c>
      <c r="AO25" s="40">
        <v>952</v>
      </c>
      <c r="AP25" s="39">
        <v>39504.9</v>
      </c>
      <c r="AQ25" s="40">
        <v>15</v>
      </c>
      <c r="AR25" s="39">
        <v>224896.8</v>
      </c>
      <c r="AS25" s="40">
        <v>96</v>
      </c>
      <c r="AT25" s="39">
        <v>313310.7</v>
      </c>
      <c r="AU25" s="40">
        <v>118</v>
      </c>
      <c r="AV25" s="39">
        <v>175533.2</v>
      </c>
      <c r="AW25" s="40">
        <v>82</v>
      </c>
      <c r="AX25" s="39">
        <v>244872.8</v>
      </c>
      <c r="AY25" s="40">
        <v>63</v>
      </c>
      <c r="AZ25" s="39">
        <v>261532.1</v>
      </c>
      <c r="BA25" s="40">
        <v>213</v>
      </c>
      <c r="BB25" s="39">
        <v>3080</v>
      </c>
      <c r="BC25" s="40">
        <v>5</v>
      </c>
      <c r="BD25" s="39">
        <v>1353550.6</v>
      </c>
      <c r="BE25" s="40">
        <v>1451</v>
      </c>
      <c r="BF25" s="39">
        <v>1639823.8</v>
      </c>
      <c r="BG25" s="40">
        <v>2199</v>
      </c>
    </row>
    <row r="26" spans="1:59" ht="15" customHeight="1" x14ac:dyDescent="0.15">
      <c r="A26" s="6" t="s">
        <v>76</v>
      </c>
      <c r="B26" s="39">
        <v>803971934</v>
      </c>
      <c r="C26" s="40">
        <v>266127</v>
      </c>
      <c r="D26" s="39">
        <v>40577152.100000001</v>
      </c>
      <c r="E26" s="40">
        <v>48487</v>
      </c>
      <c r="F26" s="39">
        <v>76724835.299999997</v>
      </c>
      <c r="G26" s="40">
        <v>67139</v>
      </c>
      <c r="H26" s="39">
        <v>6362635.2999999998</v>
      </c>
      <c r="I26" s="40">
        <v>3214</v>
      </c>
      <c r="J26" s="39">
        <v>2181695.4</v>
      </c>
      <c r="K26" s="40">
        <v>1098</v>
      </c>
      <c r="L26" s="39">
        <v>605726920.89999998</v>
      </c>
      <c r="M26" s="40">
        <v>39099</v>
      </c>
      <c r="N26" s="39">
        <v>13.2</v>
      </c>
      <c r="O26" s="40">
        <v>4</v>
      </c>
      <c r="P26" s="39">
        <v>0</v>
      </c>
      <c r="Q26" s="40">
        <v>0</v>
      </c>
      <c r="R26" s="39">
        <v>10591774.9</v>
      </c>
      <c r="S26" s="40">
        <v>32294</v>
      </c>
      <c r="T26" s="39">
        <v>1659893.6</v>
      </c>
      <c r="U26" s="40">
        <v>406</v>
      </c>
      <c r="V26" s="39">
        <v>938952.5</v>
      </c>
      <c r="W26" s="40">
        <v>232</v>
      </c>
      <c r="X26" s="39">
        <v>145171</v>
      </c>
      <c r="Y26" s="40">
        <v>131</v>
      </c>
      <c r="Z26" s="39">
        <v>48807.7</v>
      </c>
      <c r="AA26" s="40">
        <v>64</v>
      </c>
      <c r="AB26" s="39">
        <v>731622.3</v>
      </c>
      <c r="AC26" s="40">
        <v>1042</v>
      </c>
      <c r="AD26" s="39">
        <v>19096001</v>
      </c>
      <c r="AE26" s="40">
        <v>47049</v>
      </c>
      <c r="AF26" s="39">
        <v>0</v>
      </c>
      <c r="AG26" s="40">
        <v>0</v>
      </c>
      <c r="AH26" s="39">
        <v>785932.6</v>
      </c>
      <c r="AI26" s="40">
        <v>1329</v>
      </c>
      <c r="AJ26" s="39">
        <v>14001178.5</v>
      </c>
      <c r="AK26" s="40">
        <v>7192</v>
      </c>
      <c r="AL26" s="39">
        <v>12320986.1</v>
      </c>
      <c r="AM26" s="40">
        <v>11390</v>
      </c>
      <c r="AN26" s="39">
        <v>6134428.7000000002</v>
      </c>
      <c r="AO26" s="40">
        <v>1983</v>
      </c>
      <c r="AP26" s="39">
        <v>65607.199999999997</v>
      </c>
      <c r="AQ26" s="40">
        <v>44</v>
      </c>
      <c r="AR26" s="39">
        <v>40951</v>
      </c>
      <c r="AS26" s="40">
        <v>25</v>
      </c>
      <c r="AT26" s="39">
        <v>415657.1</v>
      </c>
      <c r="AU26" s="40">
        <v>94</v>
      </c>
      <c r="AV26" s="39">
        <v>1710916.7</v>
      </c>
      <c r="AW26" s="40">
        <v>51</v>
      </c>
      <c r="AX26" s="39">
        <v>178520</v>
      </c>
      <c r="AY26" s="40">
        <v>67</v>
      </c>
      <c r="AZ26" s="39">
        <v>169957.5</v>
      </c>
      <c r="BA26" s="40">
        <v>168</v>
      </c>
      <c r="BB26" s="39">
        <v>69</v>
      </c>
      <c r="BC26" s="40">
        <v>1</v>
      </c>
      <c r="BD26" s="39">
        <v>1499631.7</v>
      </c>
      <c r="BE26" s="40">
        <v>1549</v>
      </c>
      <c r="BF26" s="39">
        <v>1862622.7</v>
      </c>
      <c r="BG26" s="40">
        <v>1975</v>
      </c>
    </row>
    <row r="27" spans="1:59" ht="15" customHeight="1" x14ac:dyDescent="0.15">
      <c r="A27" s="6" t="s">
        <v>79</v>
      </c>
      <c r="B27" s="39">
        <v>983071564.39999998</v>
      </c>
      <c r="C27" s="40">
        <v>329699</v>
      </c>
      <c r="D27" s="39">
        <v>44527868.899999999</v>
      </c>
      <c r="E27" s="40">
        <v>60706</v>
      </c>
      <c r="F27" s="39">
        <v>102075344.40000001</v>
      </c>
      <c r="G27" s="40">
        <v>91819</v>
      </c>
      <c r="H27" s="39">
        <v>570136.69999999995</v>
      </c>
      <c r="I27" s="40">
        <v>164</v>
      </c>
      <c r="J27" s="39">
        <v>3265491.9</v>
      </c>
      <c r="K27" s="40">
        <v>1540</v>
      </c>
      <c r="L27" s="39">
        <v>707737047.79999995</v>
      </c>
      <c r="M27" s="40">
        <v>52228</v>
      </c>
      <c r="N27" s="39">
        <v>0</v>
      </c>
      <c r="O27" s="40">
        <v>0</v>
      </c>
      <c r="P27" s="39">
        <v>0</v>
      </c>
      <c r="Q27" s="40">
        <v>0</v>
      </c>
      <c r="R27" s="39">
        <v>12805923.9</v>
      </c>
      <c r="S27" s="40">
        <v>37393</v>
      </c>
      <c r="T27" s="39">
        <v>924926.5</v>
      </c>
      <c r="U27" s="40">
        <v>359</v>
      </c>
      <c r="V27" s="39">
        <v>822441.3</v>
      </c>
      <c r="W27" s="40">
        <v>182</v>
      </c>
      <c r="X27" s="39">
        <v>109961.5</v>
      </c>
      <c r="Y27" s="40">
        <v>147</v>
      </c>
      <c r="Z27" s="39">
        <v>44675.3</v>
      </c>
      <c r="AA27" s="40">
        <v>63</v>
      </c>
      <c r="AB27" s="39">
        <v>906272.4</v>
      </c>
      <c r="AC27" s="40">
        <v>1329</v>
      </c>
      <c r="AD27" s="39">
        <v>25008683</v>
      </c>
      <c r="AE27" s="40">
        <v>50091</v>
      </c>
      <c r="AF27" s="39">
        <v>0</v>
      </c>
      <c r="AG27" s="40">
        <v>0</v>
      </c>
      <c r="AH27" s="39">
        <v>3087043.6</v>
      </c>
      <c r="AI27" s="40">
        <v>3972</v>
      </c>
      <c r="AJ27" s="39">
        <v>27811225.699999999</v>
      </c>
      <c r="AK27" s="40">
        <v>7809</v>
      </c>
      <c r="AL27" s="39">
        <v>18590844.600000001</v>
      </c>
      <c r="AM27" s="40">
        <v>12822</v>
      </c>
      <c r="AN27" s="39">
        <v>28419296.899999999</v>
      </c>
      <c r="AO27" s="40">
        <v>3638</v>
      </c>
      <c r="AP27" s="39">
        <v>20470</v>
      </c>
      <c r="AQ27" s="40">
        <v>17</v>
      </c>
      <c r="AR27" s="39">
        <v>41855.699999999997</v>
      </c>
      <c r="AS27" s="40">
        <v>47</v>
      </c>
      <c r="AT27" s="39">
        <v>78888.399999999994</v>
      </c>
      <c r="AU27" s="40">
        <v>33</v>
      </c>
      <c r="AV27" s="39">
        <v>183711</v>
      </c>
      <c r="AW27" s="40">
        <v>89</v>
      </c>
      <c r="AX27" s="39">
        <v>529759</v>
      </c>
      <c r="AY27" s="40">
        <v>182</v>
      </c>
      <c r="AZ27" s="39">
        <v>267221.2</v>
      </c>
      <c r="BA27" s="40">
        <v>241</v>
      </c>
      <c r="BB27" s="39">
        <v>35984</v>
      </c>
      <c r="BC27" s="40">
        <v>5</v>
      </c>
      <c r="BD27" s="39">
        <v>2035870.5</v>
      </c>
      <c r="BE27" s="40">
        <v>2270</v>
      </c>
      <c r="BF27" s="39">
        <v>3170620.2</v>
      </c>
      <c r="BG27" s="40">
        <v>2553</v>
      </c>
    </row>
  </sheetData>
  <mergeCells count="31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V2:AW2"/>
    <mergeCell ref="AH2:AI2"/>
    <mergeCell ref="AJ2:AK2"/>
    <mergeCell ref="AL2:AM2"/>
    <mergeCell ref="AN2:AO2"/>
  </mergeCells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"/>
  <sheetViews>
    <sheetView workbookViewId="0">
      <selection activeCell="B9" sqref="B9"/>
    </sheetView>
  </sheetViews>
  <sheetFormatPr defaultRowHeight="13.5" x14ac:dyDescent="0.15"/>
  <cols>
    <col min="1" max="1" width="18.77734375" customWidth="1"/>
    <col min="2" max="2" width="20.33203125" style="8" bestFit="1" customWidth="1"/>
    <col min="3" max="3" width="12.88671875" style="9" bestFit="1" customWidth="1"/>
    <col min="4" max="4" width="18" style="8" bestFit="1" customWidth="1"/>
    <col min="5" max="5" width="11.6640625" style="9" bestFit="1" customWidth="1"/>
    <col min="6" max="6" width="19.21875" style="8" bestFit="1" customWidth="1"/>
    <col min="7" max="7" width="11.88671875" style="9" bestFit="1" customWidth="1"/>
    <col min="8" max="8" width="16.109375" style="8" bestFit="1" customWidth="1"/>
    <col min="9" max="9" width="9.77734375" style="9" bestFit="1" customWidth="1"/>
    <col min="10" max="10" width="16.109375" style="8" bestFit="1" customWidth="1"/>
    <col min="11" max="11" width="9.77734375" style="9" bestFit="1" customWidth="1"/>
    <col min="12" max="12" width="19.21875" style="8" bestFit="1" customWidth="1"/>
    <col min="13" max="13" width="11.6640625" style="9" bestFit="1" customWidth="1"/>
    <col min="14" max="14" width="9.33203125" style="8" bestFit="1" customWidth="1"/>
    <col min="15" max="15" width="7" style="9" bestFit="1" customWidth="1"/>
    <col min="16" max="16" width="16.109375" style="8" bestFit="1" customWidth="1"/>
    <col min="17" max="17" width="8.6640625" style="9" bestFit="1" customWidth="1"/>
    <col min="18" max="18" width="18" style="8" bestFit="1" customWidth="1"/>
    <col min="19" max="19" width="11.6640625" style="9" bestFit="1" customWidth="1"/>
    <col min="20" max="20" width="16.109375" style="8" bestFit="1" customWidth="1"/>
    <col min="21" max="21" width="9.77734375" style="9" bestFit="1" customWidth="1"/>
    <col min="22" max="22" width="16.109375" style="8" bestFit="1" customWidth="1"/>
    <col min="23" max="23" width="8.6640625" style="9" bestFit="1" customWidth="1"/>
    <col min="24" max="24" width="13.6640625" style="8" bestFit="1" customWidth="1"/>
    <col min="25" max="25" width="8.21875" style="9" bestFit="1" customWidth="1"/>
    <col min="26" max="26" width="14.88671875" style="8" bestFit="1" customWidth="1"/>
    <col min="27" max="27" width="8.6640625" style="9" bestFit="1" customWidth="1"/>
    <col min="28" max="28" width="14.88671875" style="8" bestFit="1" customWidth="1"/>
    <col min="29" max="29" width="9.21875" style="9" bestFit="1" customWidth="1"/>
    <col min="30" max="30" width="18" style="8" bestFit="1" customWidth="1"/>
    <col min="31" max="31" width="11.6640625" style="9" bestFit="1" customWidth="1"/>
    <col min="32" max="32" width="16.109375" style="8" bestFit="1" customWidth="1"/>
    <col min="33" max="33" width="9.77734375" style="9" bestFit="1" customWidth="1"/>
    <col min="34" max="34" width="16.109375" style="8" bestFit="1" customWidth="1"/>
    <col min="35" max="35" width="9.77734375" style="9" bestFit="1" customWidth="1"/>
    <col min="36" max="36" width="18" style="8" bestFit="1" customWidth="1"/>
    <col min="37" max="37" width="9.77734375" style="9" bestFit="1" customWidth="1"/>
    <col min="38" max="38" width="18" style="8" bestFit="1" customWidth="1"/>
    <col min="39" max="39" width="11.6640625" style="9" bestFit="1" customWidth="1"/>
    <col min="40" max="40" width="18" style="8" bestFit="1" customWidth="1"/>
    <col min="41" max="41" width="9.77734375" style="9" bestFit="1" customWidth="1"/>
    <col min="42" max="42" width="14.88671875" style="8" bestFit="1" customWidth="1"/>
    <col min="43" max="43" width="7.5546875" style="9" bestFit="1" customWidth="1"/>
    <col min="44" max="44" width="14.88671875" style="8" bestFit="1" customWidth="1"/>
    <col min="45" max="45" width="8.6640625" style="9" bestFit="1" customWidth="1"/>
    <col min="46" max="46" width="14.88671875" style="8" bestFit="1" customWidth="1"/>
    <col min="47" max="47" width="8.6640625" style="9" bestFit="1" customWidth="1"/>
    <col min="48" max="48" width="16.109375" style="8" bestFit="1" customWidth="1"/>
    <col min="49" max="49" width="8.6640625" style="9" bestFit="1" customWidth="1"/>
    <col min="50" max="50" width="14.88671875" style="8" bestFit="1" customWidth="1"/>
    <col min="51" max="51" width="7.5546875" style="9" bestFit="1" customWidth="1"/>
    <col min="52" max="52" width="14.88671875" style="8" bestFit="1" customWidth="1"/>
    <col min="53" max="53" width="8.6640625" style="9" bestFit="1" customWidth="1"/>
    <col min="54" max="54" width="14.88671875" style="8" bestFit="1" customWidth="1"/>
    <col min="55" max="55" width="7.5546875" style="9" bestFit="1" customWidth="1"/>
    <col min="56" max="56" width="16.109375" style="8" bestFit="1" customWidth="1"/>
    <col min="57" max="57" width="9.77734375" style="9" bestFit="1" customWidth="1"/>
    <col min="58" max="58" width="16.109375" style="8" bestFit="1" customWidth="1"/>
    <col min="59" max="59" width="9.77734375" style="9" bestFit="1" customWidth="1"/>
  </cols>
  <sheetData>
    <row r="1" spans="1:59" ht="41.25" customHeight="1" x14ac:dyDescent="0.15">
      <c r="A1" s="54" t="s">
        <v>101</v>
      </c>
      <c r="B1" s="77"/>
      <c r="C1" s="54"/>
      <c r="D1" s="77"/>
      <c r="E1" s="54"/>
      <c r="F1" s="77"/>
      <c r="BG1" s="33" t="s">
        <v>120</v>
      </c>
    </row>
    <row r="2" spans="1:59" s="1" customFormat="1" ht="15" customHeight="1" x14ac:dyDescent="0.15">
      <c r="A2" s="50" t="s">
        <v>82</v>
      </c>
      <c r="B2" s="59" t="s">
        <v>30</v>
      </c>
      <c r="C2" s="53"/>
      <c r="D2" s="59" t="s">
        <v>1</v>
      </c>
      <c r="E2" s="53"/>
      <c r="F2" s="59" t="s">
        <v>2</v>
      </c>
      <c r="G2" s="53"/>
      <c r="H2" s="59" t="s">
        <v>4</v>
      </c>
      <c r="I2" s="53"/>
      <c r="J2" s="59" t="s">
        <v>5</v>
      </c>
      <c r="K2" s="53"/>
      <c r="L2" s="59" t="s">
        <v>6</v>
      </c>
      <c r="M2" s="53"/>
      <c r="N2" s="59" t="s">
        <v>7</v>
      </c>
      <c r="O2" s="53"/>
      <c r="P2" s="59" t="s">
        <v>8</v>
      </c>
      <c r="Q2" s="53"/>
      <c r="R2" s="59" t="s">
        <v>9</v>
      </c>
      <c r="S2" s="53"/>
      <c r="T2" s="59" t="s">
        <v>10</v>
      </c>
      <c r="U2" s="53"/>
      <c r="V2" s="59" t="s">
        <v>11</v>
      </c>
      <c r="W2" s="53"/>
      <c r="X2" s="59" t="s">
        <v>12</v>
      </c>
      <c r="Y2" s="53"/>
      <c r="Z2" s="59" t="s">
        <v>13</v>
      </c>
      <c r="AA2" s="53"/>
      <c r="AB2" s="59" t="s">
        <v>14</v>
      </c>
      <c r="AC2" s="53"/>
      <c r="AD2" s="59" t="s">
        <v>15</v>
      </c>
      <c r="AE2" s="53"/>
      <c r="AF2" s="59" t="s">
        <v>16</v>
      </c>
      <c r="AG2" s="53"/>
      <c r="AH2" s="59" t="s">
        <v>17</v>
      </c>
      <c r="AI2" s="53"/>
      <c r="AJ2" s="59" t="s">
        <v>18</v>
      </c>
      <c r="AK2" s="53"/>
      <c r="AL2" s="59" t="s">
        <v>19</v>
      </c>
      <c r="AM2" s="53"/>
      <c r="AN2" s="59" t="s">
        <v>20</v>
      </c>
      <c r="AO2" s="53"/>
      <c r="AP2" s="59" t="s">
        <v>21</v>
      </c>
      <c r="AQ2" s="53"/>
      <c r="AR2" s="59" t="s">
        <v>26</v>
      </c>
      <c r="AS2" s="53"/>
      <c r="AT2" s="59" t="s">
        <v>27</v>
      </c>
      <c r="AU2" s="53"/>
      <c r="AV2" s="59" t="s">
        <v>28</v>
      </c>
      <c r="AW2" s="53"/>
      <c r="AX2" s="59" t="s">
        <v>29</v>
      </c>
      <c r="AY2" s="53"/>
      <c r="AZ2" s="59" t="s">
        <v>22</v>
      </c>
      <c r="BA2" s="53"/>
      <c r="BB2" s="59" t="s">
        <v>23</v>
      </c>
      <c r="BC2" s="53"/>
      <c r="BD2" s="59" t="s">
        <v>24</v>
      </c>
      <c r="BE2" s="53"/>
      <c r="BF2" s="59" t="s">
        <v>25</v>
      </c>
      <c r="BG2" s="53"/>
    </row>
    <row r="3" spans="1:59" s="1" customFormat="1" ht="15" customHeight="1" x14ac:dyDescent="0.15">
      <c r="A3" s="51"/>
      <c r="B3" s="13" t="s">
        <v>3</v>
      </c>
      <c r="C3" s="10" t="s">
        <v>85</v>
      </c>
      <c r="D3" s="13" t="s">
        <v>3</v>
      </c>
      <c r="E3" s="10" t="s">
        <v>85</v>
      </c>
      <c r="F3" s="13" t="s">
        <v>3</v>
      </c>
      <c r="G3" s="10" t="s">
        <v>85</v>
      </c>
      <c r="H3" s="13" t="s">
        <v>3</v>
      </c>
      <c r="I3" s="10" t="s">
        <v>85</v>
      </c>
      <c r="J3" s="13" t="s">
        <v>3</v>
      </c>
      <c r="K3" s="10" t="s">
        <v>85</v>
      </c>
      <c r="L3" s="13" t="s">
        <v>3</v>
      </c>
      <c r="M3" s="10" t="s">
        <v>85</v>
      </c>
      <c r="N3" s="13" t="s">
        <v>3</v>
      </c>
      <c r="O3" s="10" t="s">
        <v>85</v>
      </c>
      <c r="P3" s="13" t="s">
        <v>3</v>
      </c>
      <c r="Q3" s="10" t="s">
        <v>85</v>
      </c>
      <c r="R3" s="13" t="s">
        <v>3</v>
      </c>
      <c r="S3" s="10" t="s">
        <v>85</v>
      </c>
      <c r="T3" s="13" t="s">
        <v>3</v>
      </c>
      <c r="U3" s="10" t="s">
        <v>85</v>
      </c>
      <c r="V3" s="13" t="s">
        <v>3</v>
      </c>
      <c r="W3" s="10" t="s">
        <v>85</v>
      </c>
      <c r="X3" s="13" t="s">
        <v>3</v>
      </c>
      <c r="Y3" s="10" t="s">
        <v>85</v>
      </c>
      <c r="Z3" s="13" t="s">
        <v>3</v>
      </c>
      <c r="AA3" s="10" t="s">
        <v>85</v>
      </c>
      <c r="AB3" s="13" t="s">
        <v>3</v>
      </c>
      <c r="AC3" s="10" t="s">
        <v>85</v>
      </c>
      <c r="AD3" s="13" t="s">
        <v>3</v>
      </c>
      <c r="AE3" s="10" t="s">
        <v>85</v>
      </c>
      <c r="AF3" s="13" t="s">
        <v>3</v>
      </c>
      <c r="AG3" s="10" t="s">
        <v>85</v>
      </c>
      <c r="AH3" s="13" t="s">
        <v>3</v>
      </c>
      <c r="AI3" s="10" t="s">
        <v>85</v>
      </c>
      <c r="AJ3" s="13" t="s">
        <v>3</v>
      </c>
      <c r="AK3" s="10" t="s">
        <v>85</v>
      </c>
      <c r="AL3" s="13" t="s">
        <v>3</v>
      </c>
      <c r="AM3" s="10" t="s">
        <v>85</v>
      </c>
      <c r="AN3" s="13" t="s">
        <v>3</v>
      </c>
      <c r="AO3" s="10" t="s">
        <v>85</v>
      </c>
      <c r="AP3" s="13" t="s">
        <v>3</v>
      </c>
      <c r="AQ3" s="10" t="s">
        <v>85</v>
      </c>
      <c r="AR3" s="13" t="s">
        <v>3</v>
      </c>
      <c r="AS3" s="10" t="s">
        <v>85</v>
      </c>
      <c r="AT3" s="13" t="s">
        <v>3</v>
      </c>
      <c r="AU3" s="10" t="s">
        <v>85</v>
      </c>
      <c r="AV3" s="13" t="s">
        <v>3</v>
      </c>
      <c r="AW3" s="10" t="s">
        <v>85</v>
      </c>
      <c r="AX3" s="13" t="s">
        <v>3</v>
      </c>
      <c r="AY3" s="10" t="s">
        <v>85</v>
      </c>
      <c r="AZ3" s="13" t="s">
        <v>3</v>
      </c>
      <c r="BA3" s="10" t="s">
        <v>85</v>
      </c>
      <c r="BB3" s="13" t="s">
        <v>3</v>
      </c>
      <c r="BC3" s="10" t="s">
        <v>85</v>
      </c>
      <c r="BD3" s="13" t="s">
        <v>3</v>
      </c>
      <c r="BE3" s="10" t="s">
        <v>85</v>
      </c>
      <c r="BF3" s="13" t="s">
        <v>3</v>
      </c>
      <c r="BG3" s="10" t="s">
        <v>85</v>
      </c>
    </row>
    <row r="4" spans="1:59" s="3" customFormat="1" ht="15" customHeight="1" x14ac:dyDescent="0.15">
      <c r="A4" s="2" t="s">
        <v>31</v>
      </c>
      <c r="B4" s="16">
        <f>SUM(B6:B27)</f>
        <v>3619017205.3000002</v>
      </c>
      <c r="C4" s="23">
        <f t="shared" ref="C4:BG4" si="0">SUM(C6:C27)</f>
        <v>4247271</v>
      </c>
      <c r="D4" s="16">
        <f t="shared" si="0"/>
        <v>587501443.0999999</v>
      </c>
      <c r="E4" s="23">
        <f t="shared" si="0"/>
        <v>800560</v>
      </c>
      <c r="F4" s="16">
        <f t="shared" si="0"/>
        <v>1219049217.3</v>
      </c>
      <c r="G4" s="23">
        <f t="shared" si="0"/>
        <v>1142994</v>
      </c>
      <c r="H4" s="16">
        <f t="shared" si="0"/>
        <v>69341196.700000003</v>
      </c>
      <c r="I4" s="23">
        <f t="shared" si="0"/>
        <v>26119</v>
      </c>
      <c r="J4" s="16">
        <f t="shared" si="0"/>
        <v>20027927.899999995</v>
      </c>
      <c r="K4" s="23">
        <f t="shared" si="0"/>
        <v>13768</v>
      </c>
      <c r="L4" s="16">
        <f t="shared" si="0"/>
        <v>203517185.80000004</v>
      </c>
      <c r="M4" s="23">
        <f t="shared" si="0"/>
        <v>199544</v>
      </c>
      <c r="N4" s="16">
        <f t="shared" si="0"/>
        <v>238.5</v>
      </c>
      <c r="O4" s="23">
        <f t="shared" si="0"/>
        <v>71</v>
      </c>
      <c r="P4" s="16">
        <f t="shared" si="0"/>
        <v>226492</v>
      </c>
      <c r="Q4" s="23">
        <f t="shared" si="0"/>
        <v>37</v>
      </c>
      <c r="R4" s="16">
        <f t="shared" si="0"/>
        <v>293581677.69999993</v>
      </c>
      <c r="S4" s="23">
        <f t="shared" si="0"/>
        <v>779269</v>
      </c>
      <c r="T4" s="16">
        <f t="shared" si="0"/>
        <v>115972837.2</v>
      </c>
      <c r="U4" s="23">
        <f t="shared" si="0"/>
        <v>32986</v>
      </c>
      <c r="V4" s="16">
        <f t="shared" si="0"/>
        <v>24354700.800000001</v>
      </c>
      <c r="W4" s="23">
        <f t="shared" si="0"/>
        <v>4264</v>
      </c>
      <c r="X4" s="16">
        <f t="shared" si="0"/>
        <v>4180822.3</v>
      </c>
      <c r="Y4" s="23">
        <f t="shared" si="0"/>
        <v>4311</v>
      </c>
      <c r="Z4" s="16">
        <f t="shared" si="0"/>
        <v>1524454.3</v>
      </c>
      <c r="AA4" s="23">
        <f t="shared" si="0"/>
        <v>2081</v>
      </c>
      <c r="AB4" s="16">
        <f t="shared" si="0"/>
        <v>15562157.5</v>
      </c>
      <c r="AC4" s="23">
        <f t="shared" si="0"/>
        <v>18869</v>
      </c>
      <c r="AD4" s="16">
        <f t="shared" si="0"/>
        <v>289579509.60000002</v>
      </c>
      <c r="AE4" s="23">
        <f t="shared" si="0"/>
        <v>759821</v>
      </c>
      <c r="AF4" s="16">
        <f t="shared" si="0"/>
        <v>8039135.4000000004</v>
      </c>
      <c r="AG4" s="23">
        <f t="shared" si="0"/>
        <v>7304</v>
      </c>
      <c r="AH4" s="16">
        <f t="shared" si="0"/>
        <v>32657740.90000001</v>
      </c>
      <c r="AI4" s="23">
        <f t="shared" si="0"/>
        <v>50419</v>
      </c>
      <c r="AJ4" s="16">
        <f t="shared" si="0"/>
        <v>292939254.40000004</v>
      </c>
      <c r="AK4" s="23">
        <f t="shared" si="0"/>
        <v>88937</v>
      </c>
      <c r="AL4" s="16">
        <f t="shared" si="0"/>
        <v>159369022.90000004</v>
      </c>
      <c r="AM4" s="23">
        <f t="shared" si="0"/>
        <v>155771</v>
      </c>
      <c r="AN4" s="16">
        <f t="shared" si="0"/>
        <v>112004304.70000002</v>
      </c>
      <c r="AO4" s="23">
        <f t="shared" si="0"/>
        <v>43147</v>
      </c>
      <c r="AP4" s="16">
        <f t="shared" si="0"/>
        <v>1640726.3999999997</v>
      </c>
      <c r="AQ4" s="23">
        <f t="shared" si="0"/>
        <v>1204</v>
      </c>
      <c r="AR4" s="16">
        <f t="shared" si="0"/>
        <v>5739606.5000000009</v>
      </c>
      <c r="AS4" s="23">
        <f t="shared" si="0"/>
        <v>8456</v>
      </c>
      <c r="AT4" s="16">
        <f t="shared" si="0"/>
        <v>17855800.599999998</v>
      </c>
      <c r="AU4" s="23">
        <f t="shared" si="0"/>
        <v>4667</v>
      </c>
      <c r="AV4" s="16">
        <f t="shared" si="0"/>
        <v>25634958.700000003</v>
      </c>
      <c r="AW4" s="23">
        <f t="shared" si="0"/>
        <v>2555</v>
      </c>
      <c r="AX4" s="16">
        <f t="shared" si="0"/>
        <v>5379644.7999999998</v>
      </c>
      <c r="AY4" s="23">
        <f t="shared" si="0"/>
        <v>1823</v>
      </c>
      <c r="AZ4" s="16">
        <f t="shared" si="0"/>
        <v>5382301.2999999998</v>
      </c>
      <c r="BA4" s="23">
        <f t="shared" si="0"/>
        <v>5714</v>
      </c>
      <c r="BB4" s="16">
        <f t="shared" si="0"/>
        <v>1809091.8</v>
      </c>
      <c r="BC4" s="23">
        <f t="shared" si="0"/>
        <v>1266</v>
      </c>
      <c r="BD4" s="16">
        <f t="shared" si="0"/>
        <v>23833389.400000002</v>
      </c>
      <c r="BE4" s="23">
        <f t="shared" si="0"/>
        <v>42176</v>
      </c>
      <c r="BF4" s="16">
        <f t="shared" si="0"/>
        <v>82312366.800000012</v>
      </c>
      <c r="BG4" s="23">
        <f t="shared" si="0"/>
        <v>49138</v>
      </c>
    </row>
    <row r="5" spans="1:59" ht="15" customHeight="1" x14ac:dyDescent="0.15">
      <c r="A5" s="5" t="s">
        <v>86</v>
      </c>
      <c r="B5" s="16">
        <f>SUM(B6:B10)</f>
        <v>329096811.90000004</v>
      </c>
      <c r="C5" s="23">
        <f t="shared" ref="C5:BG5" si="1">SUM(C6:C10)</f>
        <v>371959</v>
      </c>
      <c r="D5" s="16">
        <f t="shared" si="1"/>
        <v>27437834.500000004</v>
      </c>
      <c r="E5" s="23">
        <f t="shared" si="1"/>
        <v>44283</v>
      </c>
      <c r="F5" s="16">
        <f t="shared" si="1"/>
        <v>79242444.899999976</v>
      </c>
      <c r="G5" s="23">
        <f t="shared" si="1"/>
        <v>79698</v>
      </c>
      <c r="H5" s="16">
        <f t="shared" si="1"/>
        <v>14902745.000000002</v>
      </c>
      <c r="I5" s="23">
        <f t="shared" si="1"/>
        <v>6903</v>
      </c>
      <c r="J5" s="16">
        <f t="shared" si="1"/>
        <v>709500.8</v>
      </c>
      <c r="K5" s="23">
        <f t="shared" si="1"/>
        <v>647</v>
      </c>
      <c r="L5" s="16">
        <f t="shared" si="1"/>
        <v>16450692.599999998</v>
      </c>
      <c r="M5" s="23">
        <f t="shared" si="1"/>
        <v>12616</v>
      </c>
      <c r="N5" s="16">
        <f t="shared" si="1"/>
        <v>10</v>
      </c>
      <c r="O5" s="23">
        <f t="shared" si="1"/>
        <v>1</v>
      </c>
      <c r="P5" s="16">
        <f t="shared" si="1"/>
        <v>0</v>
      </c>
      <c r="Q5" s="23">
        <f t="shared" si="1"/>
        <v>0</v>
      </c>
      <c r="R5" s="16">
        <f t="shared" si="1"/>
        <v>49373761.800000004</v>
      </c>
      <c r="S5" s="23">
        <f t="shared" si="1"/>
        <v>130645</v>
      </c>
      <c r="T5" s="16">
        <f t="shared" si="1"/>
        <v>25740584.100000001</v>
      </c>
      <c r="U5" s="23">
        <f t="shared" si="1"/>
        <v>4580</v>
      </c>
      <c r="V5" s="16">
        <f t="shared" si="1"/>
        <v>5218723</v>
      </c>
      <c r="W5" s="23">
        <f t="shared" si="1"/>
        <v>669</v>
      </c>
      <c r="X5" s="16">
        <f t="shared" si="1"/>
        <v>632113.30000000005</v>
      </c>
      <c r="Y5" s="23">
        <f t="shared" si="1"/>
        <v>629</v>
      </c>
      <c r="Z5" s="16">
        <f t="shared" si="1"/>
        <v>265119.30000000005</v>
      </c>
      <c r="AA5" s="23">
        <f t="shared" si="1"/>
        <v>346</v>
      </c>
      <c r="AB5" s="16">
        <f t="shared" si="1"/>
        <v>1105423.8999999999</v>
      </c>
      <c r="AC5" s="23">
        <f t="shared" si="1"/>
        <v>1000</v>
      </c>
      <c r="AD5" s="16">
        <f t="shared" si="1"/>
        <v>34944275.399999999</v>
      </c>
      <c r="AE5" s="23">
        <f t="shared" si="1"/>
        <v>55334</v>
      </c>
      <c r="AF5" s="16">
        <f t="shared" si="1"/>
        <v>1735045</v>
      </c>
      <c r="AG5" s="23">
        <f t="shared" si="1"/>
        <v>1358</v>
      </c>
      <c r="AH5" s="16">
        <f t="shared" si="1"/>
        <v>2131267.2000000002</v>
      </c>
      <c r="AI5" s="23">
        <f t="shared" si="1"/>
        <v>3290</v>
      </c>
      <c r="AJ5" s="16">
        <f t="shared" si="1"/>
        <v>15946212.600000001</v>
      </c>
      <c r="AK5" s="23">
        <f t="shared" si="1"/>
        <v>3687</v>
      </c>
      <c r="AL5" s="16">
        <f t="shared" si="1"/>
        <v>11273892.1</v>
      </c>
      <c r="AM5" s="23">
        <f t="shared" si="1"/>
        <v>11378</v>
      </c>
      <c r="AN5" s="16">
        <f t="shared" si="1"/>
        <v>9187735</v>
      </c>
      <c r="AO5" s="23">
        <f t="shared" si="1"/>
        <v>2720</v>
      </c>
      <c r="AP5" s="16">
        <f t="shared" si="1"/>
        <v>38731</v>
      </c>
      <c r="AQ5" s="23">
        <f t="shared" si="1"/>
        <v>25</v>
      </c>
      <c r="AR5" s="16">
        <f t="shared" si="1"/>
        <v>1074397.8999999999</v>
      </c>
      <c r="AS5" s="23">
        <f t="shared" si="1"/>
        <v>1077</v>
      </c>
      <c r="AT5" s="16">
        <f t="shared" si="1"/>
        <v>5110208.4000000004</v>
      </c>
      <c r="AU5" s="23">
        <f t="shared" si="1"/>
        <v>1246</v>
      </c>
      <c r="AV5" s="16">
        <f t="shared" si="1"/>
        <v>2541530.9000000004</v>
      </c>
      <c r="AW5" s="23">
        <f t="shared" si="1"/>
        <v>276</v>
      </c>
      <c r="AX5" s="16">
        <f t="shared" si="1"/>
        <v>212125.6</v>
      </c>
      <c r="AY5" s="23">
        <f t="shared" si="1"/>
        <v>52</v>
      </c>
      <c r="AZ5" s="16">
        <f t="shared" si="1"/>
        <v>502668.6</v>
      </c>
      <c r="BA5" s="23">
        <f t="shared" si="1"/>
        <v>520</v>
      </c>
      <c r="BB5" s="16">
        <f t="shared" si="1"/>
        <v>71569.3</v>
      </c>
      <c r="BC5" s="23">
        <f t="shared" si="1"/>
        <v>18</v>
      </c>
      <c r="BD5" s="16">
        <f t="shared" si="1"/>
        <v>1752457.0999999999</v>
      </c>
      <c r="BE5" s="23">
        <f t="shared" si="1"/>
        <v>3538</v>
      </c>
      <c r="BF5" s="16">
        <f t="shared" si="1"/>
        <v>21495742.600000001</v>
      </c>
      <c r="BG5" s="23">
        <f t="shared" si="1"/>
        <v>5423</v>
      </c>
    </row>
    <row r="6" spans="1:59" ht="15" customHeight="1" x14ac:dyDescent="0.15">
      <c r="A6" s="6" t="s">
        <v>92</v>
      </c>
      <c r="B6" s="37">
        <v>131734136.7</v>
      </c>
      <c r="C6" s="38">
        <v>122726</v>
      </c>
      <c r="D6" s="37">
        <v>11528006.800000001</v>
      </c>
      <c r="E6" s="38">
        <v>15282</v>
      </c>
      <c r="F6" s="37">
        <v>42958894.799999997</v>
      </c>
      <c r="G6" s="38">
        <v>31333</v>
      </c>
      <c r="H6" s="37">
        <v>11640161.300000001</v>
      </c>
      <c r="I6" s="38">
        <v>5382</v>
      </c>
      <c r="J6" s="37">
        <v>308122.5</v>
      </c>
      <c r="K6" s="38">
        <v>291</v>
      </c>
      <c r="L6" s="37">
        <v>5014976.5</v>
      </c>
      <c r="M6" s="38">
        <v>4049</v>
      </c>
      <c r="N6" s="37">
        <v>0</v>
      </c>
      <c r="O6" s="38">
        <v>0</v>
      </c>
      <c r="P6" s="37">
        <v>0</v>
      </c>
      <c r="Q6" s="38">
        <v>0</v>
      </c>
      <c r="R6" s="37">
        <v>12460763.300000001</v>
      </c>
      <c r="S6" s="38">
        <v>31683</v>
      </c>
      <c r="T6" s="37">
        <v>3092685.8</v>
      </c>
      <c r="U6" s="38">
        <v>1316</v>
      </c>
      <c r="V6" s="37">
        <v>1321647.7</v>
      </c>
      <c r="W6" s="38">
        <v>139</v>
      </c>
      <c r="X6" s="37">
        <v>130412.1</v>
      </c>
      <c r="Y6" s="38">
        <v>136</v>
      </c>
      <c r="Z6" s="37">
        <v>70703.600000000006</v>
      </c>
      <c r="AA6" s="38">
        <v>81</v>
      </c>
      <c r="AB6" s="37">
        <v>550692.5</v>
      </c>
      <c r="AC6" s="38">
        <v>666</v>
      </c>
      <c r="AD6" s="37">
        <v>10834921.6</v>
      </c>
      <c r="AE6" s="38">
        <v>16679</v>
      </c>
      <c r="AF6" s="37">
        <v>621923.4</v>
      </c>
      <c r="AG6" s="38">
        <v>398</v>
      </c>
      <c r="AH6" s="37">
        <v>1438312.7</v>
      </c>
      <c r="AI6" s="38">
        <v>1994</v>
      </c>
      <c r="AJ6" s="37">
        <v>9123146.3000000007</v>
      </c>
      <c r="AK6" s="38">
        <v>1111</v>
      </c>
      <c r="AL6" s="37">
        <v>6419863.7999999998</v>
      </c>
      <c r="AM6" s="38">
        <v>6411</v>
      </c>
      <c r="AN6" s="37">
        <v>7664204.0999999996</v>
      </c>
      <c r="AO6" s="38">
        <v>1520</v>
      </c>
      <c r="AP6" s="37">
        <v>26176</v>
      </c>
      <c r="AQ6" s="38">
        <v>16</v>
      </c>
      <c r="AR6" s="37">
        <v>281418.8</v>
      </c>
      <c r="AS6" s="38">
        <v>570</v>
      </c>
      <c r="AT6" s="37">
        <v>1229238.8999999999</v>
      </c>
      <c r="AU6" s="38">
        <v>381</v>
      </c>
      <c r="AV6" s="37">
        <v>842931.5</v>
      </c>
      <c r="AW6" s="38">
        <v>93</v>
      </c>
      <c r="AX6" s="37">
        <v>0</v>
      </c>
      <c r="AY6" s="38">
        <v>0</v>
      </c>
      <c r="AZ6" s="37">
        <v>105834.2</v>
      </c>
      <c r="BA6" s="38">
        <v>122</v>
      </c>
      <c r="BB6" s="37">
        <v>3627.4</v>
      </c>
      <c r="BC6" s="38">
        <v>1</v>
      </c>
      <c r="BD6" s="37">
        <v>841381</v>
      </c>
      <c r="BE6" s="38">
        <v>1724</v>
      </c>
      <c r="BF6" s="37">
        <v>3224090.1</v>
      </c>
      <c r="BG6" s="38">
        <v>1348</v>
      </c>
    </row>
    <row r="7" spans="1:59" ht="15" customHeight="1" x14ac:dyDescent="0.15">
      <c r="A7" s="6" t="s">
        <v>94</v>
      </c>
      <c r="B7" s="37">
        <v>43716408.600000001</v>
      </c>
      <c r="C7" s="38">
        <v>22753</v>
      </c>
      <c r="D7" s="37">
        <v>972814.3</v>
      </c>
      <c r="E7" s="38">
        <v>1516</v>
      </c>
      <c r="F7" s="37">
        <v>2040927.5</v>
      </c>
      <c r="G7" s="38">
        <v>3237</v>
      </c>
      <c r="H7" s="37">
        <v>617989</v>
      </c>
      <c r="I7" s="38">
        <v>496</v>
      </c>
      <c r="J7" s="37">
        <v>1286</v>
      </c>
      <c r="K7" s="38">
        <v>2</v>
      </c>
      <c r="L7" s="37">
        <v>2088328.4</v>
      </c>
      <c r="M7" s="38">
        <v>696</v>
      </c>
      <c r="N7" s="37">
        <v>0</v>
      </c>
      <c r="O7" s="38">
        <v>0</v>
      </c>
      <c r="P7" s="37">
        <v>0</v>
      </c>
      <c r="Q7" s="38">
        <v>0</v>
      </c>
      <c r="R7" s="37">
        <v>8590763.0999999996</v>
      </c>
      <c r="S7" s="38">
        <v>11016</v>
      </c>
      <c r="T7" s="37">
        <v>15326268.5</v>
      </c>
      <c r="U7" s="38">
        <v>914</v>
      </c>
      <c r="V7" s="37">
        <v>1138650.7</v>
      </c>
      <c r="W7" s="38">
        <v>110</v>
      </c>
      <c r="X7" s="37">
        <v>133002.5</v>
      </c>
      <c r="Y7" s="38">
        <v>89</v>
      </c>
      <c r="Z7" s="37">
        <v>32306.3</v>
      </c>
      <c r="AA7" s="38">
        <v>42</v>
      </c>
      <c r="AB7" s="37">
        <v>22100</v>
      </c>
      <c r="AC7" s="38">
        <v>13</v>
      </c>
      <c r="AD7" s="37">
        <v>5965888.0999999996</v>
      </c>
      <c r="AE7" s="38">
        <v>2680</v>
      </c>
      <c r="AF7" s="37">
        <v>299370.3</v>
      </c>
      <c r="AG7" s="38">
        <v>86</v>
      </c>
      <c r="AH7" s="37">
        <v>84833.1</v>
      </c>
      <c r="AI7" s="38">
        <v>65</v>
      </c>
      <c r="AJ7" s="37">
        <v>1660119.4</v>
      </c>
      <c r="AK7" s="38">
        <v>254</v>
      </c>
      <c r="AL7" s="37">
        <v>667154.9</v>
      </c>
      <c r="AM7" s="38">
        <v>652</v>
      </c>
      <c r="AN7" s="37">
        <v>193095.4</v>
      </c>
      <c r="AO7" s="38">
        <v>72</v>
      </c>
      <c r="AP7" s="37">
        <v>0</v>
      </c>
      <c r="AQ7" s="38">
        <v>0</v>
      </c>
      <c r="AR7" s="37">
        <v>255245</v>
      </c>
      <c r="AS7" s="38">
        <v>155</v>
      </c>
      <c r="AT7" s="37">
        <v>1544468.7</v>
      </c>
      <c r="AU7" s="38">
        <v>254</v>
      </c>
      <c r="AV7" s="37">
        <v>588911.30000000005</v>
      </c>
      <c r="AW7" s="38">
        <v>19</v>
      </c>
      <c r="AX7" s="37">
        <v>0</v>
      </c>
      <c r="AY7" s="38">
        <v>0</v>
      </c>
      <c r="AZ7" s="37">
        <v>68611.3</v>
      </c>
      <c r="BA7" s="38">
        <v>52</v>
      </c>
      <c r="BB7" s="37">
        <v>54309.8</v>
      </c>
      <c r="BC7" s="38">
        <v>2</v>
      </c>
      <c r="BD7" s="37">
        <v>119943.5</v>
      </c>
      <c r="BE7" s="38">
        <v>105</v>
      </c>
      <c r="BF7" s="37">
        <v>1250021.5</v>
      </c>
      <c r="BG7" s="38">
        <v>226</v>
      </c>
    </row>
    <row r="8" spans="1:59" ht="15" customHeight="1" x14ac:dyDescent="0.15">
      <c r="A8" s="6" t="s">
        <v>90</v>
      </c>
      <c r="B8" s="37">
        <v>71102373.900000006</v>
      </c>
      <c r="C8" s="38">
        <v>121832</v>
      </c>
      <c r="D8" s="37">
        <v>9362496.8000000007</v>
      </c>
      <c r="E8" s="38">
        <v>16017</v>
      </c>
      <c r="F8" s="37">
        <v>24243549.899999999</v>
      </c>
      <c r="G8" s="38">
        <v>30481</v>
      </c>
      <c r="H8" s="37">
        <v>1476244</v>
      </c>
      <c r="I8" s="38">
        <v>424</v>
      </c>
      <c r="J8" s="37">
        <v>344095.3</v>
      </c>
      <c r="K8" s="38">
        <v>295</v>
      </c>
      <c r="L8" s="37">
        <v>2849720.3</v>
      </c>
      <c r="M8" s="38">
        <v>5217</v>
      </c>
      <c r="N8" s="37">
        <v>0</v>
      </c>
      <c r="O8" s="38">
        <v>0</v>
      </c>
      <c r="P8" s="37">
        <v>0</v>
      </c>
      <c r="Q8" s="38">
        <v>0</v>
      </c>
      <c r="R8" s="37">
        <v>10437395.300000001</v>
      </c>
      <c r="S8" s="38">
        <v>39981</v>
      </c>
      <c r="T8" s="37">
        <v>2502949</v>
      </c>
      <c r="U8" s="38">
        <v>803</v>
      </c>
      <c r="V8" s="37">
        <v>1177638.7</v>
      </c>
      <c r="W8" s="38">
        <v>249</v>
      </c>
      <c r="X8" s="37">
        <v>139727.20000000001</v>
      </c>
      <c r="Y8" s="38">
        <v>124</v>
      </c>
      <c r="Z8" s="37">
        <v>64211.199999999997</v>
      </c>
      <c r="AA8" s="38">
        <v>88</v>
      </c>
      <c r="AB8" s="37">
        <v>113490.2</v>
      </c>
      <c r="AC8" s="38">
        <v>164</v>
      </c>
      <c r="AD8" s="37">
        <v>7233264.7999999998</v>
      </c>
      <c r="AE8" s="38">
        <v>18501</v>
      </c>
      <c r="AF8" s="37">
        <v>85906</v>
      </c>
      <c r="AG8" s="38">
        <v>175</v>
      </c>
      <c r="AH8" s="37">
        <v>292244.09999999998</v>
      </c>
      <c r="AI8" s="38">
        <v>828</v>
      </c>
      <c r="AJ8" s="37">
        <v>3317785.5</v>
      </c>
      <c r="AK8" s="38">
        <v>1655</v>
      </c>
      <c r="AL8" s="37">
        <v>2679868.7999999998</v>
      </c>
      <c r="AM8" s="38">
        <v>2505</v>
      </c>
      <c r="AN8" s="37">
        <v>962575.3</v>
      </c>
      <c r="AO8" s="38">
        <v>809</v>
      </c>
      <c r="AP8" s="37">
        <v>6454</v>
      </c>
      <c r="AQ8" s="38">
        <v>6</v>
      </c>
      <c r="AR8" s="37">
        <v>16435.7</v>
      </c>
      <c r="AS8" s="38">
        <v>48</v>
      </c>
      <c r="AT8" s="37">
        <v>617744.69999999995</v>
      </c>
      <c r="AU8" s="38">
        <v>213</v>
      </c>
      <c r="AV8" s="37">
        <v>60913</v>
      </c>
      <c r="AW8" s="38">
        <v>18</v>
      </c>
      <c r="AX8" s="37">
        <v>153504.6</v>
      </c>
      <c r="AY8" s="38">
        <v>35</v>
      </c>
      <c r="AZ8" s="37">
        <v>169421.3</v>
      </c>
      <c r="BA8" s="38">
        <v>160</v>
      </c>
      <c r="BB8" s="37">
        <v>165.1</v>
      </c>
      <c r="BC8" s="38">
        <v>2</v>
      </c>
      <c r="BD8" s="37">
        <v>494261.4</v>
      </c>
      <c r="BE8" s="38">
        <v>1062</v>
      </c>
      <c r="BF8" s="37">
        <v>2300311.7000000002</v>
      </c>
      <c r="BG8" s="38">
        <v>1972</v>
      </c>
    </row>
    <row r="9" spans="1:59" ht="15" customHeight="1" x14ac:dyDescent="0.15">
      <c r="A9" s="6" t="s">
        <v>88</v>
      </c>
      <c r="B9" s="37">
        <v>26219371.199999999</v>
      </c>
      <c r="C9" s="38">
        <v>46244</v>
      </c>
      <c r="D9" s="37">
        <v>2050249.6</v>
      </c>
      <c r="E9" s="38">
        <v>4125</v>
      </c>
      <c r="F9" s="37">
        <v>5247941.5999999996</v>
      </c>
      <c r="G9" s="38">
        <v>7968</v>
      </c>
      <c r="H9" s="37">
        <v>727630.4</v>
      </c>
      <c r="I9" s="38">
        <v>302</v>
      </c>
      <c r="J9" s="37">
        <v>37460</v>
      </c>
      <c r="K9" s="38">
        <v>44</v>
      </c>
      <c r="L9" s="37">
        <v>499175.1</v>
      </c>
      <c r="M9" s="38">
        <v>1053</v>
      </c>
      <c r="N9" s="37">
        <v>10</v>
      </c>
      <c r="O9" s="38">
        <v>1</v>
      </c>
      <c r="P9" s="37">
        <v>0</v>
      </c>
      <c r="Q9" s="38">
        <v>0</v>
      </c>
      <c r="R9" s="37">
        <v>6492744.5</v>
      </c>
      <c r="S9" s="38">
        <v>21657</v>
      </c>
      <c r="T9" s="37">
        <v>2088624.5</v>
      </c>
      <c r="U9" s="38">
        <v>1101</v>
      </c>
      <c r="V9" s="37">
        <v>898987.5</v>
      </c>
      <c r="W9" s="38">
        <v>80</v>
      </c>
      <c r="X9" s="37">
        <v>44787.3</v>
      </c>
      <c r="Y9" s="38">
        <v>68</v>
      </c>
      <c r="Z9" s="37">
        <v>58161.8</v>
      </c>
      <c r="AA9" s="38">
        <v>79</v>
      </c>
      <c r="AB9" s="37">
        <v>36967.4</v>
      </c>
      <c r="AC9" s="38">
        <v>81</v>
      </c>
      <c r="AD9" s="37">
        <v>4287718.7</v>
      </c>
      <c r="AE9" s="38">
        <v>6739</v>
      </c>
      <c r="AF9" s="37">
        <v>400270.4</v>
      </c>
      <c r="AG9" s="38">
        <v>398</v>
      </c>
      <c r="AH9" s="37">
        <v>51341.8</v>
      </c>
      <c r="AI9" s="38">
        <v>224</v>
      </c>
      <c r="AJ9" s="37">
        <v>1239782.5</v>
      </c>
      <c r="AK9" s="38">
        <v>373</v>
      </c>
      <c r="AL9" s="37">
        <v>892687.5</v>
      </c>
      <c r="AM9" s="38">
        <v>840</v>
      </c>
      <c r="AN9" s="37">
        <v>149079.70000000001</v>
      </c>
      <c r="AO9" s="38">
        <v>171</v>
      </c>
      <c r="AP9" s="37">
        <v>6101</v>
      </c>
      <c r="AQ9" s="38">
        <v>3</v>
      </c>
      <c r="AR9" s="37">
        <v>104379.1</v>
      </c>
      <c r="AS9" s="38">
        <v>171</v>
      </c>
      <c r="AT9" s="37">
        <v>208237.2</v>
      </c>
      <c r="AU9" s="38">
        <v>86</v>
      </c>
      <c r="AV9" s="37">
        <v>255941.8</v>
      </c>
      <c r="AW9" s="38">
        <v>23</v>
      </c>
      <c r="AX9" s="37">
        <v>492</v>
      </c>
      <c r="AY9" s="38">
        <v>1</v>
      </c>
      <c r="AZ9" s="37">
        <v>67568.7</v>
      </c>
      <c r="BA9" s="38">
        <v>76</v>
      </c>
      <c r="BB9" s="37">
        <v>2893</v>
      </c>
      <c r="BC9" s="38">
        <v>10</v>
      </c>
      <c r="BD9" s="37">
        <v>64310.7</v>
      </c>
      <c r="BE9" s="38">
        <v>170</v>
      </c>
      <c r="BF9" s="37">
        <v>305827.40000000002</v>
      </c>
      <c r="BG9" s="38">
        <v>400</v>
      </c>
    </row>
    <row r="10" spans="1:59" ht="15" customHeight="1" x14ac:dyDescent="0.15">
      <c r="A10" s="6" t="s">
        <v>96</v>
      </c>
      <c r="B10" s="37">
        <v>56324521.5</v>
      </c>
      <c r="C10" s="38">
        <v>58404</v>
      </c>
      <c r="D10" s="37">
        <v>3524267</v>
      </c>
      <c r="E10" s="38">
        <v>7343</v>
      </c>
      <c r="F10" s="37">
        <v>4751131.0999999996</v>
      </c>
      <c r="G10" s="38">
        <v>6679</v>
      </c>
      <c r="H10" s="37">
        <v>440720.3</v>
      </c>
      <c r="I10" s="38">
        <v>299</v>
      </c>
      <c r="J10" s="37">
        <v>18537</v>
      </c>
      <c r="K10" s="38">
        <v>15</v>
      </c>
      <c r="L10" s="37">
        <v>5998492.2999999998</v>
      </c>
      <c r="M10" s="38">
        <v>1601</v>
      </c>
      <c r="N10" s="37">
        <v>0</v>
      </c>
      <c r="O10" s="38">
        <v>0</v>
      </c>
      <c r="P10" s="37">
        <v>0</v>
      </c>
      <c r="Q10" s="38">
        <v>0</v>
      </c>
      <c r="R10" s="37">
        <v>11392095.6</v>
      </c>
      <c r="S10" s="38">
        <v>26308</v>
      </c>
      <c r="T10" s="37">
        <v>2730056.3</v>
      </c>
      <c r="U10" s="38">
        <v>446</v>
      </c>
      <c r="V10" s="37">
        <v>681798.4</v>
      </c>
      <c r="W10" s="38">
        <v>91</v>
      </c>
      <c r="X10" s="37">
        <v>184184.2</v>
      </c>
      <c r="Y10" s="38">
        <v>212</v>
      </c>
      <c r="Z10" s="37">
        <v>39736.400000000001</v>
      </c>
      <c r="AA10" s="38">
        <v>56</v>
      </c>
      <c r="AB10" s="37">
        <v>382173.8</v>
      </c>
      <c r="AC10" s="38">
        <v>76</v>
      </c>
      <c r="AD10" s="37">
        <v>6622482.2000000002</v>
      </c>
      <c r="AE10" s="38">
        <v>10735</v>
      </c>
      <c r="AF10" s="37">
        <v>327574.90000000002</v>
      </c>
      <c r="AG10" s="38">
        <v>301</v>
      </c>
      <c r="AH10" s="37">
        <v>264535.5</v>
      </c>
      <c r="AI10" s="38">
        <v>179</v>
      </c>
      <c r="AJ10" s="37">
        <v>605378.9</v>
      </c>
      <c r="AK10" s="38">
        <v>294</v>
      </c>
      <c r="AL10" s="37">
        <v>614317.1</v>
      </c>
      <c r="AM10" s="38">
        <v>970</v>
      </c>
      <c r="AN10" s="37">
        <v>218780.5</v>
      </c>
      <c r="AO10" s="38">
        <v>148</v>
      </c>
      <c r="AP10" s="37">
        <v>0</v>
      </c>
      <c r="AQ10" s="38">
        <v>0</v>
      </c>
      <c r="AR10" s="37">
        <v>416919.3</v>
      </c>
      <c r="AS10" s="38">
        <v>133</v>
      </c>
      <c r="AT10" s="37">
        <v>1510518.9</v>
      </c>
      <c r="AU10" s="38">
        <v>312</v>
      </c>
      <c r="AV10" s="37">
        <v>792833.3</v>
      </c>
      <c r="AW10" s="38">
        <v>123</v>
      </c>
      <c r="AX10" s="37">
        <v>58129</v>
      </c>
      <c r="AY10" s="38">
        <v>16</v>
      </c>
      <c r="AZ10" s="37">
        <v>91233.1</v>
      </c>
      <c r="BA10" s="38">
        <v>110</v>
      </c>
      <c r="BB10" s="37">
        <v>10574</v>
      </c>
      <c r="BC10" s="38">
        <v>3</v>
      </c>
      <c r="BD10" s="37">
        <v>232560.5</v>
      </c>
      <c r="BE10" s="38">
        <v>477</v>
      </c>
      <c r="BF10" s="37">
        <v>14415491.9</v>
      </c>
      <c r="BG10" s="38">
        <v>1477</v>
      </c>
    </row>
    <row r="11" spans="1:59" ht="15" customHeight="1" x14ac:dyDescent="0.15">
      <c r="A11" s="6" t="s">
        <v>61</v>
      </c>
      <c r="B11" s="37">
        <v>290827024.69999999</v>
      </c>
      <c r="C11" s="38">
        <v>315161</v>
      </c>
      <c r="D11" s="37">
        <v>47714833.5</v>
      </c>
      <c r="E11" s="38">
        <v>59170</v>
      </c>
      <c r="F11" s="37">
        <v>86022959.799999997</v>
      </c>
      <c r="G11" s="38">
        <v>71798</v>
      </c>
      <c r="H11" s="37">
        <v>11699155.1</v>
      </c>
      <c r="I11" s="38">
        <v>2632</v>
      </c>
      <c r="J11" s="37">
        <v>632249.4</v>
      </c>
      <c r="K11" s="38">
        <v>430</v>
      </c>
      <c r="L11" s="37">
        <v>9761672.1999999993</v>
      </c>
      <c r="M11" s="38">
        <v>9333</v>
      </c>
      <c r="N11" s="37">
        <v>3</v>
      </c>
      <c r="O11" s="38">
        <v>1</v>
      </c>
      <c r="P11" s="37">
        <v>0</v>
      </c>
      <c r="Q11" s="38">
        <v>0</v>
      </c>
      <c r="R11" s="37">
        <v>25914402.100000001</v>
      </c>
      <c r="S11" s="38">
        <v>69922</v>
      </c>
      <c r="T11" s="37">
        <v>4504701.9000000004</v>
      </c>
      <c r="U11" s="38">
        <v>1180</v>
      </c>
      <c r="V11" s="37">
        <v>3300420.6</v>
      </c>
      <c r="W11" s="38">
        <v>382</v>
      </c>
      <c r="X11" s="37">
        <v>367840.4</v>
      </c>
      <c r="Y11" s="38">
        <v>353</v>
      </c>
      <c r="Z11" s="37">
        <v>120145.60000000001</v>
      </c>
      <c r="AA11" s="38">
        <v>150</v>
      </c>
      <c r="AB11" s="37">
        <v>1038631.1</v>
      </c>
      <c r="AC11" s="38">
        <v>1135</v>
      </c>
      <c r="AD11" s="37">
        <v>24660808.899999999</v>
      </c>
      <c r="AE11" s="38">
        <v>54530</v>
      </c>
      <c r="AF11" s="37">
        <v>963235.2</v>
      </c>
      <c r="AG11" s="38">
        <v>1390</v>
      </c>
      <c r="AH11" s="37">
        <v>3610551.5</v>
      </c>
      <c r="AI11" s="38">
        <v>6149</v>
      </c>
      <c r="AJ11" s="37">
        <v>26249289.800000001</v>
      </c>
      <c r="AK11" s="38">
        <v>6645</v>
      </c>
      <c r="AL11" s="37">
        <v>13748856.9</v>
      </c>
      <c r="AM11" s="38">
        <v>12242</v>
      </c>
      <c r="AN11" s="37">
        <v>21490752.5</v>
      </c>
      <c r="AO11" s="38">
        <v>11886</v>
      </c>
      <c r="AP11" s="37">
        <v>11066</v>
      </c>
      <c r="AQ11" s="38">
        <v>10</v>
      </c>
      <c r="AR11" s="37">
        <v>176956.79999999999</v>
      </c>
      <c r="AS11" s="38">
        <v>533</v>
      </c>
      <c r="AT11" s="37">
        <v>2297108</v>
      </c>
      <c r="AU11" s="38">
        <v>535</v>
      </c>
      <c r="AV11" s="37">
        <v>604479.5</v>
      </c>
      <c r="AW11" s="38">
        <v>147</v>
      </c>
      <c r="AX11" s="37">
        <v>124209.5</v>
      </c>
      <c r="AY11" s="38">
        <v>45</v>
      </c>
      <c r="AZ11" s="37">
        <v>382087.6</v>
      </c>
      <c r="BA11" s="38">
        <v>404</v>
      </c>
      <c r="BB11" s="37">
        <v>334</v>
      </c>
      <c r="BC11" s="38">
        <v>1</v>
      </c>
      <c r="BD11" s="37">
        <v>880402.3</v>
      </c>
      <c r="BE11" s="38">
        <v>1449</v>
      </c>
      <c r="BF11" s="37">
        <v>4549871.5</v>
      </c>
      <c r="BG11" s="38">
        <v>2709</v>
      </c>
    </row>
    <row r="12" spans="1:59" ht="15" customHeight="1" x14ac:dyDescent="0.15">
      <c r="A12" s="6" t="s">
        <v>62</v>
      </c>
      <c r="B12" s="37">
        <v>84934366.700000003</v>
      </c>
      <c r="C12" s="38">
        <v>145012</v>
      </c>
      <c r="D12" s="37">
        <v>30676600.600000001</v>
      </c>
      <c r="E12" s="38">
        <v>41379</v>
      </c>
      <c r="F12" s="37">
        <v>15357126.6</v>
      </c>
      <c r="G12" s="38">
        <v>23348</v>
      </c>
      <c r="H12" s="37">
        <v>1006070.8</v>
      </c>
      <c r="I12" s="38">
        <v>827</v>
      </c>
      <c r="J12" s="37">
        <v>178957.3</v>
      </c>
      <c r="K12" s="38">
        <v>138</v>
      </c>
      <c r="L12" s="37">
        <v>4484529.5</v>
      </c>
      <c r="M12" s="38">
        <v>4084</v>
      </c>
      <c r="N12" s="37">
        <v>0</v>
      </c>
      <c r="O12" s="38">
        <v>0</v>
      </c>
      <c r="P12" s="37">
        <v>29539</v>
      </c>
      <c r="Q12" s="38">
        <v>7</v>
      </c>
      <c r="R12" s="37">
        <v>10014565.699999999</v>
      </c>
      <c r="S12" s="38">
        <v>34106</v>
      </c>
      <c r="T12" s="37">
        <v>3689390.2</v>
      </c>
      <c r="U12" s="38">
        <v>538</v>
      </c>
      <c r="V12" s="37">
        <v>889587</v>
      </c>
      <c r="W12" s="38">
        <v>285</v>
      </c>
      <c r="X12" s="37">
        <v>89306</v>
      </c>
      <c r="Y12" s="38">
        <v>151</v>
      </c>
      <c r="Z12" s="37">
        <v>88886.1</v>
      </c>
      <c r="AA12" s="38">
        <v>109</v>
      </c>
      <c r="AB12" s="37">
        <v>384456.1</v>
      </c>
      <c r="AC12" s="38">
        <v>559</v>
      </c>
      <c r="AD12" s="37">
        <v>8483153.6999999993</v>
      </c>
      <c r="AE12" s="38">
        <v>27631</v>
      </c>
      <c r="AF12" s="37">
        <v>0</v>
      </c>
      <c r="AG12" s="38">
        <v>0</v>
      </c>
      <c r="AH12" s="37">
        <v>230626.3</v>
      </c>
      <c r="AI12" s="38">
        <v>491</v>
      </c>
      <c r="AJ12" s="37">
        <v>590030.19999999995</v>
      </c>
      <c r="AK12" s="38">
        <v>877</v>
      </c>
      <c r="AL12" s="37">
        <v>2101780.1</v>
      </c>
      <c r="AM12" s="38">
        <v>2323</v>
      </c>
      <c r="AN12" s="37">
        <v>515930.1</v>
      </c>
      <c r="AO12" s="38">
        <v>432</v>
      </c>
      <c r="AP12" s="37">
        <v>285745</v>
      </c>
      <c r="AQ12" s="38">
        <v>314</v>
      </c>
      <c r="AR12" s="37">
        <v>216525.6</v>
      </c>
      <c r="AS12" s="38">
        <v>692</v>
      </c>
      <c r="AT12" s="37">
        <v>561383.80000000005</v>
      </c>
      <c r="AU12" s="38">
        <v>116</v>
      </c>
      <c r="AV12" s="37">
        <v>712221.8</v>
      </c>
      <c r="AW12" s="38">
        <v>49</v>
      </c>
      <c r="AX12" s="37">
        <v>275601.59999999998</v>
      </c>
      <c r="AY12" s="38">
        <v>72</v>
      </c>
      <c r="AZ12" s="37">
        <v>232545.6</v>
      </c>
      <c r="BA12" s="38">
        <v>332</v>
      </c>
      <c r="BB12" s="37">
        <v>72483</v>
      </c>
      <c r="BC12" s="38">
        <v>67</v>
      </c>
      <c r="BD12" s="37">
        <v>1151094.2</v>
      </c>
      <c r="BE12" s="38">
        <v>2877</v>
      </c>
      <c r="BF12" s="37">
        <v>2616230.7999999998</v>
      </c>
      <c r="BG12" s="38">
        <v>3208</v>
      </c>
    </row>
    <row r="13" spans="1:59" ht="15" customHeight="1" x14ac:dyDescent="0.15">
      <c r="A13" s="6" t="s">
        <v>63</v>
      </c>
      <c r="B13" s="37">
        <v>169643094.69999999</v>
      </c>
      <c r="C13" s="38">
        <v>201666</v>
      </c>
      <c r="D13" s="37">
        <v>24451219.199999999</v>
      </c>
      <c r="E13" s="38">
        <v>37575</v>
      </c>
      <c r="F13" s="37">
        <v>58174979</v>
      </c>
      <c r="G13" s="38">
        <v>50933</v>
      </c>
      <c r="H13" s="37">
        <v>3385767.6</v>
      </c>
      <c r="I13" s="38">
        <v>1123</v>
      </c>
      <c r="J13" s="37">
        <v>900804.8</v>
      </c>
      <c r="K13" s="38">
        <v>556</v>
      </c>
      <c r="L13" s="37">
        <v>6889835.2999999998</v>
      </c>
      <c r="M13" s="38">
        <v>6136</v>
      </c>
      <c r="N13" s="37">
        <v>0</v>
      </c>
      <c r="O13" s="38">
        <v>0</v>
      </c>
      <c r="P13" s="37">
        <v>11504</v>
      </c>
      <c r="Q13" s="38">
        <v>8</v>
      </c>
      <c r="R13" s="37">
        <v>13764145.699999999</v>
      </c>
      <c r="S13" s="38">
        <v>38862</v>
      </c>
      <c r="T13" s="37">
        <v>6035118.0999999996</v>
      </c>
      <c r="U13" s="38">
        <v>1143</v>
      </c>
      <c r="V13" s="37">
        <v>881089</v>
      </c>
      <c r="W13" s="38">
        <v>197</v>
      </c>
      <c r="X13" s="37">
        <v>216501.4</v>
      </c>
      <c r="Y13" s="38">
        <v>199</v>
      </c>
      <c r="Z13" s="37">
        <v>83951.8</v>
      </c>
      <c r="AA13" s="38">
        <v>132</v>
      </c>
      <c r="AB13" s="37">
        <v>586673.6</v>
      </c>
      <c r="AC13" s="38">
        <v>801</v>
      </c>
      <c r="AD13" s="37">
        <v>15280402.699999999</v>
      </c>
      <c r="AE13" s="38">
        <v>39775</v>
      </c>
      <c r="AF13" s="37">
        <v>296050</v>
      </c>
      <c r="AG13" s="38">
        <v>429</v>
      </c>
      <c r="AH13" s="37">
        <v>1087722.1000000001</v>
      </c>
      <c r="AI13" s="38">
        <v>1853</v>
      </c>
      <c r="AJ13" s="37">
        <v>7926316.2000000002</v>
      </c>
      <c r="AK13" s="38">
        <v>4158</v>
      </c>
      <c r="AL13" s="37">
        <v>6381486.0999999996</v>
      </c>
      <c r="AM13" s="38">
        <v>7354</v>
      </c>
      <c r="AN13" s="37">
        <v>9372498.6999999993</v>
      </c>
      <c r="AO13" s="38">
        <v>3347</v>
      </c>
      <c r="AP13" s="37">
        <v>66670.100000000006</v>
      </c>
      <c r="AQ13" s="38">
        <v>29</v>
      </c>
      <c r="AR13" s="37">
        <v>575201.80000000005</v>
      </c>
      <c r="AS13" s="38">
        <v>1973</v>
      </c>
      <c r="AT13" s="37">
        <v>921338.5</v>
      </c>
      <c r="AU13" s="38">
        <v>255</v>
      </c>
      <c r="AV13" s="37">
        <v>1803566.7</v>
      </c>
      <c r="AW13" s="38">
        <v>156</v>
      </c>
      <c r="AX13" s="37">
        <v>173048</v>
      </c>
      <c r="AY13" s="38">
        <v>93</v>
      </c>
      <c r="AZ13" s="37">
        <v>321417.7</v>
      </c>
      <c r="BA13" s="38">
        <v>346</v>
      </c>
      <c r="BB13" s="37">
        <v>54377.5</v>
      </c>
      <c r="BC13" s="38">
        <v>17</v>
      </c>
      <c r="BD13" s="37">
        <v>911227.6</v>
      </c>
      <c r="BE13" s="38">
        <v>1693</v>
      </c>
      <c r="BF13" s="37">
        <v>9090181.5</v>
      </c>
      <c r="BG13" s="38">
        <v>2523</v>
      </c>
    </row>
    <row r="14" spans="1:59" ht="15" customHeight="1" x14ac:dyDescent="0.15">
      <c r="A14" s="6" t="s">
        <v>64</v>
      </c>
      <c r="B14" s="37">
        <v>239129769.90000001</v>
      </c>
      <c r="C14" s="38">
        <v>252829</v>
      </c>
      <c r="D14" s="37">
        <v>17207157.100000001</v>
      </c>
      <c r="E14" s="38">
        <v>29051</v>
      </c>
      <c r="F14" s="37">
        <v>67513810.099999994</v>
      </c>
      <c r="G14" s="38">
        <v>59129</v>
      </c>
      <c r="H14" s="37">
        <v>4536415.5</v>
      </c>
      <c r="I14" s="38">
        <v>1774</v>
      </c>
      <c r="J14" s="37">
        <v>1399213.2</v>
      </c>
      <c r="K14" s="38">
        <v>1154</v>
      </c>
      <c r="L14" s="37">
        <v>12779346.699999999</v>
      </c>
      <c r="M14" s="38">
        <v>11595</v>
      </c>
      <c r="N14" s="37">
        <v>0</v>
      </c>
      <c r="O14" s="38">
        <v>0</v>
      </c>
      <c r="P14" s="37">
        <v>0</v>
      </c>
      <c r="Q14" s="38">
        <v>0</v>
      </c>
      <c r="R14" s="37">
        <v>27201008.100000001</v>
      </c>
      <c r="S14" s="38">
        <v>56794</v>
      </c>
      <c r="T14" s="37">
        <v>23658156.600000001</v>
      </c>
      <c r="U14" s="38">
        <v>11368</v>
      </c>
      <c r="V14" s="37">
        <v>2541084.4</v>
      </c>
      <c r="W14" s="38">
        <v>261</v>
      </c>
      <c r="X14" s="37">
        <v>538580.80000000005</v>
      </c>
      <c r="Y14" s="38">
        <v>392</v>
      </c>
      <c r="Z14" s="37">
        <v>276901.8</v>
      </c>
      <c r="AA14" s="38">
        <v>341</v>
      </c>
      <c r="AB14" s="37">
        <v>972195.2</v>
      </c>
      <c r="AC14" s="38">
        <v>735</v>
      </c>
      <c r="AD14" s="37">
        <v>26391143</v>
      </c>
      <c r="AE14" s="38">
        <v>48551</v>
      </c>
      <c r="AF14" s="37">
        <v>1382977.7</v>
      </c>
      <c r="AG14" s="38">
        <v>1338</v>
      </c>
      <c r="AH14" s="37">
        <v>1966775.8</v>
      </c>
      <c r="AI14" s="38">
        <v>3182</v>
      </c>
      <c r="AJ14" s="37">
        <v>25400881.100000001</v>
      </c>
      <c r="AK14" s="38">
        <v>6336</v>
      </c>
      <c r="AL14" s="37">
        <v>9520081.8000000007</v>
      </c>
      <c r="AM14" s="38">
        <v>11966</v>
      </c>
      <c r="AN14" s="37">
        <v>1485388.2</v>
      </c>
      <c r="AO14" s="38">
        <v>1604</v>
      </c>
      <c r="AP14" s="37">
        <v>26164</v>
      </c>
      <c r="AQ14" s="38">
        <v>22</v>
      </c>
      <c r="AR14" s="37">
        <v>1022418.9</v>
      </c>
      <c r="AS14" s="38">
        <v>352</v>
      </c>
      <c r="AT14" s="37">
        <v>2917390.2</v>
      </c>
      <c r="AU14" s="38">
        <v>756</v>
      </c>
      <c r="AV14" s="37">
        <v>2613462</v>
      </c>
      <c r="AW14" s="38">
        <v>342</v>
      </c>
      <c r="AX14" s="37">
        <v>1035056.7</v>
      </c>
      <c r="AY14" s="38">
        <v>80</v>
      </c>
      <c r="AZ14" s="37">
        <v>414591.6</v>
      </c>
      <c r="BA14" s="38">
        <v>321</v>
      </c>
      <c r="BB14" s="37">
        <v>178656</v>
      </c>
      <c r="BC14" s="38">
        <v>11</v>
      </c>
      <c r="BD14" s="37">
        <v>1249703.3</v>
      </c>
      <c r="BE14" s="38">
        <v>2356</v>
      </c>
      <c r="BF14" s="37">
        <v>4901210.0999999996</v>
      </c>
      <c r="BG14" s="38">
        <v>3018</v>
      </c>
    </row>
    <row r="15" spans="1:59" ht="15" customHeight="1" x14ac:dyDescent="0.15">
      <c r="A15" s="6" t="s">
        <v>65</v>
      </c>
      <c r="B15" s="37">
        <v>291664607.89999998</v>
      </c>
      <c r="C15" s="38">
        <v>309628</v>
      </c>
      <c r="D15" s="37">
        <v>46203351.899999999</v>
      </c>
      <c r="E15" s="38">
        <v>57141</v>
      </c>
      <c r="F15" s="37">
        <v>113351998.40000001</v>
      </c>
      <c r="G15" s="38">
        <v>91040</v>
      </c>
      <c r="H15" s="37">
        <v>5352385</v>
      </c>
      <c r="I15" s="38">
        <v>1626</v>
      </c>
      <c r="J15" s="37">
        <v>895232.8</v>
      </c>
      <c r="K15" s="38">
        <v>788</v>
      </c>
      <c r="L15" s="37">
        <v>14949916</v>
      </c>
      <c r="M15" s="38">
        <v>17298</v>
      </c>
      <c r="N15" s="37">
        <v>3</v>
      </c>
      <c r="O15" s="38">
        <v>1</v>
      </c>
      <c r="P15" s="37">
        <v>0</v>
      </c>
      <c r="Q15" s="38">
        <v>0</v>
      </c>
      <c r="R15" s="37">
        <v>19806834.5</v>
      </c>
      <c r="S15" s="38">
        <v>54141</v>
      </c>
      <c r="T15" s="37">
        <v>4890298.7</v>
      </c>
      <c r="U15" s="38">
        <v>1518</v>
      </c>
      <c r="V15" s="37">
        <v>1124348.3999999999</v>
      </c>
      <c r="W15" s="38">
        <v>206</v>
      </c>
      <c r="X15" s="37">
        <v>261432.6</v>
      </c>
      <c r="Y15" s="38">
        <v>303</v>
      </c>
      <c r="Z15" s="37">
        <v>58670.9</v>
      </c>
      <c r="AA15" s="38">
        <v>93</v>
      </c>
      <c r="AB15" s="37">
        <v>1322478.3</v>
      </c>
      <c r="AC15" s="38">
        <v>1794</v>
      </c>
      <c r="AD15" s="37">
        <v>18096669.5</v>
      </c>
      <c r="AE15" s="38">
        <v>47187</v>
      </c>
      <c r="AF15" s="37">
        <v>1567498.2</v>
      </c>
      <c r="AG15" s="38">
        <v>1066</v>
      </c>
      <c r="AH15" s="37">
        <v>4243882.3</v>
      </c>
      <c r="AI15" s="38">
        <v>5705</v>
      </c>
      <c r="AJ15" s="37">
        <v>32514268.899999999</v>
      </c>
      <c r="AK15" s="38">
        <v>6812</v>
      </c>
      <c r="AL15" s="37">
        <v>12161797</v>
      </c>
      <c r="AM15" s="38">
        <v>12549</v>
      </c>
      <c r="AN15" s="37">
        <v>5264050.0999999996</v>
      </c>
      <c r="AO15" s="38">
        <v>2323</v>
      </c>
      <c r="AP15" s="37">
        <v>46461.3</v>
      </c>
      <c r="AQ15" s="38">
        <v>33</v>
      </c>
      <c r="AR15" s="37">
        <v>97971.3</v>
      </c>
      <c r="AS15" s="38">
        <v>98</v>
      </c>
      <c r="AT15" s="37">
        <v>736183.2</v>
      </c>
      <c r="AU15" s="38">
        <v>264</v>
      </c>
      <c r="AV15" s="37">
        <v>1855051.2</v>
      </c>
      <c r="AW15" s="38">
        <v>95</v>
      </c>
      <c r="AX15" s="37">
        <v>154205.1</v>
      </c>
      <c r="AY15" s="38">
        <v>155</v>
      </c>
      <c r="AZ15" s="37">
        <v>462155.8</v>
      </c>
      <c r="BA15" s="38">
        <v>481</v>
      </c>
      <c r="BB15" s="37">
        <v>65443.9</v>
      </c>
      <c r="BC15" s="38">
        <v>46</v>
      </c>
      <c r="BD15" s="37">
        <v>3459179.2</v>
      </c>
      <c r="BE15" s="38">
        <v>4098</v>
      </c>
      <c r="BF15" s="37">
        <v>2722840.4</v>
      </c>
      <c r="BG15" s="38">
        <v>2767</v>
      </c>
    </row>
    <row r="16" spans="1:59" ht="15" customHeight="1" x14ac:dyDescent="0.15">
      <c r="A16" s="6" t="s">
        <v>66</v>
      </c>
      <c r="B16" s="37">
        <v>121066210</v>
      </c>
      <c r="C16" s="38">
        <v>194843</v>
      </c>
      <c r="D16" s="37">
        <v>23404178.600000001</v>
      </c>
      <c r="E16" s="38">
        <v>36860</v>
      </c>
      <c r="F16" s="37">
        <v>38663924.5</v>
      </c>
      <c r="G16" s="38">
        <v>54816</v>
      </c>
      <c r="H16" s="37">
        <v>1287524</v>
      </c>
      <c r="I16" s="38">
        <v>707</v>
      </c>
      <c r="J16" s="37">
        <v>223556</v>
      </c>
      <c r="K16" s="38">
        <v>218</v>
      </c>
      <c r="L16" s="37">
        <v>4748063.5999999996</v>
      </c>
      <c r="M16" s="38">
        <v>5727</v>
      </c>
      <c r="N16" s="37">
        <v>0</v>
      </c>
      <c r="O16" s="38">
        <v>0</v>
      </c>
      <c r="P16" s="37">
        <v>73077</v>
      </c>
      <c r="Q16" s="38">
        <v>9</v>
      </c>
      <c r="R16" s="37">
        <v>17401189.100000001</v>
      </c>
      <c r="S16" s="38">
        <v>41754</v>
      </c>
      <c r="T16" s="37">
        <v>7214134.2999999998</v>
      </c>
      <c r="U16" s="38">
        <v>669</v>
      </c>
      <c r="V16" s="37">
        <v>1291111.7</v>
      </c>
      <c r="W16" s="38">
        <v>275</v>
      </c>
      <c r="X16" s="37">
        <v>187294.7</v>
      </c>
      <c r="Y16" s="38">
        <v>295</v>
      </c>
      <c r="Z16" s="37">
        <v>76517.5</v>
      </c>
      <c r="AA16" s="38">
        <v>107</v>
      </c>
      <c r="AB16" s="37">
        <v>425775.3</v>
      </c>
      <c r="AC16" s="38">
        <v>553</v>
      </c>
      <c r="AD16" s="37">
        <v>10625843</v>
      </c>
      <c r="AE16" s="38">
        <v>39265</v>
      </c>
      <c r="AF16" s="37">
        <v>0</v>
      </c>
      <c r="AG16" s="38">
        <v>0</v>
      </c>
      <c r="AH16" s="37">
        <v>382275.8</v>
      </c>
      <c r="AI16" s="38">
        <v>984</v>
      </c>
      <c r="AJ16" s="37">
        <v>2647357.5</v>
      </c>
      <c r="AK16" s="38">
        <v>1991</v>
      </c>
      <c r="AL16" s="37">
        <v>3636201.9</v>
      </c>
      <c r="AM16" s="38">
        <v>3990</v>
      </c>
      <c r="AN16" s="37">
        <v>1939366.1</v>
      </c>
      <c r="AO16" s="38">
        <v>925</v>
      </c>
      <c r="AP16" s="37">
        <v>228924</v>
      </c>
      <c r="AQ16" s="38">
        <v>190</v>
      </c>
      <c r="AR16" s="37">
        <v>118654.6</v>
      </c>
      <c r="AS16" s="38">
        <v>345</v>
      </c>
      <c r="AT16" s="37">
        <v>587782.9</v>
      </c>
      <c r="AU16" s="38">
        <v>198</v>
      </c>
      <c r="AV16" s="37">
        <v>1053764.3</v>
      </c>
      <c r="AW16" s="38">
        <v>109</v>
      </c>
      <c r="AX16" s="37">
        <v>325085</v>
      </c>
      <c r="AY16" s="38">
        <v>170</v>
      </c>
      <c r="AZ16" s="37">
        <v>371002.8</v>
      </c>
      <c r="BA16" s="38">
        <v>472</v>
      </c>
      <c r="BB16" s="37">
        <v>43637</v>
      </c>
      <c r="BC16" s="38">
        <v>22</v>
      </c>
      <c r="BD16" s="37">
        <v>506681</v>
      </c>
      <c r="BE16" s="38">
        <v>1283</v>
      </c>
      <c r="BF16" s="37">
        <v>3603287.8</v>
      </c>
      <c r="BG16" s="38">
        <v>2909</v>
      </c>
    </row>
    <row r="17" spans="1:59" ht="15" customHeight="1" x14ac:dyDescent="0.15">
      <c r="A17" s="6" t="s">
        <v>67</v>
      </c>
      <c r="B17" s="37">
        <v>134436186</v>
      </c>
      <c r="C17" s="38">
        <v>146875</v>
      </c>
      <c r="D17" s="37">
        <v>11556922.6</v>
      </c>
      <c r="E17" s="38">
        <v>19166</v>
      </c>
      <c r="F17" s="37">
        <v>27874340.5</v>
      </c>
      <c r="G17" s="38">
        <v>34068</v>
      </c>
      <c r="H17" s="37">
        <v>1154205</v>
      </c>
      <c r="I17" s="38">
        <v>782</v>
      </c>
      <c r="J17" s="37">
        <v>1861651</v>
      </c>
      <c r="K17" s="38">
        <v>690</v>
      </c>
      <c r="L17" s="37">
        <v>11477830.1</v>
      </c>
      <c r="M17" s="38">
        <v>10372</v>
      </c>
      <c r="N17" s="37">
        <v>0</v>
      </c>
      <c r="O17" s="38">
        <v>0</v>
      </c>
      <c r="P17" s="37">
        <v>0</v>
      </c>
      <c r="Q17" s="38">
        <v>0</v>
      </c>
      <c r="R17" s="37">
        <v>17836717.199999999</v>
      </c>
      <c r="S17" s="38">
        <v>32678</v>
      </c>
      <c r="T17" s="37">
        <v>9874339.0999999996</v>
      </c>
      <c r="U17" s="38">
        <v>3521</v>
      </c>
      <c r="V17" s="37">
        <v>2200708.6</v>
      </c>
      <c r="W17" s="38">
        <v>168</v>
      </c>
      <c r="X17" s="37">
        <v>376771.8</v>
      </c>
      <c r="Y17" s="38">
        <v>275</v>
      </c>
      <c r="Z17" s="37">
        <v>100760.8</v>
      </c>
      <c r="AA17" s="38">
        <v>126</v>
      </c>
      <c r="AB17" s="37">
        <v>1888057.3</v>
      </c>
      <c r="AC17" s="38">
        <v>534</v>
      </c>
      <c r="AD17" s="37">
        <v>14738802.800000001</v>
      </c>
      <c r="AE17" s="38">
        <v>28083</v>
      </c>
      <c r="AF17" s="37">
        <v>1189065.3</v>
      </c>
      <c r="AG17" s="38">
        <v>817</v>
      </c>
      <c r="AH17" s="37">
        <v>804285.3</v>
      </c>
      <c r="AI17" s="38">
        <v>1387</v>
      </c>
      <c r="AJ17" s="37">
        <v>13749656.6</v>
      </c>
      <c r="AK17" s="38">
        <v>4049</v>
      </c>
      <c r="AL17" s="37">
        <v>2564126.9</v>
      </c>
      <c r="AM17" s="38">
        <v>3584</v>
      </c>
      <c r="AN17" s="37">
        <v>1192424.1000000001</v>
      </c>
      <c r="AO17" s="38">
        <v>706</v>
      </c>
      <c r="AP17" s="37">
        <v>41920</v>
      </c>
      <c r="AQ17" s="38">
        <v>24</v>
      </c>
      <c r="AR17" s="37">
        <v>1116317.8</v>
      </c>
      <c r="AS17" s="38">
        <v>1087</v>
      </c>
      <c r="AT17" s="37">
        <v>2001681.6</v>
      </c>
      <c r="AU17" s="38">
        <v>416</v>
      </c>
      <c r="AV17" s="37">
        <v>6115333.4000000004</v>
      </c>
      <c r="AW17" s="38">
        <v>338</v>
      </c>
      <c r="AX17" s="37">
        <v>429893.1</v>
      </c>
      <c r="AY17" s="38">
        <v>62</v>
      </c>
      <c r="AZ17" s="37">
        <v>471315.1</v>
      </c>
      <c r="BA17" s="38">
        <v>401</v>
      </c>
      <c r="BB17" s="37">
        <v>461</v>
      </c>
      <c r="BC17" s="38">
        <v>1</v>
      </c>
      <c r="BD17" s="37">
        <v>664676</v>
      </c>
      <c r="BE17" s="38">
        <v>1041</v>
      </c>
      <c r="BF17" s="37">
        <v>3153923</v>
      </c>
      <c r="BG17" s="38">
        <v>2499</v>
      </c>
    </row>
    <row r="18" spans="1:59" ht="15" customHeight="1" x14ac:dyDescent="0.15">
      <c r="A18" s="6" t="s">
        <v>68</v>
      </c>
      <c r="B18" s="37">
        <v>155112192.09999999</v>
      </c>
      <c r="C18" s="38">
        <v>184835</v>
      </c>
      <c r="D18" s="37">
        <v>34491211.799999997</v>
      </c>
      <c r="E18" s="38">
        <v>40646</v>
      </c>
      <c r="F18" s="37">
        <v>54135167.100000001</v>
      </c>
      <c r="G18" s="38">
        <v>54050</v>
      </c>
      <c r="H18" s="37">
        <v>728967</v>
      </c>
      <c r="I18" s="38">
        <v>249</v>
      </c>
      <c r="J18" s="37">
        <v>759191.9</v>
      </c>
      <c r="K18" s="38">
        <v>721</v>
      </c>
      <c r="L18" s="37">
        <v>7647462.4000000004</v>
      </c>
      <c r="M18" s="38">
        <v>10702</v>
      </c>
      <c r="N18" s="37">
        <v>0</v>
      </c>
      <c r="O18" s="38">
        <v>0</v>
      </c>
      <c r="P18" s="37">
        <v>0</v>
      </c>
      <c r="Q18" s="38">
        <v>0</v>
      </c>
      <c r="R18" s="37">
        <v>8181638.0999999996</v>
      </c>
      <c r="S18" s="38">
        <v>23512</v>
      </c>
      <c r="T18" s="37">
        <v>1425867.2</v>
      </c>
      <c r="U18" s="38">
        <v>323</v>
      </c>
      <c r="V18" s="37">
        <v>419801</v>
      </c>
      <c r="W18" s="38">
        <v>132</v>
      </c>
      <c r="X18" s="37">
        <v>90288.9</v>
      </c>
      <c r="Y18" s="38">
        <v>153</v>
      </c>
      <c r="Z18" s="37">
        <v>22639.8</v>
      </c>
      <c r="AA18" s="38">
        <v>31</v>
      </c>
      <c r="AB18" s="37">
        <v>279587.90000000002</v>
      </c>
      <c r="AC18" s="38">
        <v>400</v>
      </c>
      <c r="AD18" s="37">
        <v>9749627.1999999993</v>
      </c>
      <c r="AE18" s="38">
        <v>29963</v>
      </c>
      <c r="AF18" s="37">
        <v>0</v>
      </c>
      <c r="AG18" s="38">
        <v>0</v>
      </c>
      <c r="AH18" s="37">
        <v>2382908.7999999998</v>
      </c>
      <c r="AI18" s="38">
        <v>3683</v>
      </c>
      <c r="AJ18" s="37">
        <v>18316552.399999999</v>
      </c>
      <c r="AK18" s="38">
        <v>4544</v>
      </c>
      <c r="AL18" s="37">
        <v>9937930.9000000004</v>
      </c>
      <c r="AM18" s="38">
        <v>9147</v>
      </c>
      <c r="AN18" s="37">
        <v>2462343.2000000002</v>
      </c>
      <c r="AO18" s="38">
        <v>1950</v>
      </c>
      <c r="AP18" s="37">
        <v>6295.9</v>
      </c>
      <c r="AQ18" s="38">
        <v>4</v>
      </c>
      <c r="AR18" s="37">
        <v>152920.9</v>
      </c>
      <c r="AS18" s="38">
        <v>178</v>
      </c>
      <c r="AT18" s="37">
        <v>131730.4</v>
      </c>
      <c r="AU18" s="38">
        <v>57</v>
      </c>
      <c r="AV18" s="37">
        <v>344727.2</v>
      </c>
      <c r="AW18" s="38">
        <v>134</v>
      </c>
      <c r="AX18" s="37">
        <v>162115</v>
      </c>
      <c r="AY18" s="38">
        <v>132</v>
      </c>
      <c r="AZ18" s="37">
        <v>135990</v>
      </c>
      <c r="BA18" s="38">
        <v>153</v>
      </c>
      <c r="BB18" s="37">
        <v>36792.5</v>
      </c>
      <c r="BC18" s="38">
        <v>66</v>
      </c>
      <c r="BD18" s="37">
        <v>1266168.7</v>
      </c>
      <c r="BE18" s="38">
        <v>2338</v>
      </c>
      <c r="BF18" s="37">
        <v>1844265.9</v>
      </c>
      <c r="BG18" s="38">
        <v>1567</v>
      </c>
    </row>
    <row r="19" spans="1:59" ht="15" customHeight="1" x14ac:dyDescent="0.15">
      <c r="A19" s="6" t="s">
        <v>69</v>
      </c>
      <c r="B19" s="37">
        <v>213563813.90000001</v>
      </c>
      <c r="C19" s="38">
        <v>221729</v>
      </c>
      <c r="D19" s="37">
        <v>37868147.200000003</v>
      </c>
      <c r="E19" s="38">
        <v>44598</v>
      </c>
      <c r="F19" s="37">
        <v>74605687.299999997</v>
      </c>
      <c r="G19" s="38">
        <v>62333</v>
      </c>
      <c r="H19" s="37">
        <v>2705327.1</v>
      </c>
      <c r="I19" s="38">
        <v>893</v>
      </c>
      <c r="J19" s="37">
        <v>1029779</v>
      </c>
      <c r="K19" s="38">
        <v>929</v>
      </c>
      <c r="L19" s="37">
        <v>11917823.4</v>
      </c>
      <c r="M19" s="38">
        <v>7698</v>
      </c>
      <c r="N19" s="37">
        <v>0</v>
      </c>
      <c r="O19" s="38">
        <v>0</v>
      </c>
      <c r="P19" s="37">
        <v>0</v>
      </c>
      <c r="Q19" s="38">
        <v>0</v>
      </c>
      <c r="R19" s="37">
        <v>11003711.699999999</v>
      </c>
      <c r="S19" s="38">
        <v>30258</v>
      </c>
      <c r="T19" s="37">
        <v>12135098.199999999</v>
      </c>
      <c r="U19" s="38">
        <v>3826</v>
      </c>
      <c r="V19" s="37">
        <v>629097.6</v>
      </c>
      <c r="W19" s="38">
        <v>167</v>
      </c>
      <c r="X19" s="37">
        <v>202680.7</v>
      </c>
      <c r="Y19" s="38">
        <v>222</v>
      </c>
      <c r="Z19" s="37">
        <v>74298</v>
      </c>
      <c r="AA19" s="38">
        <v>109</v>
      </c>
      <c r="AB19" s="37">
        <v>607475.9</v>
      </c>
      <c r="AC19" s="38">
        <v>763</v>
      </c>
      <c r="AD19" s="37">
        <v>15560217.9</v>
      </c>
      <c r="AE19" s="38">
        <v>38319</v>
      </c>
      <c r="AF19" s="37">
        <v>346047</v>
      </c>
      <c r="AG19" s="38">
        <v>412</v>
      </c>
      <c r="AH19" s="37">
        <v>3561431.7</v>
      </c>
      <c r="AI19" s="38">
        <v>4795</v>
      </c>
      <c r="AJ19" s="37">
        <v>17681053.5</v>
      </c>
      <c r="AK19" s="38">
        <v>5081</v>
      </c>
      <c r="AL19" s="37">
        <v>9594812.1999999993</v>
      </c>
      <c r="AM19" s="38">
        <v>11439</v>
      </c>
      <c r="AN19" s="37">
        <v>3187839.7</v>
      </c>
      <c r="AO19" s="38">
        <v>2087</v>
      </c>
      <c r="AP19" s="37">
        <v>85814</v>
      </c>
      <c r="AQ19" s="38">
        <v>46</v>
      </c>
      <c r="AR19" s="37">
        <v>466005.1</v>
      </c>
      <c r="AS19" s="38">
        <v>395</v>
      </c>
      <c r="AT19" s="37">
        <v>602599.80000000005</v>
      </c>
      <c r="AU19" s="38">
        <v>141</v>
      </c>
      <c r="AV19" s="37">
        <v>1059557.6000000001</v>
      </c>
      <c r="AW19" s="38">
        <v>269</v>
      </c>
      <c r="AX19" s="37">
        <v>50685</v>
      </c>
      <c r="AY19" s="38">
        <v>28</v>
      </c>
      <c r="AZ19" s="37">
        <v>201871.1</v>
      </c>
      <c r="BA19" s="38">
        <v>262</v>
      </c>
      <c r="BB19" s="37">
        <v>841325.3</v>
      </c>
      <c r="BC19" s="38">
        <v>792</v>
      </c>
      <c r="BD19" s="37">
        <v>2614248.6</v>
      </c>
      <c r="BE19" s="38">
        <v>3369</v>
      </c>
      <c r="BF19" s="37">
        <v>4931179.3</v>
      </c>
      <c r="BG19" s="38">
        <v>2498</v>
      </c>
    </row>
    <row r="20" spans="1:59" ht="15" customHeight="1" x14ac:dyDescent="0.15">
      <c r="A20" s="6" t="s">
        <v>70</v>
      </c>
      <c r="B20" s="37">
        <v>262223133.69999999</v>
      </c>
      <c r="C20" s="38">
        <v>257631</v>
      </c>
      <c r="D20" s="37">
        <v>52850990.899999999</v>
      </c>
      <c r="E20" s="38">
        <v>58715</v>
      </c>
      <c r="F20" s="37">
        <v>89472180.200000003</v>
      </c>
      <c r="G20" s="38">
        <v>75232</v>
      </c>
      <c r="H20" s="37">
        <v>4060215.8</v>
      </c>
      <c r="I20" s="38">
        <v>783</v>
      </c>
      <c r="J20" s="37">
        <v>1213058.5</v>
      </c>
      <c r="K20" s="38">
        <v>824</v>
      </c>
      <c r="L20" s="37">
        <v>18185715.600000001</v>
      </c>
      <c r="M20" s="38">
        <v>11003</v>
      </c>
      <c r="N20" s="37">
        <v>209.3</v>
      </c>
      <c r="O20" s="38">
        <v>64</v>
      </c>
      <c r="P20" s="37">
        <v>0</v>
      </c>
      <c r="Q20" s="38">
        <v>0</v>
      </c>
      <c r="R20" s="37">
        <v>14162823.699999999</v>
      </c>
      <c r="S20" s="38">
        <v>37912</v>
      </c>
      <c r="T20" s="37">
        <v>4525505.5999999996</v>
      </c>
      <c r="U20" s="38">
        <v>1137</v>
      </c>
      <c r="V20" s="37">
        <v>818910.7</v>
      </c>
      <c r="W20" s="38">
        <v>224</v>
      </c>
      <c r="X20" s="37">
        <v>131833.79999999999</v>
      </c>
      <c r="Y20" s="38">
        <v>152</v>
      </c>
      <c r="Z20" s="37">
        <v>73737.3</v>
      </c>
      <c r="AA20" s="38">
        <v>100</v>
      </c>
      <c r="AB20" s="37">
        <v>1479576.6</v>
      </c>
      <c r="AC20" s="38">
        <v>1635</v>
      </c>
      <c r="AD20" s="37">
        <v>15579291.300000001</v>
      </c>
      <c r="AE20" s="38">
        <v>39582</v>
      </c>
      <c r="AF20" s="37">
        <v>0</v>
      </c>
      <c r="AG20" s="38">
        <v>0</v>
      </c>
      <c r="AH20" s="37">
        <v>3922613.6</v>
      </c>
      <c r="AI20" s="38">
        <v>3792</v>
      </c>
      <c r="AJ20" s="37">
        <v>26424513.399999999</v>
      </c>
      <c r="AK20" s="38">
        <v>4409</v>
      </c>
      <c r="AL20" s="37">
        <v>12269591.9</v>
      </c>
      <c r="AM20" s="38">
        <v>12503</v>
      </c>
      <c r="AN20" s="37">
        <v>7863224.5999999996</v>
      </c>
      <c r="AO20" s="38">
        <v>2425</v>
      </c>
      <c r="AP20" s="37">
        <v>107419</v>
      </c>
      <c r="AQ20" s="38">
        <v>92</v>
      </c>
      <c r="AR20" s="37">
        <v>46365.5</v>
      </c>
      <c r="AS20" s="38">
        <v>59</v>
      </c>
      <c r="AT20" s="37">
        <v>267475</v>
      </c>
      <c r="AU20" s="38">
        <v>89</v>
      </c>
      <c r="AV20" s="37">
        <v>1573319.5</v>
      </c>
      <c r="AW20" s="38">
        <v>141</v>
      </c>
      <c r="AX20" s="37">
        <v>102017</v>
      </c>
      <c r="AY20" s="38">
        <v>42</v>
      </c>
      <c r="AZ20" s="37">
        <v>151753.1</v>
      </c>
      <c r="BA20" s="38">
        <v>167</v>
      </c>
      <c r="BB20" s="37">
        <v>227180</v>
      </c>
      <c r="BC20" s="38">
        <v>103</v>
      </c>
      <c r="BD20" s="37">
        <v>3578011.5</v>
      </c>
      <c r="BE20" s="38">
        <v>4343</v>
      </c>
      <c r="BF20" s="37">
        <v>3135600.3</v>
      </c>
      <c r="BG20" s="38">
        <v>2103</v>
      </c>
    </row>
    <row r="21" spans="1:59" ht="15" customHeight="1" x14ac:dyDescent="0.15">
      <c r="A21" s="6" t="s">
        <v>71</v>
      </c>
      <c r="B21" s="37">
        <v>180934037.19999999</v>
      </c>
      <c r="C21" s="38">
        <v>234007</v>
      </c>
      <c r="D21" s="37">
        <v>29692785</v>
      </c>
      <c r="E21" s="38">
        <v>44481</v>
      </c>
      <c r="F21" s="37">
        <v>78410716.400000006</v>
      </c>
      <c r="G21" s="38">
        <v>73342</v>
      </c>
      <c r="H21" s="37">
        <v>1866860.2</v>
      </c>
      <c r="I21" s="38">
        <v>623</v>
      </c>
      <c r="J21" s="37">
        <v>990321</v>
      </c>
      <c r="K21" s="38">
        <v>906</v>
      </c>
      <c r="L21" s="37">
        <v>7074568.4000000004</v>
      </c>
      <c r="M21" s="38">
        <v>8065</v>
      </c>
      <c r="N21" s="37">
        <v>0</v>
      </c>
      <c r="O21" s="38">
        <v>0</v>
      </c>
      <c r="P21" s="37">
        <v>0</v>
      </c>
      <c r="Q21" s="38">
        <v>0</v>
      </c>
      <c r="R21" s="37">
        <v>11916788.1</v>
      </c>
      <c r="S21" s="38">
        <v>33758</v>
      </c>
      <c r="T21" s="37">
        <v>4422945.9000000004</v>
      </c>
      <c r="U21" s="38">
        <v>911</v>
      </c>
      <c r="V21" s="37">
        <v>782405</v>
      </c>
      <c r="W21" s="38">
        <v>159</v>
      </c>
      <c r="X21" s="37">
        <v>301071.40000000002</v>
      </c>
      <c r="Y21" s="38">
        <v>277</v>
      </c>
      <c r="Z21" s="37">
        <v>43215</v>
      </c>
      <c r="AA21" s="38">
        <v>55</v>
      </c>
      <c r="AB21" s="37">
        <v>571539.69999999995</v>
      </c>
      <c r="AC21" s="38">
        <v>907</v>
      </c>
      <c r="AD21" s="37">
        <v>13447592.300000001</v>
      </c>
      <c r="AE21" s="38">
        <v>46443</v>
      </c>
      <c r="AF21" s="37">
        <v>0</v>
      </c>
      <c r="AG21" s="38">
        <v>0</v>
      </c>
      <c r="AH21" s="37">
        <v>1029857.3</v>
      </c>
      <c r="AI21" s="38">
        <v>2301</v>
      </c>
      <c r="AJ21" s="37">
        <v>8262455</v>
      </c>
      <c r="AK21" s="38">
        <v>4285</v>
      </c>
      <c r="AL21" s="37">
        <v>8604674.1999999993</v>
      </c>
      <c r="AM21" s="38">
        <v>8360</v>
      </c>
      <c r="AN21" s="37">
        <v>4993485.4000000004</v>
      </c>
      <c r="AO21" s="38">
        <v>1901</v>
      </c>
      <c r="AP21" s="37">
        <v>134727</v>
      </c>
      <c r="AQ21" s="38">
        <v>90</v>
      </c>
      <c r="AR21" s="37">
        <v>299551.8</v>
      </c>
      <c r="AS21" s="38">
        <v>1009</v>
      </c>
      <c r="AT21" s="37">
        <v>501024.7</v>
      </c>
      <c r="AU21" s="38">
        <v>202</v>
      </c>
      <c r="AV21" s="37">
        <v>1419744.1</v>
      </c>
      <c r="AW21" s="38">
        <v>54</v>
      </c>
      <c r="AX21" s="37">
        <v>258273.8</v>
      </c>
      <c r="AY21" s="38">
        <v>75</v>
      </c>
      <c r="AZ21" s="37">
        <v>370518.8</v>
      </c>
      <c r="BA21" s="38">
        <v>349</v>
      </c>
      <c r="BB21" s="37">
        <v>115710.8</v>
      </c>
      <c r="BC21" s="38">
        <v>54</v>
      </c>
      <c r="BD21" s="37">
        <v>1095609.8999999999</v>
      </c>
      <c r="BE21" s="38">
        <v>2150</v>
      </c>
      <c r="BF21" s="37">
        <v>4327596</v>
      </c>
      <c r="BG21" s="38">
        <v>3250</v>
      </c>
    </row>
    <row r="22" spans="1:59" ht="15" customHeight="1" x14ac:dyDescent="0.15">
      <c r="A22" s="6" t="s">
        <v>72</v>
      </c>
      <c r="B22" s="37">
        <v>123873510.40000001</v>
      </c>
      <c r="C22" s="38">
        <v>209830</v>
      </c>
      <c r="D22" s="37">
        <v>30530157.800000001</v>
      </c>
      <c r="E22" s="38">
        <v>50775</v>
      </c>
      <c r="F22" s="37">
        <v>45174972.899999999</v>
      </c>
      <c r="G22" s="38">
        <v>56457</v>
      </c>
      <c r="H22" s="37">
        <v>488110</v>
      </c>
      <c r="I22" s="38">
        <v>330</v>
      </c>
      <c r="J22" s="37">
        <v>571037.19999999995</v>
      </c>
      <c r="K22" s="38">
        <v>656</v>
      </c>
      <c r="L22" s="37">
        <v>10017621.199999999</v>
      </c>
      <c r="M22" s="38">
        <v>8729</v>
      </c>
      <c r="N22" s="37">
        <v>0</v>
      </c>
      <c r="O22" s="38">
        <v>0</v>
      </c>
      <c r="P22" s="37">
        <v>112372</v>
      </c>
      <c r="Q22" s="38">
        <v>13</v>
      </c>
      <c r="R22" s="37">
        <v>11047136.199999999</v>
      </c>
      <c r="S22" s="38">
        <v>36193</v>
      </c>
      <c r="T22" s="37">
        <v>205860.9</v>
      </c>
      <c r="U22" s="38">
        <v>146</v>
      </c>
      <c r="V22" s="37">
        <v>666327</v>
      </c>
      <c r="W22" s="38">
        <v>206</v>
      </c>
      <c r="X22" s="37">
        <v>104000.6</v>
      </c>
      <c r="Y22" s="38">
        <v>147</v>
      </c>
      <c r="Z22" s="37">
        <v>37469.4</v>
      </c>
      <c r="AA22" s="38">
        <v>77</v>
      </c>
      <c r="AB22" s="37">
        <v>756323.9</v>
      </c>
      <c r="AC22" s="38">
        <v>1607</v>
      </c>
      <c r="AD22" s="37">
        <v>8807223.4000000004</v>
      </c>
      <c r="AE22" s="38">
        <v>39854</v>
      </c>
      <c r="AF22" s="37">
        <v>0</v>
      </c>
      <c r="AG22" s="38">
        <v>0</v>
      </c>
      <c r="AH22" s="37">
        <v>437608.1</v>
      </c>
      <c r="AI22" s="38">
        <v>602</v>
      </c>
      <c r="AJ22" s="37">
        <v>3129561.7</v>
      </c>
      <c r="AK22" s="38">
        <v>1749</v>
      </c>
      <c r="AL22" s="37">
        <v>3941679.9</v>
      </c>
      <c r="AM22" s="38">
        <v>4054</v>
      </c>
      <c r="AN22" s="37">
        <v>1689588.6</v>
      </c>
      <c r="AO22" s="38">
        <v>1175</v>
      </c>
      <c r="AP22" s="37">
        <v>310598</v>
      </c>
      <c r="AQ22" s="38">
        <v>167</v>
      </c>
      <c r="AR22" s="37">
        <v>108796.2</v>
      </c>
      <c r="AS22" s="38">
        <v>248</v>
      </c>
      <c r="AT22" s="37">
        <v>124116.9</v>
      </c>
      <c r="AU22" s="38">
        <v>29</v>
      </c>
      <c r="AV22" s="37">
        <v>1159605.8</v>
      </c>
      <c r="AW22" s="38">
        <v>79</v>
      </c>
      <c r="AX22" s="37">
        <v>78595.600000000006</v>
      </c>
      <c r="AY22" s="38">
        <v>47</v>
      </c>
      <c r="AZ22" s="37">
        <v>135468.70000000001</v>
      </c>
      <c r="BA22" s="38">
        <v>198</v>
      </c>
      <c r="BB22" s="37">
        <v>9064.5</v>
      </c>
      <c r="BC22" s="38">
        <v>18</v>
      </c>
      <c r="BD22" s="37">
        <v>927360.6</v>
      </c>
      <c r="BE22" s="38">
        <v>3869</v>
      </c>
      <c r="BF22" s="37">
        <v>3302853.3</v>
      </c>
      <c r="BG22" s="38">
        <v>2405</v>
      </c>
    </row>
    <row r="23" spans="1:59" ht="15" customHeight="1" x14ac:dyDescent="0.15">
      <c r="A23" s="6" t="s">
        <v>73</v>
      </c>
      <c r="B23" s="37">
        <v>196904534</v>
      </c>
      <c r="C23" s="38">
        <v>252231</v>
      </c>
      <c r="D23" s="37">
        <v>28127241.199999999</v>
      </c>
      <c r="E23" s="38">
        <v>45209</v>
      </c>
      <c r="F23" s="37">
        <v>80950590.799999997</v>
      </c>
      <c r="G23" s="38">
        <v>77379</v>
      </c>
      <c r="H23" s="37">
        <v>1534374.9</v>
      </c>
      <c r="I23" s="38">
        <v>758</v>
      </c>
      <c r="J23" s="37">
        <v>946694.2</v>
      </c>
      <c r="K23" s="38">
        <v>934</v>
      </c>
      <c r="L23" s="37">
        <v>16445354.300000001</v>
      </c>
      <c r="M23" s="38">
        <v>22446</v>
      </c>
      <c r="N23" s="37">
        <v>0</v>
      </c>
      <c r="O23" s="38">
        <v>0</v>
      </c>
      <c r="P23" s="37">
        <v>0</v>
      </c>
      <c r="Q23" s="38">
        <v>0</v>
      </c>
      <c r="R23" s="37">
        <v>11626119.4</v>
      </c>
      <c r="S23" s="38">
        <v>32042</v>
      </c>
      <c r="T23" s="37">
        <v>1908923.8</v>
      </c>
      <c r="U23" s="38">
        <v>505</v>
      </c>
      <c r="V23" s="37">
        <v>676046</v>
      </c>
      <c r="W23" s="38">
        <v>178</v>
      </c>
      <c r="X23" s="37">
        <v>107933.9</v>
      </c>
      <c r="Y23" s="38">
        <v>146</v>
      </c>
      <c r="Z23" s="37">
        <v>46255</v>
      </c>
      <c r="AA23" s="38">
        <v>81</v>
      </c>
      <c r="AB23" s="37">
        <v>658519.30000000005</v>
      </c>
      <c r="AC23" s="38">
        <v>1269</v>
      </c>
      <c r="AD23" s="37">
        <v>15112165.800000001</v>
      </c>
      <c r="AE23" s="38">
        <v>47478</v>
      </c>
      <c r="AF23" s="37">
        <v>559217</v>
      </c>
      <c r="AG23" s="38">
        <v>494</v>
      </c>
      <c r="AH23" s="37">
        <v>1371742.3</v>
      </c>
      <c r="AI23" s="38">
        <v>2837</v>
      </c>
      <c r="AJ23" s="37">
        <v>15906013.9</v>
      </c>
      <c r="AK23" s="38">
        <v>3105</v>
      </c>
      <c r="AL23" s="37">
        <v>11303948.699999999</v>
      </c>
      <c r="AM23" s="38">
        <v>9734</v>
      </c>
      <c r="AN23" s="37">
        <v>4058928.2</v>
      </c>
      <c r="AO23" s="38">
        <v>1480</v>
      </c>
      <c r="AP23" s="37">
        <v>42428.800000000003</v>
      </c>
      <c r="AQ23" s="38">
        <v>24</v>
      </c>
      <c r="AR23" s="37">
        <v>72579.399999999994</v>
      </c>
      <c r="AS23" s="38">
        <v>237</v>
      </c>
      <c r="AT23" s="37">
        <v>33478.1</v>
      </c>
      <c r="AU23" s="38">
        <v>20</v>
      </c>
      <c r="AV23" s="37">
        <v>260409</v>
      </c>
      <c r="AW23" s="38">
        <v>58</v>
      </c>
      <c r="AX23" s="37">
        <v>131264</v>
      </c>
      <c r="AY23" s="38">
        <v>99</v>
      </c>
      <c r="AZ23" s="37">
        <v>253568.8</v>
      </c>
      <c r="BA23" s="38">
        <v>291</v>
      </c>
      <c r="BB23" s="37">
        <v>642</v>
      </c>
      <c r="BC23" s="38">
        <v>2</v>
      </c>
      <c r="BD23" s="37">
        <v>842003</v>
      </c>
      <c r="BE23" s="38">
        <v>2004</v>
      </c>
      <c r="BF23" s="37">
        <v>3928092.2</v>
      </c>
      <c r="BG23" s="38">
        <v>3421</v>
      </c>
    </row>
    <row r="24" spans="1:59" ht="15" customHeight="1" x14ac:dyDescent="0.15">
      <c r="A24" s="6" t="s">
        <v>74</v>
      </c>
      <c r="B24" s="37">
        <v>177394098</v>
      </c>
      <c r="C24" s="38">
        <v>215138</v>
      </c>
      <c r="D24" s="37">
        <v>26291705</v>
      </c>
      <c r="E24" s="38">
        <v>35946</v>
      </c>
      <c r="F24" s="37">
        <v>67696380.599999994</v>
      </c>
      <c r="G24" s="38">
        <v>61306</v>
      </c>
      <c r="H24" s="37">
        <v>3481935.2</v>
      </c>
      <c r="I24" s="38">
        <v>1231</v>
      </c>
      <c r="J24" s="37">
        <v>1322999.8999999999</v>
      </c>
      <c r="K24" s="38">
        <v>902</v>
      </c>
      <c r="L24" s="37">
        <v>10619651</v>
      </c>
      <c r="M24" s="38">
        <v>10306</v>
      </c>
      <c r="N24" s="37">
        <v>0</v>
      </c>
      <c r="O24" s="38">
        <v>0</v>
      </c>
      <c r="P24" s="37">
        <v>0</v>
      </c>
      <c r="Q24" s="38">
        <v>0</v>
      </c>
      <c r="R24" s="37">
        <v>11274205.4</v>
      </c>
      <c r="S24" s="38">
        <v>29374</v>
      </c>
      <c r="T24" s="37">
        <v>1337101.6000000001</v>
      </c>
      <c r="U24" s="38">
        <v>388</v>
      </c>
      <c r="V24" s="37">
        <v>540544</v>
      </c>
      <c r="W24" s="38">
        <v>130</v>
      </c>
      <c r="X24" s="37">
        <v>215741.3</v>
      </c>
      <c r="Y24" s="38">
        <v>197</v>
      </c>
      <c r="Z24" s="37">
        <v>43554</v>
      </c>
      <c r="AA24" s="38">
        <v>66</v>
      </c>
      <c r="AB24" s="37">
        <v>1086934.1000000001</v>
      </c>
      <c r="AC24" s="38">
        <v>1705</v>
      </c>
      <c r="AD24" s="37">
        <v>13788373.300000001</v>
      </c>
      <c r="AE24" s="38">
        <v>46385</v>
      </c>
      <c r="AF24" s="37">
        <v>0</v>
      </c>
      <c r="AG24" s="38">
        <v>0</v>
      </c>
      <c r="AH24" s="37">
        <v>1383816.8</v>
      </c>
      <c r="AI24" s="38">
        <v>3351</v>
      </c>
      <c r="AJ24" s="37">
        <v>23010953.5</v>
      </c>
      <c r="AK24" s="38">
        <v>9874</v>
      </c>
      <c r="AL24" s="37">
        <v>7053096.7000000002</v>
      </c>
      <c r="AM24" s="38">
        <v>7296</v>
      </c>
      <c r="AN24" s="37">
        <v>3333317.1</v>
      </c>
      <c r="AO24" s="38">
        <v>2263</v>
      </c>
      <c r="AP24" s="37">
        <v>82180.2</v>
      </c>
      <c r="AQ24" s="38">
        <v>58</v>
      </c>
      <c r="AR24" s="37">
        <v>26171.4</v>
      </c>
      <c r="AS24" s="38">
        <v>55</v>
      </c>
      <c r="AT24" s="37">
        <v>263729.90000000002</v>
      </c>
      <c r="AU24" s="38">
        <v>102</v>
      </c>
      <c r="AV24" s="37">
        <v>455880.8</v>
      </c>
      <c r="AW24" s="38">
        <v>92</v>
      </c>
      <c r="AX24" s="37">
        <v>924838</v>
      </c>
      <c r="AY24" s="38">
        <v>364</v>
      </c>
      <c r="AZ24" s="37">
        <v>321205.2</v>
      </c>
      <c r="BA24" s="38">
        <v>406</v>
      </c>
      <c r="BB24" s="37">
        <v>52282</v>
      </c>
      <c r="BC24" s="38">
        <v>37</v>
      </c>
      <c r="BD24" s="37">
        <v>748417.6</v>
      </c>
      <c r="BE24" s="38">
        <v>1190</v>
      </c>
      <c r="BF24" s="37">
        <v>2039083.4</v>
      </c>
      <c r="BG24" s="38">
        <v>2114</v>
      </c>
    </row>
    <row r="25" spans="1:59" ht="15" customHeight="1" x14ac:dyDescent="0.15">
      <c r="A25" s="6" t="s">
        <v>75</v>
      </c>
      <c r="B25" s="37">
        <v>170992898.80000001</v>
      </c>
      <c r="C25" s="38">
        <v>211501</v>
      </c>
      <c r="D25" s="37">
        <v>33892085.200000003</v>
      </c>
      <c r="E25" s="38">
        <v>46372</v>
      </c>
      <c r="F25" s="37">
        <v>63601758.5</v>
      </c>
      <c r="G25" s="38">
        <v>59107</v>
      </c>
      <c r="H25" s="37">
        <v>4218366.5</v>
      </c>
      <c r="I25" s="38">
        <v>1500</v>
      </c>
      <c r="J25" s="37">
        <v>3188524.6</v>
      </c>
      <c r="K25" s="38">
        <v>755</v>
      </c>
      <c r="L25" s="37">
        <v>13287344.800000001</v>
      </c>
      <c r="M25" s="38">
        <v>12629</v>
      </c>
      <c r="N25" s="37">
        <v>0</v>
      </c>
      <c r="O25" s="38">
        <v>0</v>
      </c>
      <c r="P25" s="37">
        <v>0</v>
      </c>
      <c r="Q25" s="38">
        <v>0</v>
      </c>
      <c r="R25" s="37">
        <v>9659445.0999999996</v>
      </c>
      <c r="S25" s="38">
        <v>27632</v>
      </c>
      <c r="T25" s="37">
        <v>1824106.9</v>
      </c>
      <c r="U25" s="38">
        <v>470</v>
      </c>
      <c r="V25" s="37">
        <v>613103</v>
      </c>
      <c r="W25" s="38">
        <v>211</v>
      </c>
      <c r="X25" s="37">
        <v>116204.2</v>
      </c>
      <c r="Y25" s="38">
        <v>148</v>
      </c>
      <c r="Z25" s="37">
        <v>18849</v>
      </c>
      <c r="AA25" s="38">
        <v>31</v>
      </c>
      <c r="AB25" s="37">
        <v>760614.6</v>
      </c>
      <c r="AC25" s="38">
        <v>1101</v>
      </c>
      <c r="AD25" s="37">
        <v>13215296.4</v>
      </c>
      <c r="AE25" s="38">
        <v>42260</v>
      </c>
      <c r="AF25" s="37">
        <v>0</v>
      </c>
      <c r="AG25" s="38">
        <v>0</v>
      </c>
      <c r="AH25" s="37">
        <v>251710.8</v>
      </c>
      <c r="AI25" s="38">
        <v>745</v>
      </c>
      <c r="AJ25" s="37">
        <v>14226054.9</v>
      </c>
      <c r="AK25" s="38">
        <v>6436</v>
      </c>
      <c r="AL25" s="37">
        <v>7563385.9000000004</v>
      </c>
      <c r="AM25" s="38">
        <v>7308</v>
      </c>
      <c r="AN25" s="37">
        <v>1344403.5</v>
      </c>
      <c r="AO25" s="38">
        <v>840</v>
      </c>
      <c r="AP25" s="37">
        <v>39504.9</v>
      </c>
      <c r="AQ25" s="38">
        <v>15</v>
      </c>
      <c r="AR25" s="37">
        <v>97678.8</v>
      </c>
      <c r="AS25" s="38">
        <v>64</v>
      </c>
      <c r="AT25" s="37">
        <v>313310.7</v>
      </c>
      <c r="AU25" s="38">
        <v>118</v>
      </c>
      <c r="AV25" s="37">
        <v>167677.20000000001</v>
      </c>
      <c r="AW25" s="38">
        <v>76</v>
      </c>
      <c r="AX25" s="37">
        <v>234352.8</v>
      </c>
      <c r="AY25" s="38">
        <v>58</v>
      </c>
      <c r="AZ25" s="37">
        <v>255810.1</v>
      </c>
      <c r="BA25" s="38">
        <v>210</v>
      </c>
      <c r="BB25" s="37">
        <v>3080</v>
      </c>
      <c r="BC25" s="38">
        <v>5</v>
      </c>
      <c r="BD25" s="37">
        <v>460406.6</v>
      </c>
      <c r="BE25" s="38">
        <v>1211</v>
      </c>
      <c r="BF25" s="37">
        <v>1639823.8</v>
      </c>
      <c r="BG25" s="38">
        <v>2199</v>
      </c>
    </row>
    <row r="26" spans="1:59" ht="15" customHeight="1" x14ac:dyDescent="0.15">
      <c r="A26" s="6" t="s">
        <v>76</v>
      </c>
      <c r="B26" s="37">
        <v>202201720</v>
      </c>
      <c r="C26" s="38">
        <v>233665</v>
      </c>
      <c r="D26" s="37">
        <v>40577152.100000001</v>
      </c>
      <c r="E26" s="38">
        <v>48487</v>
      </c>
      <c r="F26" s="37">
        <v>76724835.299999997</v>
      </c>
      <c r="G26" s="38">
        <v>67139</v>
      </c>
      <c r="H26" s="37">
        <v>6362635.2999999998</v>
      </c>
      <c r="I26" s="38">
        <v>3214</v>
      </c>
      <c r="J26" s="37">
        <v>1420109.4</v>
      </c>
      <c r="K26" s="38">
        <v>1037</v>
      </c>
      <c r="L26" s="37">
        <v>14094541.9</v>
      </c>
      <c r="M26" s="38">
        <v>13533</v>
      </c>
      <c r="N26" s="37">
        <v>13.2</v>
      </c>
      <c r="O26" s="38">
        <v>4</v>
      </c>
      <c r="P26" s="37">
        <v>0</v>
      </c>
      <c r="Q26" s="38">
        <v>0</v>
      </c>
      <c r="R26" s="37">
        <v>10591261.9</v>
      </c>
      <c r="S26" s="38">
        <v>32293</v>
      </c>
      <c r="T26" s="37">
        <v>1656313.6</v>
      </c>
      <c r="U26" s="38">
        <v>405</v>
      </c>
      <c r="V26" s="37">
        <v>938952.5</v>
      </c>
      <c r="W26" s="38">
        <v>232</v>
      </c>
      <c r="X26" s="37">
        <v>145149</v>
      </c>
      <c r="Y26" s="38">
        <v>130</v>
      </c>
      <c r="Z26" s="37">
        <v>48807.7</v>
      </c>
      <c r="AA26" s="38">
        <v>64</v>
      </c>
      <c r="AB26" s="37">
        <v>731622.3</v>
      </c>
      <c r="AC26" s="38">
        <v>1042</v>
      </c>
      <c r="AD26" s="37">
        <v>14252855</v>
      </c>
      <c r="AE26" s="38">
        <v>43307</v>
      </c>
      <c r="AF26" s="37">
        <v>0</v>
      </c>
      <c r="AG26" s="38">
        <v>0</v>
      </c>
      <c r="AH26" s="37">
        <v>785236.6</v>
      </c>
      <c r="AI26" s="38">
        <v>1326</v>
      </c>
      <c r="AJ26" s="37">
        <v>13244103.5</v>
      </c>
      <c r="AK26" s="38">
        <v>7106</v>
      </c>
      <c r="AL26" s="37">
        <v>10403307.1</v>
      </c>
      <c r="AM26" s="38">
        <v>8882</v>
      </c>
      <c r="AN26" s="37">
        <v>5051157.7</v>
      </c>
      <c r="AO26" s="38">
        <v>1704</v>
      </c>
      <c r="AP26" s="37">
        <v>65607.199999999997</v>
      </c>
      <c r="AQ26" s="38">
        <v>44</v>
      </c>
      <c r="AR26" s="37">
        <v>36612</v>
      </c>
      <c r="AS26" s="38">
        <v>20</v>
      </c>
      <c r="AT26" s="37">
        <v>415657.1</v>
      </c>
      <c r="AU26" s="38">
        <v>94</v>
      </c>
      <c r="AV26" s="37">
        <v>1710916.7</v>
      </c>
      <c r="AW26" s="38">
        <v>51</v>
      </c>
      <c r="AX26" s="37">
        <v>178520</v>
      </c>
      <c r="AY26" s="38">
        <v>67</v>
      </c>
      <c r="AZ26" s="37">
        <v>132420.5</v>
      </c>
      <c r="BA26" s="38">
        <v>161</v>
      </c>
      <c r="BB26" s="37">
        <v>69</v>
      </c>
      <c r="BC26" s="38">
        <v>1</v>
      </c>
      <c r="BD26" s="37">
        <v>772273.7</v>
      </c>
      <c r="BE26" s="38">
        <v>1349</v>
      </c>
      <c r="BF26" s="37">
        <v>1861589.7</v>
      </c>
      <c r="BG26" s="38">
        <v>1973</v>
      </c>
    </row>
    <row r="27" spans="1:59" ht="15" customHeight="1" x14ac:dyDescent="0.15">
      <c r="A27" s="6" t="s">
        <v>79</v>
      </c>
      <c r="B27" s="37">
        <v>275019195.39999998</v>
      </c>
      <c r="C27" s="38">
        <v>288731</v>
      </c>
      <c r="D27" s="37">
        <v>44527868.899999999</v>
      </c>
      <c r="E27" s="38">
        <v>60706</v>
      </c>
      <c r="F27" s="37">
        <v>102075344.40000001</v>
      </c>
      <c r="G27" s="38">
        <v>91819</v>
      </c>
      <c r="H27" s="37">
        <v>570136.69999999995</v>
      </c>
      <c r="I27" s="38">
        <v>164</v>
      </c>
      <c r="J27" s="37">
        <v>1785046.9</v>
      </c>
      <c r="K27" s="38">
        <v>1483</v>
      </c>
      <c r="L27" s="37">
        <v>12685216.800000001</v>
      </c>
      <c r="M27" s="38">
        <v>17272</v>
      </c>
      <c r="N27" s="37">
        <v>0</v>
      </c>
      <c r="O27" s="38">
        <v>0</v>
      </c>
      <c r="P27" s="37">
        <v>0</v>
      </c>
      <c r="Q27" s="38">
        <v>0</v>
      </c>
      <c r="R27" s="37">
        <v>12805923.9</v>
      </c>
      <c r="S27" s="38">
        <v>37393</v>
      </c>
      <c r="T27" s="37">
        <v>924390.5</v>
      </c>
      <c r="U27" s="38">
        <v>358</v>
      </c>
      <c r="V27" s="37">
        <v>822441.3</v>
      </c>
      <c r="W27" s="38">
        <v>182</v>
      </c>
      <c r="X27" s="37">
        <v>96077.5</v>
      </c>
      <c r="Y27" s="38">
        <v>142</v>
      </c>
      <c r="Z27" s="37">
        <v>44675.3</v>
      </c>
      <c r="AA27" s="38">
        <v>63</v>
      </c>
      <c r="AB27" s="37">
        <v>906272.4</v>
      </c>
      <c r="AC27" s="38">
        <v>1329</v>
      </c>
      <c r="AD27" s="37">
        <v>16845768</v>
      </c>
      <c r="AE27" s="38">
        <v>45874</v>
      </c>
      <c r="AF27" s="37">
        <v>0</v>
      </c>
      <c r="AG27" s="38">
        <v>0</v>
      </c>
      <c r="AH27" s="37">
        <v>3073428.6</v>
      </c>
      <c r="AI27" s="38">
        <v>3946</v>
      </c>
      <c r="AJ27" s="37">
        <v>27713979.699999999</v>
      </c>
      <c r="AK27" s="38">
        <v>7793</v>
      </c>
      <c r="AL27" s="37">
        <v>17308372.600000001</v>
      </c>
      <c r="AM27" s="38">
        <v>11662</v>
      </c>
      <c r="AN27" s="37">
        <v>27571871.899999999</v>
      </c>
      <c r="AO27" s="38">
        <v>3379</v>
      </c>
      <c r="AP27" s="37">
        <v>20470</v>
      </c>
      <c r="AQ27" s="38">
        <v>17</v>
      </c>
      <c r="AR27" s="37">
        <v>34480.699999999997</v>
      </c>
      <c r="AS27" s="38">
        <v>34</v>
      </c>
      <c r="AT27" s="37">
        <v>69601.399999999994</v>
      </c>
      <c r="AU27" s="38">
        <v>29</v>
      </c>
      <c r="AV27" s="37">
        <v>183711</v>
      </c>
      <c r="AW27" s="38">
        <v>89</v>
      </c>
      <c r="AX27" s="37">
        <v>529759</v>
      </c>
      <c r="AY27" s="38">
        <v>182</v>
      </c>
      <c r="AZ27" s="37">
        <v>265910.2</v>
      </c>
      <c r="BA27" s="38">
        <v>240</v>
      </c>
      <c r="BB27" s="37">
        <v>35984</v>
      </c>
      <c r="BC27" s="38">
        <v>5</v>
      </c>
      <c r="BD27" s="37">
        <v>953468.5</v>
      </c>
      <c r="BE27" s="38">
        <v>2018</v>
      </c>
      <c r="BF27" s="37">
        <v>3168995.2</v>
      </c>
      <c r="BG27" s="38">
        <v>2552</v>
      </c>
    </row>
  </sheetData>
  <mergeCells count="31">
    <mergeCell ref="A1:F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BF2:BG2"/>
    <mergeCell ref="AT2:AU2"/>
    <mergeCell ref="AV2:AW2"/>
    <mergeCell ref="AX2:AY2"/>
    <mergeCell ref="AZ2:BA2"/>
    <mergeCell ref="BB2:BC2"/>
    <mergeCell ref="BD2:BE2"/>
  </mergeCells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"/>
  <sheetViews>
    <sheetView workbookViewId="0">
      <selection activeCell="B9" sqref="B9"/>
    </sheetView>
  </sheetViews>
  <sheetFormatPr defaultRowHeight="13.5" x14ac:dyDescent="0.15"/>
  <cols>
    <col min="1" max="1" width="18.77734375" customWidth="1"/>
    <col min="2" max="2" width="20.21875" style="8" bestFit="1" customWidth="1"/>
    <col min="3" max="3" width="12.77734375" style="9" bestFit="1" customWidth="1"/>
    <col min="4" max="4" width="17.88671875" style="8" bestFit="1" customWidth="1"/>
    <col min="5" max="5" width="11.5546875" style="9" bestFit="1" customWidth="1"/>
    <col min="6" max="6" width="19.109375" style="8" bestFit="1" customWidth="1"/>
    <col min="7" max="7" width="15.21875" style="9" bestFit="1" customWidth="1"/>
    <col min="8" max="8" width="16" style="8" bestFit="1" customWidth="1"/>
    <col min="9" max="9" width="9.6640625" style="9" bestFit="1" customWidth="1"/>
    <col min="10" max="10" width="16" style="8" bestFit="1" customWidth="1"/>
    <col min="11" max="11" width="9.6640625" style="9" bestFit="1" customWidth="1"/>
    <col min="12" max="12" width="19.109375" style="8" bestFit="1" customWidth="1"/>
    <col min="13" max="13" width="11.5546875" style="9" bestFit="1" customWidth="1"/>
    <col min="14" max="14" width="9.21875" style="8" bestFit="1" customWidth="1"/>
    <col min="15" max="15" width="6.88671875" style="9" bestFit="1" customWidth="1"/>
    <col min="16" max="16" width="16" style="8" bestFit="1" customWidth="1"/>
    <col min="17" max="17" width="8.5546875" style="9" bestFit="1" customWidth="1"/>
    <col min="18" max="18" width="17.88671875" style="8" bestFit="1" customWidth="1"/>
    <col min="19" max="19" width="11.5546875" style="9" bestFit="1" customWidth="1"/>
    <col min="20" max="20" width="16" style="8" bestFit="1" customWidth="1"/>
    <col min="21" max="21" width="9.6640625" style="9" bestFit="1" customWidth="1"/>
    <col min="22" max="22" width="16" style="8" bestFit="1" customWidth="1"/>
    <col min="23" max="23" width="8.5546875" style="9" bestFit="1" customWidth="1"/>
    <col min="24" max="24" width="13.5546875" style="8" bestFit="1" customWidth="1"/>
    <col min="25" max="25" width="7.44140625" style="9" bestFit="1" customWidth="1"/>
    <col min="26" max="26" width="14.77734375" style="8" bestFit="1" customWidth="1"/>
    <col min="27" max="27" width="8.5546875" style="9" bestFit="1" customWidth="1"/>
    <col min="28" max="28" width="14.77734375" style="8" bestFit="1" customWidth="1"/>
    <col min="29" max="29" width="8.5546875" style="9" bestFit="1" customWidth="1"/>
    <col min="30" max="30" width="17.88671875" style="8" bestFit="1" customWidth="1"/>
    <col min="31" max="31" width="11.5546875" style="9" bestFit="1" customWidth="1"/>
    <col min="32" max="32" width="16" style="8" bestFit="1" customWidth="1"/>
    <col min="33" max="33" width="9.6640625" style="9" bestFit="1" customWidth="1"/>
    <col min="34" max="34" width="16" style="8" bestFit="1" customWidth="1"/>
    <col min="35" max="35" width="9.6640625" style="9" bestFit="1" customWidth="1"/>
    <col min="36" max="36" width="17.88671875" style="8" bestFit="1" customWidth="1"/>
    <col min="37" max="37" width="9.6640625" style="9" bestFit="1" customWidth="1"/>
    <col min="38" max="38" width="17.88671875" style="8" bestFit="1" customWidth="1"/>
    <col min="39" max="39" width="11.5546875" style="9" bestFit="1" customWidth="1"/>
    <col min="40" max="40" width="17.88671875" style="8" bestFit="1" customWidth="1"/>
    <col min="41" max="41" width="9.6640625" style="9" bestFit="1" customWidth="1"/>
    <col min="42" max="42" width="14.77734375" style="8" bestFit="1" customWidth="1"/>
    <col min="43" max="43" width="7.44140625" style="9" bestFit="1" customWidth="1"/>
    <col min="44" max="44" width="14.77734375" style="8" bestFit="1" customWidth="1"/>
    <col min="45" max="45" width="8.5546875" style="9" bestFit="1" customWidth="1"/>
    <col min="46" max="46" width="14.77734375" style="8" bestFit="1" customWidth="1"/>
    <col min="47" max="47" width="8.5546875" style="9" bestFit="1" customWidth="1"/>
    <col min="48" max="48" width="16" style="8" bestFit="1" customWidth="1"/>
    <col min="49" max="49" width="8.5546875" style="9" bestFit="1" customWidth="1"/>
    <col min="50" max="50" width="14.77734375" style="8" bestFit="1" customWidth="1"/>
    <col min="51" max="51" width="7.44140625" style="9" bestFit="1" customWidth="1"/>
    <col min="52" max="52" width="14.77734375" style="8" bestFit="1" customWidth="1"/>
    <col min="53" max="53" width="8.5546875" style="9" bestFit="1" customWidth="1"/>
    <col min="54" max="54" width="14.77734375" style="8" bestFit="1" customWidth="1"/>
    <col min="55" max="55" width="7.44140625" style="9" bestFit="1" customWidth="1"/>
    <col min="56" max="56" width="16" style="8" bestFit="1" customWidth="1"/>
    <col min="57" max="57" width="9.6640625" style="9" bestFit="1" customWidth="1"/>
    <col min="58" max="58" width="16" style="8" bestFit="1" customWidth="1"/>
    <col min="59" max="59" width="9.6640625" style="9" bestFit="1" customWidth="1"/>
  </cols>
  <sheetData>
    <row r="1" spans="1:59" ht="41.25" customHeight="1" x14ac:dyDescent="0.15">
      <c r="A1" s="54" t="s">
        <v>102</v>
      </c>
      <c r="B1" s="77"/>
      <c r="C1" s="54"/>
      <c r="D1" s="77"/>
      <c r="E1" s="54"/>
      <c r="F1" s="77"/>
      <c r="H1" s="9"/>
      <c r="BG1" s="33" t="s">
        <v>120</v>
      </c>
    </row>
    <row r="2" spans="1:59" s="1" customFormat="1" ht="15" customHeight="1" x14ac:dyDescent="0.15">
      <c r="A2" s="50" t="s">
        <v>82</v>
      </c>
      <c r="B2" s="59" t="s">
        <v>30</v>
      </c>
      <c r="C2" s="53"/>
      <c r="D2" s="59" t="s">
        <v>1</v>
      </c>
      <c r="E2" s="53"/>
      <c r="F2" s="59" t="s">
        <v>2</v>
      </c>
      <c r="G2" s="53"/>
      <c r="H2" s="59" t="s">
        <v>4</v>
      </c>
      <c r="I2" s="53"/>
      <c r="J2" s="59" t="s">
        <v>5</v>
      </c>
      <c r="K2" s="53"/>
      <c r="L2" s="59" t="s">
        <v>6</v>
      </c>
      <c r="M2" s="53"/>
      <c r="N2" s="59" t="s">
        <v>7</v>
      </c>
      <c r="O2" s="53"/>
      <c r="P2" s="59" t="s">
        <v>8</v>
      </c>
      <c r="Q2" s="53"/>
      <c r="R2" s="59" t="s">
        <v>9</v>
      </c>
      <c r="S2" s="53"/>
      <c r="T2" s="59" t="s">
        <v>10</v>
      </c>
      <c r="U2" s="53"/>
      <c r="V2" s="59" t="s">
        <v>11</v>
      </c>
      <c r="W2" s="53"/>
      <c r="X2" s="59" t="s">
        <v>12</v>
      </c>
      <c r="Y2" s="53"/>
      <c r="Z2" s="59" t="s">
        <v>13</v>
      </c>
      <c r="AA2" s="53"/>
      <c r="AB2" s="59" t="s">
        <v>14</v>
      </c>
      <c r="AC2" s="53"/>
      <c r="AD2" s="59" t="s">
        <v>15</v>
      </c>
      <c r="AE2" s="53"/>
      <c r="AF2" s="59" t="s">
        <v>16</v>
      </c>
      <c r="AG2" s="53"/>
      <c r="AH2" s="59" t="s">
        <v>17</v>
      </c>
      <c r="AI2" s="53"/>
      <c r="AJ2" s="59" t="s">
        <v>18</v>
      </c>
      <c r="AK2" s="53"/>
      <c r="AL2" s="59" t="s">
        <v>19</v>
      </c>
      <c r="AM2" s="53"/>
      <c r="AN2" s="59" t="s">
        <v>20</v>
      </c>
      <c r="AO2" s="53"/>
      <c r="AP2" s="59" t="s">
        <v>21</v>
      </c>
      <c r="AQ2" s="53"/>
      <c r="AR2" s="59" t="s">
        <v>26</v>
      </c>
      <c r="AS2" s="53"/>
      <c r="AT2" s="59" t="s">
        <v>27</v>
      </c>
      <c r="AU2" s="53"/>
      <c r="AV2" s="59" t="s">
        <v>28</v>
      </c>
      <c r="AW2" s="53"/>
      <c r="AX2" s="59" t="s">
        <v>29</v>
      </c>
      <c r="AY2" s="53"/>
      <c r="AZ2" s="59" t="s">
        <v>22</v>
      </c>
      <c r="BA2" s="53"/>
      <c r="BB2" s="59" t="s">
        <v>23</v>
      </c>
      <c r="BC2" s="53"/>
      <c r="BD2" s="59" t="s">
        <v>24</v>
      </c>
      <c r="BE2" s="53"/>
      <c r="BF2" s="59" t="s">
        <v>25</v>
      </c>
      <c r="BG2" s="53"/>
    </row>
    <row r="3" spans="1:59" s="1" customFormat="1" ht="15" customHeight="1" x14ac:dyDescent="0.15">
      <c r="A3" s="51"/>
      <c r="B3" s="13" t="s">
        <v>3</v>
      </c>
      <c r="C3" s="10" t="s">
        <v>85</v>
      </c>
      <c r="D3" s="13" t="s">
        <v>3</v>
      </c>
      <c r="E3" s="10" t="s">
        <v>85</v>
      </c>
      <c r="F3" s="13" t="s">
        <v>3</v>
      </c>
      <c r="G3" s="10" t="s">
        <v>85</v>
      </c>
      <c r="H3" s="13" t="s">
        <v>3</v>
      </c>
      <c r="I3" s="10" t="s">
        <v>85</v>
      </c>
      <c r="J3" s="13" t="s">
        <v>3</v>
      </c>
      <c r="K3" s="10" t="s">
        <v>85</v>
      </c>
      <c r="L3" s="13" t="s">
        <v>3</v>
      </c>
      <c r="M3" s="10" t="s">
        <v>85</v>
      </c>
      <c r="N3" s="13" t="s">
        <v>3</v>
      </c>
      <c r="O3" s="10" t="s">
        <v>85</v>
      </c>
      <c r="P3" s="13" t="s">
        <v>3</v>
      </c>
      <c r="Q3" s="10" t="s">
        <v>85</v>
      </c>
      <c r="R3" s="13" t="s">
        <v>3</v>
      </c>
      <c r="S3" s="10" t="s">
        <v>85</v>
      </c>
      <c r="T3" s="13" t="s">
        <v>3</v>
      </c>
      <c r="U3" s="10" t="s">
        <v>85</v>
      </c>
      <c r="V3" s="13" t="s">
        <v>3</v>
      </c>
      <c r="W3" s="10" t="s">
        <v>85</v>
      </c>
      <c r="X3" s="13" t="s">
        <v>3</v>
      </c>
      <c r="Y3" s="10" t="s">
        <v>85</v>
      </c>
      <c r="Z3" s="13" t="s">
        <v>3</v>
      </c>
      <c r="AA3" s="10" t="s">
        <v>85</v>
      </c>
      <c r="AB3" s="13" t="s">
        <v>3</v>
      </c>
      <c r="AC3" s="10" t="s">
        <v>85</v>
      </c>
      <c r="AD3" s="13" t="s">
        <v>3</v>
      </c>
      <c r="AE3" s="10" t="s">
        <v>85</v>
      </c>
      <c r="AF3" s="13" t="s">
        <v>3</v>
      </c>
      <c r="AG3" s="10" t="s">
        <v>85</v>
      </c>
      <c r="AH3" s="13" t="s">
        <v>3</v>
      </c>
      <c r="AI3" s="10" t="s">
        <v>85</v>
      </c>
      <c r="AJ3" s="13" t="s">
        <v>3</v>
      </c>
      <c r="AK3" s="10" t="s">
        <v>85</v>
      </c>
      <c r="AL3" s="13" t="s">
        <v>3</v>
      </c>
      <c r="AM3" s="10" t="s">
        <v>85</v>
      </c>
      <c r="AN3" s="13" t="s">
        <v>3</v>
      </c>
      <c r="AO3" s="10" t="s">
        <v>85</v>
      </c>
      <c r="AP3" s="13" t="s">
        <v>3</v>
      </c>
      <c r="AQ3" s="10" t="s">
        <v>85</v>
      </c>
      <c r="AR3" s="13" t="s">
        <v>3</v>
      </c>
      <c r="AS3" s="10" t="s">
        <v>85</v>
      </c>
      <c r="AT3" s="13" t="s">
        <v>3</v>
      </c>
      <c r="AU3" s="10" t="s">
        <v>85</v>
      </c>
      <c r="AV3" s="13" t="s">
        <v>3</v>
      </c>
      <c r="AW3" s="10" t="s">
        <v>85</v>
      </c>
      <c r="AX3" s="13" t="s">
        <v>3</v>
      </c>
      <c r="AY3" s="10" t="s">
        <v>85</v>
      </c>
      <c r="AZ3" s="13" t="s">
        <v>3</v>
      </c>
      <c r="BA3" s="10" t="s">
        <v>85</v>
      </c>
      <c r="BB3" s="13" t="s">
        <v>3</v>
      </c>
      <c r="BC3" s="10" t="s">
        <v>85</v>
      </c>
      <c r="BD3" s="13" t="s">
        <v>3</v>
      </c>
      <c r="BE3" s="10" t="s">
        <v>85</v>
      </c>
      <c r="BF3" s="13" t="s">
        <v>3</v>
      </c>
      <c r="BG3" s="10" t="s">
        <v>85</v>
      </c>
    </row>
    <row r="4" spans="1:59" s="3" customFormat="1" ht="15" customHeight="1" x14ac:dyDescent="0.15">
      <c r="A4" s="2" t="s">
        <v>31</v>
      </c>
      <c r="B4" s="16">
        <f>SUM(B6:B27)</f>
        <v>6922710305</v>
      </c>
      <c r="C4" s="23">
        <f t="shared" ref="C4:BG4" si="0">SUM(C6:C27)</f>
        <v>565611</v>
      </c>
      <c r="D4" s="16">
        <f t="shared" si="0"/>
        <v>677217</v>
      </c>
      <c r="E4" s="23">
        <f t="shared" si="0"/>
        <v>693</v>
      </c>
      <c r="F4" s="16">
        <f t="shared" si="0"/>
        <v>48786</v>
      </c>
      <c r="G4" s="23">
        <f t="shared" si="0"/>
        <v>90</v>
      </c>
      <c r="H4" s="16">
        <f t="shared" si="0"/>
        <v>1307823</v>
      </c>
      <c r="I4" s="23">
        <f t="shared" si="0"/>
        <v>222</v>
      </c>
      <c r="J4" s="16">
        <f t="shared" si="0"/>
        <v>10211349</v>
      </c>
      <c r="K4" s="23">
        <f t="shared" si="0"/>
        <v>807</v>
      </c>
      <c r="L4" s="16">
        <f t="shared" si="0"/>
        <v>6761797999</v>
      </c>
      <c r="M4" s="23">
        <f t="shared" si="0"/>
        <v>461494</v>
      </c>
      <c r="N4" s="16">
        <f t="shared" si="0"/>
        <v>0</v>
      </c>
      <c r="O4" s="23">
        <f t="shared" si="0"/>
        <v>0</v>
      </c>
      <c r="P4" s="16">
        <f t="shared" si="0"/>
        <v>0</v>
      </c>
      <c r="Q4" s="23">
        <f t="shared" si="0"/>
        <v>0</v>
      </c>
      <c r="R4" s="16">
        <f t="shared" si="0"/>
        <v>142718</v>
      </c>
      <c r="S4" s="23">
        <f t="shared" si="0"/>
        <v>271</v>
      </c>
      <c r="T4" s="16">
        <f t="shared" si="0"/>
        <v>24980</v>
      </c>
      <c r="U4" s="23">
        <f t="shared" si="0"/>
        <v>15</v>
      </c>
      <c r="V4" s="16">
        <f t="shared" si="0"/>
        <v>178319</v>
      </c>
      <c r="W4" s="23">
        <f t="shared" si="0"/>
        <v>16</v>
      </c>
      <c r="X4" s="16">
        <f t="shared" si="0"/>
        <v>29794</v>
      </c>
      <c r="Y4" s="23">
        <f t="shared" si="0"/>
        <v>20</v>
      </c>
      <c r="Z4" s="16">
        <f t="shared" si="0"/>
        <v>2402</v>
      </c>
      <c r="AA4" s="23">
        <f t="shared" si="0"/>
        <v>3</v>
      </c>
      <c r="AB4" s="16">
        <f t="shared" si="0"/>
        <v>1493</v>
      </c>
      <c r="AC4" s="23">
        <f t="shared" si="0"/>
        <v>3</v>
      </c>
      <c r="AD4" s="16">
        <f t="shared" si="0"/>
        <v>80152866</v>
      </c>
      <c r="AE4" s="23">
        <f t="shared" si="0"/>
        <v>65148</v>
      </c>
      <c r="AF4" s="16">
        <f t="shared" si="0"/>
        <v>1061412</v>
      </c>
      <c r="AG4" s="23">
        <f t="shared" si="0"/>
        <v>754</v>
      </c>
      <c r="AH4" s="16">
        <f t="shared" si="0"/>
        <v>401690</v>
      </c>
      <c r="AI4" s="23">
        <f t="shared" si="0"/>
        <v>421</v>
      </c>
      <c r="AJ4" s="16">
        <f t="shared" si="0"/>
        <v>2995404</v>
      </c>
      <c r="AK4" s="23">
        <f t="shared" si="0"/>
        <v>695</v>
      </c>
      <c r="AL4" s="16">
        <f t="shared" si="0"/>
        <v>24462940</v>
      </c>
      <c r="AM4" s="23">
        <f t="shared" si="0"/>
        <v>24378</v>
      </c>
      <c r="AN4" s="16">
        <f t="shared" si="0"/>
        <v>11796214</v>
      </c>
      <c r="AO4" s="23">
        <f t="shared" si="0"/>
        <v>5088</v>
      </c>
      <c r="AP4" s="16">
        <f t="shared" si="0"/>
        <v>1428</v>
      </c>
      <c r="AQ4" s="23">
        <f t="shared" si="0"/>
        <v>3</v>
      </c>
      <c r="AR4" s="16">
        <f t="shared" si="0"/>
        <v>1599112</v>
      </c>
      <c r="AS4" s="23">
        <f t="shared" si="0"/>
        <v>833</v>
      </c>
      <c r="AT4" s="16">
        <f t="shared" si="0"/>
        <v>340606</v>
      </c>
      <c r="AU4" s="23">
        <f t="shared" si="0"/>
        <v>59</v>
      </c>
      <c r="AV4" s="16">
        <f t="shared" si="0"/>
        <v>4197434</v>
      </c>
      <c r="AW4" s="23">
        <f t="shared" si="0"/>
        <v>158</v>
      </c>
      <c r="AX4" s="16">
        <f t="shared" si="0"/>
        <v>198315</v>
      </c>
      <c r="AY4" s="23">
        <f t="shared" si="0"/>
        <v>24</v>
      </c>
      <c r="AZ4" s="16">
        <f t="shared" si="0"/>
        <v>181154</v>
      </c>
      <c r="BA4" s="23">
        <f t="shared" si="0"/>
        <v>78</v>
      </c>
      <c r="BB4" s="16">
        <f t="shared" si="0"/>
        <v>894901</v>
      </c>
      <c r="BC4" s="23">
        <f t="shared" si="0"/>
        <v>45</v>
      </c>
      <c r="BD4" s="16">
        <f t="shared" si="0"/>
        <v>19054997</v>
      </c>
      <c r="BE4" s="23">
        <f t="shared" si="0"/>
        <v>4006</v>
      </c>
      <c r="BF4" s="16">
        <f t="shared" si="0"/>
        <v>948952</v>
      </c>
      <c r="BG4" s="23">
        <f t="shared" si="0"/>
        <v>287</v>
      </c>
    </row>
    <row r="5" spans="1:59" ht="15" customHeight="1" x14ac:dyDescent="0.15">
      <c r="A5" s="5" t="s">
        <v>86</v>
      </c>
      <c r="B5" s="16">
        <f>SUM(B6:B10)</f>
        <v>420089484</v>
      </c>
      <c r="C5" s="23">
        <f t="shared" ref="C5:BG5" si="1">SUM(C6:C10)</f>
        <v>42562</v>
      </c>
      <c r="D5" s="16">
        <f t="shared" si="1"/>
        <v>111040</v>
      </c>
      <c r="E5" s="23">
        <f t="shared" si="1"/>
        <v>79</v>
      </c>
      <c r="F5" s="16">
        <f t="shared" si="1"/>
        <v>2969</v>
      </c>
      <c r="G5" s="23">
        <f t="shared" si="1"/>
        <v>5</v>
      </c>
      <c r="H5" s="16">
        <f t="shared" si="1"/>
        <v>27468</v>
      </c>
      <c r="I5" s="23">
        <f t="shared" si="1"/>
        <v>9</v>
      </c>
      <c r="J5" s="16">
        <f t="shared" si="1"/>
        <v>146544</v>
      </c>
      <c r="K5" s="23">
        <f t="shared" si="1"/>
        <v>29</v>
      </c>
      <c r="L5" s="16">
        <f t="shared" si="1"/>
        <v>407328934</v>
      </c>
      <c r="M5" s="23">
        <f t="shared" si="1"/>
        <v>35859</v>
      </c>
      <c r="N5" s="16">
        <f t="shared" si="1"/>
        <v>0</v>
      </c>
      <c r="O5" s="23">
        <f t="shared" si="1"/>
        <v>0</v>
      </c>
      <c r="P5" s="16">
        <f t="shared" si="1"/>
        <v>0</v>
      </c>
      <c r="Q5" s="23">
        <f t="shared" si="1"/>
        <v>0</v>
      </c>
      <c r="R5" s="16">
        <f t="shared" si="1"/>
        <v>29427</v>
      </c>
      <c r="S5" s="23">
        <f t="shared" si="1"/>
        <v>28</v>
      </c>
      <c r="T5" s="16">
        <f t="shared" si="1"/>
        <v>0</v>
      </c>
      <c r="U5" s="23">
        <f t="shared" si="1"/>
        <v>0</v>
      </c>
      <c r="V5" s="16">
        <f t="shared" si="1"/>
        <v>11647</v>
      </c>
      <c r="W5" s="23">
        <f t="shared" si="1"/>
        <v>5</v>
      </c>
      <c r="X5" s="16">
        <f t="shared" si="1"/>
        <v>1018</v>
      </c>
      <c r="Y5" s="23">
        <f t="shared" si="1"/>
        <v>3</v>
      </c>
      <c r="Z5" s="16">
        <f t="shared" si="1"/>
        <v>1609</v>
      </c>
      <c r="AA5" s="23">
        <f t="shared" si="1"/>
        <v>2</v>
      </c>
      <c r="AB5" s="16">
        <f t="shared" si="1"/>
        <v>985</v>
      </c>
      <c r="AC5" s="23">
        <f t="shared" si="1"/>
        <v>1</v>
      </c>
      <c r="AD5" s="16">
        <f t="shared" si="1"/>
        <v>6589064</v>
      </c>
      <c r="AE5" s="23">
        <f t="shared" si="1"/>
        <v>4055</v>
      </c>
      <c r="AF5" s="16">
        <f t="shared" si="1"/>
        <v>98135</v>
      </c>
      <c r="AG5" s="23">
        <f t="shared" si="1"/>
        <v>90</v>
      </c>
      <c r="AH5" s="16">
        <f t="shared" si="1"/>
        <v>16620</v>
      </c>
      <c r="AI5" s="23">
        <f t="shared" si="1"/>
        <v>55</v>
      </c>
      <c r="AJ5" s="16">
        <f t="shared" si="1"/>
        <v>110584</v>
      </c>
      <c r="AK5" s="23">
        <f t="shared" si="1"/>
        <v>27</v>
      </c>
      <c r="AL5" s="16">
        <f t="shared" si="1"/>
        <v>2236452</v>
      </c>
      <c r="AM5" s="23">
        <f t="shared" si="1"/>
        <v>1637</v>
      </c>
      <c r="AN5" s="16">
        <f t="shared" si="1"/>
        <v>173994</v>
      </c>
      <c r="AO5" s="23">
        <f t="shared" si="1"/>
        <v>135</v>
      </c>
      <c r="AP5" s="16">
        <f t="shared" si="1"/>
        <v>0</v>
      </c>
      <c r="AQ5" s="23">
        <f t="shared" si="1"/>
        <v>0</v>
      </c>
      <c r="AR5" s="16">
        <f t="shared" si="1"/>
        <v>250322</v>
      </c>
      <c r="AS5" s="23">
        <f t="shared" si="1"/>
        <v>149</v>
      </c>
      <c r="AT5" s="16">
        <f t="shared" si="1"/>
        <v>69186</v>
      </c>
      <c r="AU5" s="23">
        <f t="shared" si="1"/>
        <v>4</v>
      </c>
      <c r="AV5" s="16">
        <f t="shared" si="1"/>
        <v>1301080</v>
      </c>
      <c r="AW5" s="23">
        <f t="shared" si="1"/>
        <v>43</v>
      </c>
      <c r="AX5" s="16">
        <f t="shared" si="1"/>
        <v>15830</v>
      </c>
      <c r="AY5" s="23">
        <f t="shared" si="1"/>
        <v>2</v>
      </c>
      <c r="AZ5" s="16">
        <f t="shared" si="1"/>
        <v>24891</v>
      </c>
      <c r="BA5" s="23">
        <f t="shared" si="1"/>
        <v>17</v>
      </c>
      <c r="BB5" s="16">
        <f t="shared" si="1"/>
        <v>0</v>
      </c>
      <c r="BC5" s="23">
        <f t="shared" si="1"/>
        <v>0</v>
      </c>
      <c r="BD5" s="16">
        <f t="shared" si="1"/>
        <v>1435135</v>
      </c>
      <c r="BE5" s="23">
        <f t="shared" si="1"/>
        <v>283</v>
      </c>
      <c r="BF5" s="16">
        <f t="shared" si="1"/>
        <v>106550</v>
      </c>
      <c r="BG5" s="23">
        <f t="shared" si="1"/>
        <v>45</v>
      </c>
    </row>
    <row r="6" spans="1:59" ht="15" customHeight="1" x14ac:dyDescent="0.15">
      <c r="A6" s="6" t="s">
        <v>92</v>
      </c>
      <c r="B6" s="44">
        <v>72526696</v>
      </c>
      <c r="C6" s="45">
        <v>11011</v>
      </c>
      <c r="D6" s="44">
        <v>0</v>
      </c>
      <c r="E6" s="45">
        <v>0</v>
      </c>
      <c r="F6" s="44">
        <v>0</v>
      </c>
      <c r="G6" s="45">
        <v>0</v>
      </c>
      <c r="H6" s="44">
        <v>9948</v>
      </c>
      <c r="I6" s="45">
        <v>2</v>
      </c>
      <c r="J6" s="44">
        <v>0</v>
      </c>
      <c r="K6" s="45">
        <v>0</v>
      </c>
      <c r="L6" s="44">
        <v>70215187</v>
      </c>
      <c r="M6" s="45">
        <v>9293</v>
      </c>
      <c r="N6" s="44">
        <v>0</v>
      </c>
      <c r="O6" s="45">
        <v>0</v>
      </c>
      <c r="P6" s="44">
        <v>0</v>
      </c>
      <c r="Q6" s="45">
        <v>0</v>
      </c>
      <c r="R6" s="44">
        <v>0</v>
      </c>
      <c r="S6" s="45">
        <v>0</v>
      </c>
      <c r="T6" s="44">
        <v>0</v>
      </c>
      <c r="U6" s="45">
        <v>0</v>
      </c>
      <c r="V6" s="44">
        <v>11305</v>
      </c>
      <c r="W6" s="45">
        <v>4</v>
      </c>
      <c r="X6" s="44">
        <v>0</v>
      </c>
      <c r="Y6" s="45">
        <v>0</v>
      </c>
      <c r="Z6" s="44">
        <v>1490</v>
      </c>
      <c r="AA6" s="45">
        <v>1</v>
      </c>
      <c r="AB6" s="44">
        <v>985</v>
      </c>
      <c r="AC6" s="45">
        <v>1</v>
      </c>
      <c r="AD6" s="44">
        <v>1218989</v>
      </c>
      <c r="AE6" s="45">
        <v>865</v>
      </c>
      <c r="AF6" s="44">
        <v>22756</v>
      </c>
      <c r="AG6" s="45">
        <v>20</v>
      </c>
      <c r="AH6" s="44">
        <v>2687</v>
      </c>
      <c r="AI6" s="45">
        <v>9</v>
      </c>
      <c r="AJ6" s="44">
        <v>5327</v>
      </c>
      <c r="AK6" s="45">
        <v>9</v>
      </c>
      <c r="AL6" s="44">
        <v>613604</v>
      </c>
      <c r="AM6" s="45">
        <v>613</v>
      </c>
      <c r="AN6" s="44">
        <v>41733</v>
      </c>
      <c r="AO6" s="45">
        <v>36</v>
      </c>
      <c r="AP6" s="44">
        <v>0</v>
      </c>
      <c r="AQ6" s="45">
        <v>0</v>
      </c>
      <c r="AR6" s="44">
        <v>44446</v>
      </c>
      <c r="AS6" s="45">
        <v>61</v>
      </c>
      <c r="AT6" s="44">
        <v>0</v>
      </c>
      <c r="AU6" s="45">
        <v>0</v>
      </c>
      <c r="AV6" s="44">
        <v>0</v>
      </c>
      <c r="AW6" s="45">
        <v>0</v>
      </c>
      <c r="AX6" s="44">
        <v>0</v>
      </c>
      <c r="AY6" s="45">
        <v>0</v>
      </c>
      <c r="AZ6" s="44">
        <v>5366</v>
      </c>
      <c r="BA6" s="45">
        <v>4</v>
      </c>
      <c r="BB6" s="44">
        <v>0</v>
      </c>
      <c r="BC6" s="45">
        <v>0</v>
      </c>
      <c r="BD6" s="44">
        <v>331559</v>
      </c>
      <c r="BE6" s="45">
        <v>91</v>
      </c>
      <c r="BF6" s="44">
        <v>1314</v>
      </c>
      <c r="BG6" s="45">
        <v>2</v>
      </c>
    </row>
    <row r="7" spans="1:59" ht="15" customHeight="1" x14ac:dyDescent="0.15">
      <c r="A7" s="6" t="s">
        <v>94</v>
      </c>
      <c r="B7" s="44">
        <v>45391391</v>
      </c>
      <c r="C7" s="45">
        <v>3656</v>
      </c>
      <c r="D7" s="44">
        <v>110</v>
      </c>
      <c r="E7" s="45">
        <v>1</v>
      </c>
      <c r="F7" s="44">
        <v>0</v>
      </c>
      <c r="G7" s="45">
        <v>0</v>
      </c>
      <c r="H7" s="44">
        <v>0</v>
      </c>
      <c r="I7" s="45">
        <v>0</v>
      </c>
      <c r="J7" s="44">
        <v>0</v>
      </c>
      <c r="K7" s="45">
        <v>0</v>
      </c>
      <c r="L7" s="44">
        <v>43466564</v>
      </c>
      <c r="M7" s="45">
        <v>3091</v>
      </c>
      <c r="N7" s="44">
        <v>0</v>
      </c>
      <c r="O7" s="45">
        <v>0</v>
      </c>
      <c r="P7" s="44">
        <v>0</v>
      </c>
      <c r="Q7" s="45">
        <v>0</v>
      </c>
      <c r="R7" s="44">
        <v>0</v>
      </c>
      <c r="S7" s="45">
        <v>0</v>
      </c>
      <c r="T7" s="44">
        <v>0</v>
      </c>
      <c r="U7" s="45">
        <v>0</v>
      </c>
      <c r="V7" s="44">
        <v>342</v>
      </c>
      <c r="W7" s="45">
        <v>1</v>
      </c>
      <c r="X7" s="44">
        <v>0</v>
      </c>
      <c r="Y7" s="45">
        <v>0</v>
      </c>
      <c r="Z7" s="44">
        <v>0</v>
      </c>
      <c r="AA7" s="45">
        <v>0</v>
      </c>
      <c r="AB7" s="44">
        <v>0</v>
      </c>
      <c r="AC7" s="45">
        <v>0</v>
      </c>
      <c r="AD7" s="44">
        <v>1278764</v>
      </c>
      <c r="AE7" s="45">
        <v>294</v>
      </c>
      <c r="AF7" s="44">
        <v>10079</v>
      </c>
      <c r="AG7" s="45">
        <v>15</v>
      </c>
      <c r="AH7" s="44">
        <v>465</v>
      </c>
      <c r="AI7" s="45">
        <v>1</v>
      </c>
      <c r="AJ7" s="44">
        <v>3126</v>
      </c>
      <c r="AK7" s="45">
        <v>2</v>
      </c>
      <c r="AL7" s="44">
        <v>386843</v>
      </c>
      <c r="AM7" s="45">
        <v>178</v>
      </c>
      <c r="AN7" s="44">
        <v>34176</v>
      </c>
      <c r="AO7" s="45">
        <v>2</v>
      </c>
      <c r="AP7" s="44">
        <v>0</v>
      </c>
      <c r="AQ7" s="45">
        <v>0</v>
      </c>
      <c r="AR7" s="44">
        <v>83191</v>
      </c>
      <c r="AS7" s="45">
        <v>36</v>
      </c>
      <c r="AT7" s="44">
        <v>0</v>
      </c>
      <c r="AU7" s="45">
        <v>0</v>
      </c>
      <c r="AV7" s="44">
        <v>0</v>
      </c>
      <c r="AW7" s="45">
        <v>0</v>
      </c>
      <c r="AX7" s="44">
        <v>0</v>
      </c>
      <c r="AY7" s="45">
        <v>0</v>
      </c>
      <c r="AZ7" s="44">
        <v>1190</v>
      </c>
      <c r="BA7" s="45">
        <v>1</v>
      </c>
      <c r="BB7" s="44">
        <v>0</v>
      </c>
      <c r="BC7" s="45">
        <v>0</v>
      </c>
      <c r="BD7" s="44">
        <v>126541</v>
      </c>
      <c r="BE7" s="45">
        <v>34</v>
      </c>
      <c r="BF7" s="44">
        <v>0</v>
      </c>
      <c r="BG7" s="45">
        <v>0</v>
      </c>
    </row>
    <row r="8" spans="1:59" ht="15" customHeight="1" x14ac:dyDescent="0.15">
      <c r="A8" s="6" t="s">
        <v>90</v>
      </c>
      <c r="B8" s="44">
        <v>170095385</v>
      </c>
      <c r="C8" s="45">
        <v>18621</v>
      </c>
      <c r="D8" s="44">
        <v>52976</v>
      </c>
      <c r="E8" s="45">
        <v>41</v>
      </c>
      <c r="F8" s="44">
        <v>2969</v>
      </c>
      <c r="G8" s="45">
        <v>5</v>
      </c>
      <c r="H8" s="44">
        <v>5652</v>
      </c>
      <c r="I8" s="45">
        <v>3</v>
      </c>
      <c r="J8" s="44">
        <v>118981</v>
      </c>
      <c r="K8" s="45">
        <v>22</v>
      </c>
      <c r="L8" s="44">
        <v>166188282</v>
      </c>
      <c r="M8" s="45">
        <v>16189</v>
      </c>
      <c r="N8" s="44">
        <v>0</v>
      </c>
      <c r="O8" s="45">
        <v>0</v>
      </c>
      <c r="P8" s="44">
        <v>0</v>
      </c>
      <c r="Q8" s="45">
        <v>0</v>
      </c>
      <c r="R8" s="44">
        <v>7751</v>
      </c>
      <c r="S8" s="45">
        <v>14</v>
      </c>
      <c r="T8" s="44">
        <v>0</v>
      </c>
      <c r="U8" s="45">
        <v>0</v>
      </c>
      <c r="V8" s="44">
        <v>0</v>
      </c>
      <c r="W8" s="45">
        <v>0</v>
      </c>
      <c r="X8" s="44">
        <v>1018</v>
      </c>
      <c r="Y8" s="45">
        <v>3</v>
      </c>
      <c r="Z8" s="44">
        <v>0</v>
      </c>
      <c r="AA8" s="45">
        <v>0</v>
      </c>
      <c r="AB8" s="44">
        <v>0</v>
      </c>
      <c r="AC8" s="45">
        <v>0</v>
      </c>
      <c r="AD8" s="44">
        <v>2498262</v>
      </c>
      <c r="AE8" s="45">
        <v>1814</v>
      </c>
      <c r="AF8" s="44">
        <v>22983</v>
      </c>
      <c r="AG8" s="45">
        <v>16</v>
      </c>
      <c r="AH8" s="44">
        <v>10809</v>
      </c>
      <c r="AI8" s="45">
        <v>33</v>
      </c>
      <c r="AJ8" s="44">
        <v>12220</v>
      </c>
      <c r="AK8" s="45">
        <v>8</v>
      </c>
      <c r="AL8" s="44">
        <v>358944</v>
      </c>
      <c r="AM8" s="45">
        <v>266</v>
      </c>
      <c r="AN8" s="44">
        <v>77306</v>
      </c>
      <c r="AO8" s="45">
        <v>71</v>
      </c>
      <c r="AP8" s="44">
        <v>0</v>
      </c>
      <c r="AQ8" s="45">
        <v>0</v>
      </c>
      <c r="AR8" s="44">
        <v>49483</v>
      </c>
      <c r="AS8" s="45">
        <v>8</v>
      </c>
      <c r="AT8" s="44">
        <v>0</v>
      </c>
      <c r="AU8" s="45">
        <v>0</v>
      </c>
      <c r="AV8" s="44">
        <v>0</v>
      </c>
      <c r="AW8" s="45">
        <v>0</v>
      </c>
      <c r="AX8" s="44">
        <v>15490</v>
      </c>
      <c r="AY8" s="45">
        <v>1</v>
      </c>
      <c r="AZ8" s="44">
        <v>7209</v>
      </c>
      <c r="BA8" s="45">
        <v>3</v>
      </c>
      <c r="BB8" s="44">
        <v>0</v>
      </c>
      <c r="BC8" s="45">
        <v>0</v>
      </c>
      <c r="BD8" s="44">
        <v>595748</v>
      </c>
      <c r="BE8" s="45">
        <v>106</v>
      </c>
      <c r="BF8" s="44">
        <v>69302</v>
      </c>
      <c r="BG8" s="45">
        <v>18</v>
      </c>
    </row>
    <row r="9" spans="1:59" ht="15" customHeight="1" x14ac:dyDescent="0.15">
      <c r="A9" s="6" t="s">
        <v>88</v>
      </c>
      <c r="B9" s="44">
        <v>64358950</v>
      </c>
      <c r="C9" s="45">
        <v>4809</v>
      </c>
      <c r="D9" s="44">
        <v>0</v>
      </c>
      <c r="E9" s="45">
        <v>0</v>
      </c>
      <c r="F9" s="44">
        <v>0</v>
      </c>
      <c r="G9" s="45">
        <v>0</v>
      </c>
      <c r="H9" s="44">
        <v>0</v>
      </c>
      <c r="I9" s="45">
        <v>0</v>
      </c>
      <c r="J9" s="44">
        <v>27563</v>
      </c>
      <c r="K9" s="45">
        <v>7</v>
      </c>
      <c r="L9" s="44">
        <v>62809449</v>
      </c>
      <c r="M9" s="45">
        <v>3951</v>
      </c>
      <c r="N9" s="44">
        <v>0</v>
      </c>
      <c r="O9" s="45">
        <v>0</v>
      </c>
      <c r="P9" s="44">
        <v>0</v>
      </c>
      <c r="Q9" s="45">
        <v>0</v>
      </c>
      <c r="R9" s="44">
        <v>0</v>
      </c>
      <c r="S9" s="45">
        <v>0</v>
      </c>
      <c r="T9" s="44">
        <v>0</v>
      </c>
      <c r="U9" s="45">
        <v>0</v>
      </c>
      <c r="V9" s="44">
        <v>0</v>
      </c>
      <c r="W9" s="45">
        <v>0</v>
      </c>
      <c r="X9" s="44">
        <v>0</v>
      </c>
      <c r="Y9" s="45">
        <v>0</v>
      </c>
      <c r="Z9" s="44">
        <v>0</v>
      </c>
      <c r="AA9" s="45">
        <v>0</v>
      </c>
      <c r="AB9" s="44">
        <v>0</v>
      </c>
      <c r="AC9" s="45">
        <v>0</v>
      </c>
      <c r="AD9" s="44">
        <v>468580</v>
      </c>
      <c r="AE9" s="45">
        <v>319</v>
      </c>
      <c r="AF9" s="44">
        <v>38518</v>
      </c>
      <c r="AG9" s="45">
        <v>34</v>
      </c>
      <c r="AH9" s="44">
        <v>1733</v>
      </c>
      <c r="AI9" s="45">
        <v>9</v>
      </c>
      <c r="AJ9" s="44">
        <v>89911</v>
      </c>
      <c r="AK9" s="45">
        <v>8</v>
      </c>
      <c r="AL9" s="44">
        <v>631434</v>
      </c>
      <c r="AM9" s="45">
        <v>400</v>
      </c>
      <c r="AN9" s="44">
        <v>6483</v>
      </c>
      <c r="AO9" s="45">
        <v>15</v>
      </c>
      <c r="AP9" s="44">
        <v>0</v>
      </c>
      <c r="AQ9" s="45">
        <v>0</v>
      </c>
      <c r="AR9" s="44">
        <v>23494</v>
      </c>
      <c r="AS9" s="45">
        <v>33</v>
      </c>
      <c r="AT9" s="44">
        <v>64353</v>
      </c>
      <c r="AU9" s="45">
        <v>2</v>
      </c>
      <c r="AV9" s="44">
        <v>0</v>
      </c>
      <c r="AW9" s="45">
        <v>0</v>
      </c>
      <c r="AX9" s="44">
        <v>0</v>
      </c>
      <c r="AY9" s="45">
        <v>0</v>
      </c>
      <c r="AZ9" s="44">
        <v>1861</v>
      </c>
      <c r="BA9" s="45">
        <v>3</v>
      </c>
      <c r="BB9" s="44">
        <v>0</v>
      </c>
      <c r="BC9" s="45">
        <v>0</v>
      </c>
      <c r="BD9" s="44">
        <v>195571</v>
      </c>
      <c r="BE9" s="45">
        <v>28</v>
      </c>
      <c r="BF9" s="44">
        <v>0</v>
      </c>
      <c r="BG9" s="45">
        <v>0</v>
      </c>
    </row>
    <row r="10" spans="1:59" ht="15" customHeight="1" x14ac:dyDescent="0.15">
      <c r="A10" s="6" t="s">
        <v>96</v>
      </c>
      <c r="B10" s="44">
        <v>67717062</v>
      </c>
      <c r="C10" s="45">
        <v>4465</v>
      </c>
      <c r="D10" s="44">
        <v>57954</v>
      </c>
      <c r="E10" s="45">
        <v>37</v>
      </c>
      <c r="F10" s="44">
        <v>0</v>
      </c>
      <c r="G10" s="45">
        <v>0</v>
      </c>
      <c r="H10" s="44">
        <v>11868</v>
      </c>
      <c r="I10" s="45">
        <v>4</v>
      </c>
      <c r="J10" s="44">
        <v>0</v>
      </c>
      <c r="K10" s="45">
        <v>0</v>
      </c>
      <c r="L10" s="44">
        <v>64649452</v>
      </c>
      <c r="M10" s="45">
        <v>3335</v>
      </c>
      <c r="N10" s="44">
        <v>0</v>
      </c>
      <c r="O10" s="45">
        <v>0</v>
      </c>
      <c r="P10" s="44">
        <v>0</v>
      </c>
      <c r="Q10" s="45">
        <v>0</v>
      </c>
      <c r="R10" s="44">
        <v>21676</v>
      </c>
      <c r="S10" s="45">
        <v>14</v>
      </c>
      <c r="T10" s="44">
        <v>0</v>
      </c>
      <c r="U10" s="45">
        <v>0</v>
      </c>
      <c r="V10" s="44">
        <v>0</v>
      </c>
      <c r="W10" s="45">
        <v>0</v>
      </c>
      <c r="X10" s="44">
        <v>0</v>
      </c>
      <c r="Y10" s="45">
        <v>0</v>
      </c>
      <c r="Z10" s="44">
        <v>119</v>
      </c>
      <c r="AA10" s="45">
        <v>1</v>
      </c>
      <c r="AB10" s="44">
        <v>0</v>
      </c>
      <c r="AC10" s="45">
        <v>0</v>
      </c>
      <c r="AD10" s="44">
        <v>1124469</v>
      </c>
      <c r="AE10" s="45">
        <v>763</v>
      </c>
      <c r="AF10" s="44">
        <v>3799</v>
      </c>
      <c r="AG10" s="45">
        <v>5</v>
      </c>
      <c r="AH10" s="44">
        <v>926</v>
      </c>
      <c r="AI10" s="45">
        <v>3</v>
      </c>
      <c r="AJ10" s="44">
        <v>0</v>
      </c>
      <c r="AK10" s="45">
        <v>0</v>
      </c>
      <c r="AL10" s="44">
        <v>245627</v>
      </c>
      <c r="AM10" s="45">
        <v>180</v>
      </c>
      <c r="AN10" s="44">
        <v>14296</v>
      </c>
      <c r="AO10" s="45">
        <v>11</v>
      </c>
      <c r="AP10" s="44">
        <v>0</v>
      </c>
      <c r="AQ10" s="45">
        <v>0</v>
      </c>
      <c r="AR10" s="44">
        <v>49708</v>
      </c>
      <c r="AS10" s="45">
        <v>11</v>
      </c>
      <c r="AT10" s="44">
        <v>4833</v>
      </c>
      <c r="AU10" s="45">
        <v>2</v>
      </c>
      <c r="AV10" s="44">
        <v>1301080</v>
      </c>
      <c r="AW10" s="45">
        <v>43</v>
      </c>
      <c r="AX10" s="44">
        <v>340</v>
      </c>
      <c r="AY10" s="45">
        <v>1</v>
      </c>
      <c r="AZ10" s="44">
        <v>9265</v>
      </c>
      <c r="BA10" s="45">
        <v>6</v>
      </c>
      <c r="BB10" s="44">
        <v>0</v>
      </c>
      <c r="BC10" s="45">
        <v>0</v>
      </c>
      <c r="BD10" s="44">
        <v>185716</v>
      </c>
      <c r="BE10" s="45">
        <v>24</v>
      </c>
      <c r="BF10" s="44">
        <v>35934</v>
      </c>
      <c r="BG10" s="45">
        <v>25</v>
      </c>
    </row>
    <row r="11" spans="1:59" ht="15" customHeight="1" x14ac:dyDescent="0.15">
      <c r="A11" s="6" t="s">
        <v>61</v>
      </c>
      <c r="B11" s="44">
        <v>422096797</v>
      </c>
      <c r="C11" s="45">
        <v>48589</v>
      </c>
      <c r="D11" s="44">
        <v>19</v>
      </c>
      <c r="E11" s="45">
        <v>1</v>
      </c>
      <c r="F11" s="44">
        <v>0</v>
      </c>
      <c r="G11" s="45">
        <v>0</v>
      </c>
      <c r="H11" s="44">
        <v>0</v>
      </c>
      <c r="I11" s="45">
        <v>0</v>
      </c>
      <c r="J11" s="44">
        <v>313616</v>
      </c>
      <c r="K11" s="45">
        <v>26</v>
      </c>
      <c r="L11" s="44">
        <v>404112322</v>
      </c>
      <c r="M11" s="45">
        <v>35237</v>
      </c>
      <c r="N11" s="44">
        <v>0</v>
      </c>
      <c r="O11" s="45">
        <v>0</v>
      </c>
      <c r="P11" s="44">
        <v>0</v>
      </c>
      <c r="Q11" s="45">
        <v>0</v>
      </c>
      <c r="R11" s="44">
        <v>34</v>
      </c>
      <c r="S11" s="45">
        <v>1</v>
      </c>
      <c r="T11" s="44">
        <v>0</v>
      </c>
      <c r="U11" s="45">
        <v>0</v>
      </c>
      <c r="V11" s="44">
        <v>0</v>
      </c>
      <c r="W11" s="45">
        <v>0</v>
      </c>
      <c r="X11" s="44">
        <v>479</v>
      </c>
      <c r="Y11" s="45">
        <v>4</v>
      </c>
      <c r="Z11" s="44">
        <v>0</v>
      </c>
      <c r="AA11" s="45">
        <v>0</v>
      </c>
      <c r="AB11" s="44">
        <v>0</v>
      </c>
      <c r="AC11" s="45">
        <v>0</v>
      </c>
      <c r="AD11" s="44">
        <v>7242662</v>
      </c>
      <c r="AE11" s="45">
        <v>5445</v>
      </c>
      <c r="AF11" s="44">
        <v>397498</v>
      </c>
      <c r="AG11" s="45">
        <v>239</v>
      </c>
      <c r="AH11" s="44">
        <v>31137</v>
      </c>
      <c r="AI11" s="45">
        <v>58</v>
      </c>
      <c r="AJ11" s="44">
        <v>373742</v>
      </c>
      <c r="AK11" s="45">
        <v>43</v>
      </c>
      <c r="AL11" s="44">
        <v>3461792</v>
      </c>
      <c r="AM11" s="45">
        <v>4869</v>
      </c>
      <c r="AN11" s="44">
        <v>2517438</v>
      </c>
      <c r="AO11" s="45">
        <v>2150</v>
      </c>
      <c r="AP11" s="44">
        <v>0</v>
      </c>
      <c r="AQ11" s="45">
        <v>0</v>
      </c>
      <c r="AR11" s="44">
        <v>167671</v>
      </c>
      <c r="AS11" s="45">
        <v>77</v>
      </c>
      <c r="AT11" s="44">
        <v>12536</v>
      </c>
      <c r="AU11" s="45">
        <v>27</v>
      </c>
      <c r="AV11" s="44">
        <v>1004079</v>
      </c>
      <c r="AW11" s="45">
        <v>71</v>
      </c>
      <c r="AX11" s="44">
        <v>1958</v>
      </c>
      <c r="AY11" s="45">
        <v>3</v>
      </c>
      <c r="AZ11" s="44">
        <v>23269</v>
      </c>
      <c r="BA11" s="45">
        <v>7</v>
      </c>
      <c r="BB11" s="44">
        <v>0</v>
      </c>
      <c r="BC11" s="45">
        <v>0</v>
      </c>
      <c r="BD11" s="44">
        <v>2007314</v>
      </c>
      <c r="BE11" s="45">
        <v>242</v>
      </c>
      <c r="BF11" s="44">
        <v>429231</v>
      </c>
      <c r="BG11" s="45">
        <v>89</v>
      </c>
    </row>
    <row r="12" spans="1:59" ht="15" customHeight="1" x14ac:dyDescent="0.15">
      <c r="A12" s="6" t="s">
        <v>62</v>
      </c>
      <c r="B12" s="44">
        <v>154931686</v>
      </c>
      <c r="C12" s="45">
        <v>26355</v>
      </c>
      <c r="D12" s="44">
        <v>526614</v>
      </c>
      <c r="E12" s="45">
        <v>558</v>
      </c>
      <c r="F12" s="44">
        <v>44783</v>
      </c>
      <c r="G12" s="45">
        <v>82</v>
      </c>
      <c r="H12" s="44">
        <v>69488</v>
      </c>
      <c r="I12" s="45">
        <v>33</v>
      </c>
      <c r="J12" s="44">
        <v>8229</v>
      </c>
      <c r="K12" s="45">
        <v>5</v>
      </c>
      <c r="L12" s="44">
        <v>150056798</v>
      </c>
      <c r="M12" s="45">
        <v>21655</v>
      </c>
      <c r="N12" s="44">
        <v>0</v>
      </c>
      <c r="O12" s="45">
        <v>0</v>
      </c>
      <c r="P12" s="44">
        <v>0</v>
      </c>
      <c r="Q12" s="45">
        <v>0</v>
      </c>
      <c r="R12" s="44">
        <v>59162</v>
      </c>
      <c r="S12" s="45">
        <v>218</v>
      </c>
      <c r="T12" s="44">
        <v>1049</v>
      </c>
      <c r="U12" s="45">
        <v>1</v>
      </c>
      <c r="V12" s="44">
        <v>9282</v>
      </c>
      <c r="W12" s="45">
        <v>8</v>
      </c>
      <c r="X12" s="44">
        <v>0</v>
      </c>
      <c r="Y12" s="45">
        <v>0</v>
      </c>
      <c r="Z12" s="44">
        <v>793</v>
      </c>
      <c r="AA12" s="45">
        <v>1</v>
      </c>
      <c r="AB12" s="44">
        <v>308</v>
      </c>
      <c r="AC12" s="45">
        <v>1</v>
      </c>
      <c r="AD12" s="44">
        <v>2926695</v>
      </c>
      <c r="AE12" s="45">
        <v>3463</v>
      </c>
      <c r="AF12" s="44">
        <v>0</v>
      </c>
      <c r="AG12" s="45">
        <v>0</v>
      </c>
      <c r="AH12" s="44">
        <v>1929</v>
      </c>
      <c r="AI12" s="45">
        <v>6</v>
      </c>
      <c r="AJ12" s="44">
        <v>1119</v>
      </c>
      <c r="AK12" s="45">
        <v>6</v>
      </c>
      <c r="AL12" s="44">
        <v>6638</v>
      </c>
      <c r="AM12" s="45">
        <v>16</v>
      </c>
      <c r="AN12" s="44">
        <v>35219</v>
      </c>
      <c r="AO12" s="45">
        <v>55</v>
      </c>
      <c r="AP12" s="44">
        <v>1428</v>
      </c>
      <c r="AQ12" s="45">
        <v>3</v>
      </c>
      <c r="AR12" s="44">
        <v>97194</v>
      </c>
      <c r="AS12" s="45">
        <v>60</v>
      </c>
      <c r="AT12" s="44">
        <v>0</v>
      </c>
      <c r="AU12" s="45">
        <v>0</v>
      </c>
      <c r="AV12" s="44">
        <v>0</v>
      </c>
      <c r="AW12" s="45">
        <v>0</v>
      </c>
      <c r="AX12" s="44">
        <v>0</v>
      </c>
      <c r="AY12" s="45">
        <v>0</v>
      </c>
      <c r="AZ12" s="44">
        <v>1828</v>
      </c>
      <c r="BA12" s="45">
        <v>1</v>
      </c>
      <c r="BB12" s="44">
        <v>509687</v>
      </c>
      <c r="BC12" s="45">
        <v>3</v>
      </c>
      <c r="BD12" s="44">
        <v>554811</v>
      </c>
      <c r="BE12" s="45">
        <v>150</v>
      </c>
      <c r="BF12" s="44">
        <v>18632</v>
      </c>
      <c r="BG12" s="45">
        <v>30</v>
      </c>
    </row>
    <row r="13" spans="1:59" ht="15" customHeight="1" x14ac:dyDescent="0.15">
      <c r="A13" s="6" t="s">
        <v>63</v>
      </c>
      <c r="B13" s="44">
        <v>229142084</v>
      </c>
      <c r="C13" s="45">
        <v>25054</v>
      </c>
      <c r="D13" s="44">
        <v>0</v>
      </c>
      <c r="E13" s="45">
        <v>0</v>
      </c>
      <c r="F13" s="44">
        <v>0</v>
      </c>
      <c r="G13" s="45">
        <v>0</v>
      </c>
      <c r="H13" s="44">
        <v>0</v>
      </c>
      <c r="I13" s="45">
        <v>0</v>
      </c>
      <c r="J13" s="44">
        <v>936456</v>
      </c>
      <c r="K13" s="45">
        <v>68</v>
      </c>
      <c r="L13" s="44">
        <v>221231483</v>
      </c>
      <c r="M13" s="45">
        <v>20066</v>
      </c>
      <c r="N13" s="44">
        <v>0</v>
      </c>
      <c r="O13" s="45">
        <v>0</v>
      </c>
      <c r="P13" s="44">
        <v>0</v>
      </c>
      <c r="Q13" s="45">
        <v>0</v>
      </c>
      <c r="R13" s="44">
        <v>165</v>
      </c>
      <c r="S13" s="45">
        <v>1</v>
      </c>
      <c r="T13" s="44">
        <v>1367</v>
      </c>
      <c r="U13" s="45">
        <v>1</v>
      </c>
      <c r="V13" s="44">
        <v>0</v>
      </c>
      <c r="W13" s="45">
        <v>0</v>
      </c>
      <c r="X13" s="44">
        <v>13129</v>
      </c>
      <c r="Y13" s="45">
        <v>4</v>
      </c>
      <c r="Z13" s="44">
        <v>0</v>
      </c>
      <c r="AA13" s="45">
        <v>0</v>
      </c>
      <c r="AB13" s="44">
        <v>0</v>
      </c>
      <c r="AC13" s="45">
        <v>0</v>
      </c>
      <c r="AD13" s="44">
        <v>3458400</v>
      </c>
      <c r="AE13" s="45">
        <v>3280</v>
      </c>
      <c r="AF13" s="44">
        <v>61391</v>
      </c>
      <c r="AG13" s="45">
        <v>47</v>
      </c>
      <c r="AH13" s="44">
        <v>10074</v>
      </c>
      <c r="AI13" s="45">
        <v>11</v>
      </c>
      <c r="AJ13" s="44">
        <v>34212</v>
      </c>
      <c r="AK13" s="45">
        <v>27</v>
      </c>
      <c r="AL13" s="44">
        <v>797821</v>
      </c>
      <c r="AM13" s="45">
        <v>941</v>
      </c>
      <c r="AN13" s="44">
        <v>579409</v>
      </c>
      <c r="AO13" s="45">
        <v>273</v>
      </c>
      <c r="AP13" s="44">
        <v>0</v>
      </c>
      <c r="AQ13" s="45">
        <v>0</v>
      </c>
      <c r="AR13" s="44">
        <v>95652</v>
      </c>
      <c r="AS13" s="45">
        <v>103</v>
      </c>
      <c r="AT13" s="44">
        <v>7907</v>
      </c>
      <c r="AU13" s="45">
        <v>3</v>
      </c>
      <c r="AV13" s="44">
        <v>1056120</v>
      </c>
      <c r="AW13" s="45">
        <v>3</v>
      </c>
      <c r="AX13" s="44">
        <v>0</v>
      </c>
      <c r="AY13" s="45">
        <v>0</v>
      </c>
      <c r="AZ13" s="44">
        <v>4430</v>
      </c>
      <c r="BA13" s="45">
        <v>2</v>
      </c>
      <c r="BB13" s="44">
        <v>26188</v>
      </c>
      <c r="BC13" s="45">
        <v>6</v>
      </c>
      <c r="BD13" s="44">
        <v>790537</v>
      </c>
      <c r="BE13" s="45">
        <v>178</v>
      </c>
      <c r="BF13" s="44">
        <v>37343</v>
      </c>
      <c r="BG13" s="45">
        <v>40</v>
      </c>
    </row>
    <row r="14" spans="1:59" ht="15" customHeight="1" x14ac:dyDescent="0.15">
      <c r="A14" s="6" t="s">
        <v>64</v>
      </c>
      <c r="B14" s="44">
        <v>224402789</v>
      </c>
      <c r="C14" s="45">
        <v>18814</v>
      </c>
      <c r="D14" s="44">
        <v>0</v>
      </c>
      <c r="E14" s="45">
        <v>0</v>
      </c>
      <c r="F14" s="44">
        <v>0</v>
      </c>
      <c r="G14" s="45">
        <v>0</v>
      </c>
      <c r="H14" s="44">
        <v>0</v>
      </c>
      <c r="I14" s="45">
        <v>0</v>
      </c>
      <c r="J14" s="44">
        <v>12130</v>
      </c>
      <c r="K14" s="45">
        <v>4</v>
      </c>
      <c r="L14" s="44">
        <v>218311799</v>
      </c>
      <c r="M14" s="45">
        <v>16160</v>
      </c>
      <c r="N14" s="44">
        <v>0</v>
      </c>
      <c r="O14" s="45">
        <v>0</v>
      </c>
      <c r="P14" s="44">
        <v>0</v>
      </c>
      <c r="Q14" s="45">
        <v>0</v>
      </c>
      <c r="R14" s="44">
        <v>0</v>
      </c>
      <c r="S14" s="45">
        <v>0</v>
      </c>
      <c r="T14" s="44">
        <v>0</v>
      </c>
      <c r="U14" s="45">
        <v>0</v>
      </c>
      <c r="V14" s="44">
        <v>0</v>
      </c>
      <c r="W14" s="45">
        <v>0</v>
      </c>
      <c r="X14" s="44">
        <v>0</v>
      </c>
      <c r="Y14" s="45">
        <v>0</v>
      </c>
      <c r="Z14" s="44">
        <v>0</v>
      </c>
      <c r="AA14" s="45">
        <v>0</v>
      </c>
      <c r="AB14" s="44">
        <v>0</v>
      </c>
      <c r="AC14" s="45">
        <v>0</v>
      </c>
      <c r="AD14" s="44">
        <v>3557546</v>
      </c>
      <c r="AE14" s="45">
        <v>1868</v>
      </c>
      <c r="AF14" s="44">
        <v>100885</v>
      </c>
      <c r="AG14" s="45">
        <v>46</v>
      </c>
      <c r="AH14" s="44">
        <v>8206</v>
      </c>
      <c r="AI14" s="45">
        <v>4</v>
      </c>
      <c r="AJ14" s="44">
        <v>121019</v>
      </c>
      <c r="AK14" s="45">
        <v>57</v>
      </c>
      <c r="AL14" s="44">
        <v>595555</v>
      </c>
      <c r="AM14" s="45">
        <v>445</v>
      </c>
      <c r="AN14" s="44">
        <v>74659</v>
      </c>
      <c r="AO14" s="45">
        <v>17</v>
      </c>
      <c r="AP14" s="44">
        <v>0</v>
      </c>
      <c r="AQ14" s="45">
        <v>0</v>
      </c>
      <c r="AR14" s="44">
        <v>121911</v>
      </c>
      <c r="AS14" s="45">
        <v>52</v>
      </c>
      <c r="AT14" s="44">
        <v>1129</v>
      </c>
      <c r="AU14" s="45">
        <v>2</v>
      </c>
      <c r="AV14" s="44">
        <v>0</v>
      </c>
      <c r="AW14" s="45">
        <v>0</v>
      </c>
      <c r="AX14" s="44">
        <v>0</v>
      </c>
      <c r="AY14" s="45">
        <v>0</v>
      </c>
      <c r="AZ14" s="44">
        <v>15436</v>
      </c>
      <c r="BA14" s="45">
        <v>4</v>
      </c>
      <c r="BB14" s="44">
        <v>9035</v>
      </c>
      <c r="BC14" s="45">
        <v>3</v>
      </c>
      <c r="BD14" s="44">
        <v>1363265</v>
      </c>
      <c r="BE14" s="45">
        <v>143</v>
      </c>
      <c r="BF14" s="44">
        <v>110214</v>
      </c>
      <c r="BG14" s="45">
        <v>9</v>
      </c>
    </row>
    <row r="15" spans="1:59" ht="15" customHeight="1" x14ac:dyDescent="0.15">
      <c r="A15" s="6" t="s">
        <v>65</v>
      </c>
      <c r="B15" s="44">
        <v>507012870</v>
      </c>
      <c r="C15" s="45">
        <v>34744</v>
      </c>
      <c r="D15" s="44">
        <v>0</v>
      </c>
      <c r="E15" s="45">
        <v>0</v>
      </c>
      <c r="F15" s="44">
        <v>0</v>
      </c>
      <c r="G15" s="45">
        <v>0</v>
      </c>
      <c r="H15" s="44">
        <v>0</v>
      </c>
      <c r="I15" s="45">
        <v>0</v>
      </c>
      <c r="J15" s="44">
        <v>215286</v>
      </c>
      <c r="K15" s="45">
        <v>39</v>
      </c>
      <c r="L15" s="44">
        <v>499194812</v>
      </c>
      <c r="M15" s="45">
        <v>30485</v>
      </c>
      <c r="N15" s="44">
        <v>0</v>
      </c>
      <c r="O15" s="45">
        <v>0</v>
      </c>
      <c r="P15" s="44">
        <v>0</v>
      </c>
      <c r="Q15" s="45">
        <v>0</v>
      </c>
      <c r="R15" s="44">
        <v>1464</v>
      </c>
      <c r="S15" s="45">
        <v>1</v>
      </c>
      <c r="T15" s="44">
        <v>0</v>
      </c>
      <c r="U15" s="45">
        <v>0</v>
      </c>
      <c r="V15" s="44">
        <v>157390</v>
      </c>
      <c r="W15" s="45">
        <v>3</v>
      </c>
      <c r="X15" s="44">
        <v>1009</v>
      </c>
      <c r="Y15" s="45">
        <v>1</v>
      </c>
      <c r="Z15" s="44">
        <v>0</v>
      </c>
      <c r="AA15" s="45">
        <v>0</v>
      </c>
      <c r="AB15" s="44">
        <v>0</v>
      </c>
      <c r="AC15" s="45">
        <v>0</v>
      </c>
      <c r="AD15" s="44">
        <v>3252427</v>
      </c>
      <c r="AE15" s="45">
        <v>2172</v>
      </c>
      <c r="AF15" s="44">
        <v>129315</v>
      </c>
      <c r="AG15" s="45">
        <v>93</v>
      </c>
      <c r="AH15" s="44">
        <v>22730</v>
      </c>
      <c r="AI15" s="45">
        <v>29</v>
      </c>
      <c r="AJ15" s="44">
        <v>29369</v>
      </c>
      <c r="AK15" s="45">
        <v>11</v>
      </c>
      <c r="AL15" s="44">
        <v>1574781</v>
      </c>
      <c r="AM15" s="45">
        <v>1513</v>
      </c>
      <c r="AN15" s="44">
        <v>1392470</v>
      </c>
      <c r="AO15" s="45">
        <v>143</v>
      </c>
      <c r="AP15" s="44">
        <v>0</v>
      </c>
      <c r="AQ15" s="45">
        <v>0</v>
      </c>
      <c r="AR15" s="44">
        <v>84198</v>
      </c>
      <c r="AS15" s="45">
        <v>22</v>
      </c>
      <c r="AT15" s="44">
        <v>9485</v>
      </c>
      <c r="AU15" s="45">
        <v>3</v>
      </c>
      <c r="AV15" s="44">
        <v>106</v>
      </c>
      <c r="AW15" s="45">
        <v>1</v>
      </c>
      <c r="AX15" s="44">
        <v>0</v>
      </c>
      <c r="AY15" s="45">
        <v>0</v>
      </c>
      <c r="AZ15" s="44">
        <v>2128</v>
      </c>
      <c r="BA15" s="45">
        <v>3</v>
      </c>
      <c r="BB15" s="44">
        <v>21521</v>
      </c>
      <c r="BC15" s="45">
        <v>2</v>
      </c>
      <c r="BD15" s="44">
        <v>816105</v>
      </c>
      <c r="BE15" s="45">
        <v>203</v>
      </c>
      <c r="BF15" s="44">
        <v>108274</v>
      </c>
      <c r="BG15" s="45">
        <v>20</v>
      </c>
    </row>
    <row r="16" spans="1:59" ht="15" customHeight="1" x14ac:dyDescent="0.15">
      <c r="A16" s="6" t="s">
        <v>66</v>
      </c>
      <c r="B16" s="44">
        <v>282795542</v>
      </c>
      <c r="C16" s="45">
        <v>29906</v>
      </c>
      <c r="D16" s="44">
        <v>30975</v>
      </c>
      <c r="E16" s="45">
        <v>47</v>
      </c>
      <c r="F16" s="44">
        <v>0</v>
      </c>
      <c r="G16" s="45">
        <v>0</v>
      </c>
      <c r="H16" s="44">
        <v>18189</v>
      </c>
      <c r="I16" s="45">
        <v>2</v>
      </c>
      <c r="J16" s="44">
        <v>50001</v>
      </c>
      <c r="K16" s="45">
        <v>5</v>
      </c>
      <c r="L16" s="44">
        <v>275076415</v>
      </c>
      <c r="M16" s="45">
        <v>23973</v>
      </c>
      <c r="N16" s="44">
        <v>0</v>
      </c>
      <c r="O16" s="45">
        <v>0</v>
      </c>
      <c r="P16" s="44">
        <v>0</v>
      </c>
      <c r="Q16" s="45">
        <v>0</v>
      </c>
      <c r="R16" s="44">
        <v>2764</v>
      </c>
      <c r="S16" s="45">
        <v>4</v>
      </c>
      <c r="T16" s="44">
        <v>0</v>
      </c>
      <c r="U16" s="45">
        <v>0</v>
      </c>
      <c r="V16" s="44">
        <v>0</v>
      </c>
      <c r="W16" s="45">
        <v>0</v>
      </c>
      <c r="X16" s="44">
        <v>0</v>
      </c>
      <c r="Y16" s="45">
        <v>0</v>
      </c>
      <c r="Z16" s="44">
        <v>0</v>
      </c>
      <c r="AA16" s="45">
        <v>0</v>
      </c>
      <c r="AB16" s="44">
        <v>0</v>
      </c>
      <c r="AC16" s="45">
        <v>0</v>
      </c>
      <c r="AD16" s="44">
        <v>5785287</v>
      </c>
      <c r="AE16" s="45">
        <v>4919</v>
      </c>
      <c r="AF16" s="44">
        <v>0</v>
      </c>
      <c r="AG16" s="45">
        <v>0</v>
      </c>
      <c r="AH16" s="44">
        <v>0</v>
      </c>
      <c r="AI16" s="45">
        <v>0</v>
      </c>
      <c r="AJ16" s="44">
        <v>21251</v>
      </c>
      <c r="AK16" s="45">
        <v>50</v>
      </c>
      <c r="AL16" s="44">
        <v>216479</v>
      </c>
      <c r="AM16" s="45">
        <v>490</v>
      </c>
      <c r="AN16" s="44">
        <v>733710</v>
      </c>
      <c r="AO16" s="45">
        <v>173</v>
      </c>
      <c r="AP16" s="44">
        <v>0</v>
      </c>
      <c r="AQ16" s="45">
        <v>0</v>
      </c>
      <c r="AR16" s="44">
        <v>62999</v>
      </c>
      <c r="AS16" s="45">
        <v>56</v>
      </c>
      <c r="AT16" s="44">
        <v>79312</v>
      </c>
      <c r="AU16" s="45">
        <v>2</v>
      </c>
      <c r="AV16" s="44">
        <v>0</v>
      </c>
      <c r="AW16" s="45">
        <v>0</v>
      </c>
      <c r="AX16" s="44">
        <v>4273</v>
      </c>
      <c r="AY16" s="45">
        <v>2</v>
      </c>
      <c r="AZ16" s="44">
        <v>0</v>
      </c>
      <c r="BA16" s="45">
        <v>0</v>
      </c>
      <c r="BB16" s="44">
        <v>0</v>
      </c>
      <c r="BC16" s="45">
        <v>0</v>
      </c>
      <c r="BD16" s="44">
        <v>713127</v>
      </c>
      <c r="BE16" s="45">
        <v>181</v>
      </c>
      <c r="BF16" s="44">
        <v>760</v>
      </c>
      <c r="BG16" s="45">
        <v>2</v>
      </c>
    </row>
    <row r="17" spans="1:59" ht="15" customHeight="1" x14ac:dyDescent="0.15">
      <c r="A17" s="6" t="s">
        <v>67</v>
      </c>
      <c r="B17" s="44">
        <v>351171479</v>
      </c>
      <c r="C17" s="45">
        <v>17086</v>
      </c>
      <c r="D17" s="44">
        <v>0</v>
      </c>
      <c r="E17" s="45">
        <v>0</v>
      </c>
      <c r="F17" s="44">
        <v>0</v>
      </c>
      <c r="G17" s="45">
        <v>0</v>
      </c>
      <c r="H17" s="44">
        <v>4296</v>
      </c>
      <c r="I17" s="45">
        <v>5</v>
      </c>
      <c r="J17" s="44">
        <v>2311248</v>
      </c>
      <c r="K17" s="45">
        <v>173</v>
      </c>
      <c r="L17" s="44">
        <v>344578052</v>
      </c>
      <c r="M17" s="45">
        <v>15179</v>
      </c>
      <c r="N17" s="44">
        <v>0</v>
      </c>
      <c r="O17" s="45">
        <v>0</v>
      </c>
      <c r="P17" s="44">
        <v>0</v>
      </c>
      <c r="Q17" s="45">
        <v>0</v>
      </c>
      <c r="R17" s="44">
        <v>0</v>
      </c>
      <c r="S17" s="45">
        <v>0</v>
      </c>
      <c r="T17" s="44">
        <v>0</v>
      </c>
      <c r="U17" s="45">
        <v>0</v>
      </c>
      <c r="V17" s="44">
        <v>0</v>
      </c>
      <c r="W17" s="45">
        <v>0</v>
      </c>
      <c r="X17" s="44">
        <v>0</v>
      </c>
      <c r="Y17" s="45">
        <v>0</v>
      </c>
      <c r="Z17" s="44">
        <v>0</v>
      </c>
      <c r="AA17" s="45">
        <v>0</v>
      </c>
      <c r="AB17" s="44">
        <v>0</v>
      </c>
      <c r="AC17" s="45">
        <v>0</v>
      </c>
      <c r="AD17" s="44">
        <v>1926006</v>
      </c>
      <c r="AE17" s="45">
        <v>1053</v>
      </c>
      <c r="AF17" s="44">
        <v>38468</v>
      </c>
      <c r="AG17" s="45">
        <v>57</v>
      </c>
      <c r="AH17" s="44">
        <v>595</v>
      </c>
      <c r="AI17" s="45">
        <v>1</v>
      </c>
      <c r="AJ17" s="44">
        <v>155652</v>
      </c>
      <c r="AK17" s="45">
        <v>30</v>
      </c>
      <c r="AL17" s="44">
        <v>640304</v>
      </c>
      <c r="AM17" s="45">
        <v>316</v>
      </c>
      <c r="AN17" s="44">
        <v>92728</v>
      </c>
      <c r="AO17" s="45">
        <v>29</v>
      </c>
      <c r="AP17" s="44">
        <v>0</v>
      </c>
      <c r="AQ17" s="45">
        <v>0</v>
      </c>
      <c r="AR17" s="44">
        <v>89619</v>
      </c>
      <c r="AS17" s="45">
        <v>82</v>
      </c>
      <c r="AT17" s="44">
        <v>19716</v>
      </c>
      <c r="AU17" s="45">
        <v>1</v>
      </c>
      <c r="AV17" s="44">
        <v>17682</v>
      </c>
      <c r="AW17" s="45">
        <v>8</v>
      </c>
      <c r="AX17" s="44">
        <v>0</v>
      </c>
      <c r="AY17" s="45">
        <v>0</v>
      </c>
      <c r="AZ17" s="44">
        <v>8094</v>
      </c>
      <c r="BA17" s="45">
        <v>2</v>
      </c>
      <c r="BB17" s="44">
        <v>0</v>
      </c>
      <c r="BC17" s="45">
        <v>0</v>
      </c>
      <c r="BD17" s="44">
        <v>1287724</v>
      </c>
      <c r="BE17" s="45">
        <v>149</v>
      </c>
      <c r="BF17" s="44">
        <v>1295</v>
      </c>
      <c r="BG17" s="45">
        <v>1</v>
      </c>
    </row>
    <row r="18" spans="1:59" ht="15" customHeight="1" x14ac:dyDescent="0.15">
      <c r="A18" s="6" t="s">
        <v>68</v>
      </c>
      <c r="B18" s="44">
        <v>327804272</v>
      </c>
      <c r="C18" s="45">
        <v>24916</v>
      </c>
      <c r="D18" s="44">
        <v>0</v>
      </c>
      <c r="E18" s="45">
        <v>0</v>
      </c>
      <c r="F18" s="44">
        <v>0</v>
      </c>
      <c r="G18" s="45">
        <v>0</v>
      </c>
      <c r="H18" s="44">
        <v>0</v>
      </c>
      <c r="I18" s="45">
        <v>0</v>
      </c>
      <c r="J18" s="44">
        <v>748</v>
      </c>
      <c r="K18" s="45">
        <v>6</v>
      </c>
      <c r="L18" s="44">
        <v>321878010</v>
      </c>
      <c r="M18" s="45">
        <v>20662</v>
      </c>
      <c r="N18" s="44">
        <v>0</v>
      </c>
      <c r="O18" s="45">
        <v>0</v>
      </c>
      <c r="P18" s="44">
        <v>0</v>
      </c>
      <c r="Q18" s="45">
        <v>0</v>
      </c>
      <c r="R18" s="44">
        <v>0</v>
      </c>
      <c r="S18" s="45">
        <v>0</v>
      </c>
      <c r="T18" s="44">
        <v>0</v>
      </c>
      <c r="U18" s="45">
        <v>0</v>
      </c>
      <c r="V18" s="44">
        <v>0</v>
      </c>
      <c r="W18" s="45">
        <v>0</v>
      </c>
      <c r="X18" s="44">
        <v>0</v>
      </c>
      <c r="Y18" s="45">
        <v>0</v>
      </c>
      <c r="Z18" s="44">
        <v>0</v>
      </c>
      <c r="AA18" s="45">
        <v>0</v>
      </c>
      <c r="AB18" s="44">
        <v>0</v>
      </c>
      <c r="AC18" s="45">
        <v>0</v>
      </c>
      <c r="AD18" s="44">
        <v>2948603</v>
      </c>
      <c r="AE18" s="45">
        <v>2483</v>
      </c>
      <c r="AF18" s="44">
        <v>0</v>
      </c>
      <c r="AG18" s="45">
        <v>0</v>
      </c>
      <c r="AH18" s="44">
        <v>46517</v>
      </c>
      <c r="AI18" s="45">
        <v>36</v>
      </c>
      <c r="AJ18" s="44">
        <v>17334</v>
      </c>
      <c r="AK18" s="45">
        <v>32</v>
      </c>
      <c r="AL18" s="44">
        <v>1273137</v>
      </c>
      <c r="AM18" s="45">
        <v>1421</v>
      </c>
      <c r="AN18" s="44">
        <v>415057</v>
      </c>
      <c r="AO18" s="45">
        <v>160</v>
      </c>
      <c r="AP18" s="44">
        <v>0</v>
      </c>
      <c r="AQ18" s="45">
        <v>0</v>
      </c>
      <c r="AR18" s="44">
        <v>76866</v>
      </c>
      <c r="AS18" s="45">
        <v>10</v>
      </c>
      <c r="AT18" s="44">
        <v>0</v>
      </c>
      <c r="AU18" s="45">
        <v>0</v>
      </c>
      <c r="AV18" s="44">
        <v>0</v>
      </c>
      <c r="AW18" s="45">
        <v>0</v>
      </c>
      <c r="AX18" s="44">
        <v>284</v>
      </c>
      <c r="AY18" s="45">
        <v>1</v>
      </c>
      <c r="AZ18" s="44">
        <v>0</v>
      </c>
      <c r="BA18" s="45">
        <v>0</v>
      </c>
      <c r="BB18" s="44">
        <v>341</v>
      </c>
      <c r="BC18" s="45">
        <v>1</v>
      </c>
      <c r="BD18" s="44">
        <v>1147224</v>
      </c>
      <c r="BE18" s="45">
        <v>102</v>
      </c>
      <c r="BF18" s="44">
        <v>151</v>
      </c>
      <c r="BG18" s="45">
        <v>2</v>
      </c>
    </row>
    <row r="19" spans="1:59" ht="15" customHeight="1" x14ac:dyDescent="0.15">
      <c r="A19" s="6" t="s">
        <v>69</v>
      </c>
      <c r="B19" s="44">
        <v>203051215</v>
      </c>
      <c r="C19" s="45">
        <v>21126</v>
      </c>
      <c r="D19" s="44">
        <v>677</v>
      </c>
      <c r="E19" s="45">
        <v>1</v>
      </c>
      <c r="F19" s="44">
        <v>0</v>
      </c>
      <c r="G19" s="45">
        <v>0</v>
      </c>
      <c r="H19" s="44">
        <v>786198</v>
      </c>
      <c r="I19" s="45">
        <v>128</v>
      </c>
      <c r="J19" s="44">
        <v>460592</v>
      </c>
      <c r="K19" s="45">
        <v>50</v>
      </c>
      <c r="L19" s="44">
        <v>197308811</v>
      </c>
      <c r="M19" s="45">
        <v>17509</v>
      </c>
      <c r="N19" s="44">
        <v>0</v>
      </c>
      <c r="O19" s="45">
        <v>0</v>
      </c>
      <c r="P19" s="44">
        <v>0</v>
      </c>
      <c r="Q19" s="45">
        <v>0</v>
      </c>
      <c r="R19" s="44">
        <v>576</v>
      </c>
      <c r="S19" s="45">
        <v>1</v>
      </c>
      <c r="T19" s="44">
        <v>3389</v>
      </c>
      <c r="U19" s="45">
        <v>4</v>
      </c>
      <c r="V19" s="44">
        <v>0</v>
      </c>
      <c r="W19" s="45">
        <v>0</v>
      </c>
      <c r="X19" s="44">
        <v>0</v>
      </c>
      <c r="Y19" s="45">
        <v>0</v>
      </c>
      <c r="Z19" s="44">
        <v>0</v>
      </c>
      <c r="AA19" s="45">
        <v>0</v>
      </c>
      <c r="AB19" s="44">
        <v>0</v>
      </c>
      <c r="AC19" s="45">
        <v>0</v>
      </c>
      <c r="AD19" s="44">
        <v>2588167</v>
      </c>
      <c r="AE19" s="45">
        <v>2380</v>
      </c>
      <c r="AF19" s="44">
        <v>91336</v>
      </c>
      <c r="AG19" s="45">
        <v>66</v>
      </c>
      <c r="AH19" s="44">
        <v>55581</v>
      </c>
      <c r="AI19" s="45">
        <v>50</v>
      </c>
      <c r="AJ19" s="44">
        <v>59686</v>
      </c>
      <c r="AK19" s="45">
        <v>19</v>
      </c>
      <c r="AL19" s="44">
        <v>394503</v>
      </c>
      <c r="AM19" s="45">
        <v>497</v>
      </c>
      <c r="AN19" s="44">
        <v>224788</v>
      </c>
      <c r="AO19" s="45">
        <v>181</v>
      </c>
      <c r="AP19" s="44">
        <v>0</v>
      </c>
      <c r="AQ19" s="45">
        <v>0</v>
      </c>
      <c r="AR19" s="44">
        <v>112461</v>
      </c>
      <c r="AS19" s="45">
        <v>49</v>
      </c>
      <c r="AT19" s="44">
        <v>1124</v>
      </c>
      <c r="AU19" s="45">
        <v>2</v>
      </c>
      <c r="AV19" s="44">
        <v>26863</v>
      </c>
      <c r="AW19" s="45">
        <v>11</v>
      </c>
      <c r="AX19" s="44">
        <v>0</v>
      </c>
      <c r="AY19" s="45">
        <v>0</v>
      </c>
      <c r="AZ19" s="44">
        <v>15169</v>
      </c>
      <c r="BA19" s="45">
        <v>6</v>
      </c>
      <c r="BB19" s="44">
        <v>12597</v>
      </c>
      <c r="BC19" s="45">
        <v>5</v>
      </c>
      <c r="BD19" s="44">
        <v>897478</v>
      </c>
      <c r="BE19" s="45">
        <v>161</v>
      </c>
      <c r="BF19" s="44">
        <v>11219</v>
      </c>
      <c r="BG19" s="45">
        <v>6</v>
      </c>
    </row>
    <row r="20" spans="1:59" ht="15" customHeight="1" x14ac:dyDescent="0.15">
      <c r="A20" s="6" t="s">
        <v>70</v>
      </c>
      <c r="B20" s="44">
        <v>270446312</v>
      </c>
      <c r="C20" s="45">
        <v>24418</v>
      </c>
      <c r="D20" s="44">
        <v>0</v>
      </c>
      <c r="E20" s="45">
        <v>0</v>
      </c>
      <c r="F20" s="44">
        <v>0</v>
      </c>
      <c r="G20" s="45">
        <v>0</v>
      </c>
      <c r="H20" s="44">
        <v>61524</v>
      </c>
      <c r="I20" s="45">
        <v>6</v>
      </c>
      <c r="J20" s="44">
        <v>142224</v>
      </c>
      <c r="K20" s="45">
        <v>11</v>
      </c>
      <c r="L20" s="44">
        <v>264981693</v>
      </c>
      <c r="M20" s="45">
        <v>20894</v>
      </c>
      <c r="N20" s="44">
        <v>0</v>
      </c>
      <c r="O20" s="45">
        <v>0</v>
      </c>
      <c r="P20" s="44">
        <v>0</v>
      </c>
      <c r="Q20" s="45">
        <v>0</v>
      </c>
      <c r="R20" s="44">
        <v>0</v>
      </c>
      <c r="S20" s="45">
        <v>0</v>
      </c>
      <c r="T20" s="44">
        <v>0</v>
      </c>
      <c r="U20" s="45">
        <v>0</v>
      </c>
      <c r="V20" s="44">
        <v>0</v>
      </c>
      <c r="W20" s="45">
        <v>0</v>
      </c>
      <c r="X20" s="44">
        <v>0</v>
      </c>
      <c r="Y20" s="45">
        <v>0</v>
      </c>
      <c r="Z20" s="44">
        <v>0</v>
      </c>
      <c r="AA20" s="45">
        <v>0</v>
      </c>
      <c r="AB20" s="44">
        <v>0</v>
      </c>
      <c r="AC20" s="45">
        <v>0</v>
      </c>
      <c r="AD20" s="44">
        <v>2159201</v>
      </c>
      <c r="AE20" s="45">
        <v>1920</v>
      </c>
      <c r="AF20" s="44">
        <v>0</v>
      </c>
      <c r="AG20" s="45">
        <v>0</v>
      </c>
      <c r="AH20" s="44">
        <v>7593</v>
      </c>
      <c r="AI20" s="45">
        <v>39</v>
      </c>
      <c r="AJ20" s="44">
        <v>47762</v>
      </c>
      <c r="AK20" s="45">
        <v>16</v>
      </c>
      <c r="AL20" s="44">
        <v>1017942</v>
      </c>
      <c r="AM20" s="45">
        <v>1224</v>
      </c>
      <c r="AN20" s="44">
        <v>95739</v>
      </c>
      <c r="AO20" s="45">
        <v>59</v>
      </c>
      <c r="AP20" s="44">
        <v>0</v>
      </c>
      <c r="AQ20" s="45">
        <v>0</v>
      </c>
      <c r="AR20" s="44">
        <v>33426</v>
      </c>
      <c r="AS20" s="45">
        <v>11</v>
      </c>
      <c r="AT20" s="44">
        <v>0</v>
      </c>
      <c r="AU20" s="45">
        <v>0</v>
      </c>
      <c r="AV20" s="44">
        <v>783648</v>
      </c>
      <c r="AW20" s="45">
        <v>15</v>
      </c>
      <c r="AX20" s="44">
        <v>10001</v>
      </c>
      <c r="AY20" s="45">
        <v>3</v>
      </c>
      <c r="AZ20" s="44">
        <v>2836</v>
      </c>
      <c r="BA20" s="45">
        <v>3</v>
      </c>
      <c r="BB20" s="44">
        <v>175319</v>
      </c>
      <c r="BC20" s="45">
        <v>14</v>
      </c>
      <c r="BD20" s="44">
        <v>863930</v>
      </c>
      <c r="BE20" s="45">
        <v>195</v>
      </c>
      <c r="BF20" s="44">
        <v>63474</v>
      </c>
      <c r="BG20" s="45">
        <v>8</v>
      </c>
    </row>
    <row r="21" spans="1:59" ht="15" customHeight="1" x14ac:dyDescent="0.15">
      <c r="A21" s="6" t="s">
        <v>71</v>
      </c>
      <c r="B21" s="44">
        <v>337066745</v>
      </c>
      <c r="C21" s="45">
        <v>38237</v>
      </c>
      <c r="D21" s="44">
        <v>7812</v>
      </c>
      <c r="E21" s="45">
        <v>6</v>
      </c>
      <c r="F21" s="44">
        <v>0</v>
      </c>
      <c r="G21" s="45">
        <v>0</v>
      </c>
      <c r="H21" s="44">
        <v>176028</v>
      </c>
      <c r="I21" s="45">
        <v>24</v>
      </c>
      <c r="J21" s="44">
        <v>1266621</v>
      </c>
      <c r="K21" s="45">
        <v>116</v>
      </c>
      <c r="L21" s="44">
        <v>328874155</v>
      </c>
      <c r="M21" s="45">
        <v>31925</v>
      </c>
      <c r="N21" s="44">
        <v>0</v>
      </c>
      <c r="O21" s="45">
        <v>0</v>
      </c>
      <c r="P21" s="44">
        <v>0</v>
      </c>
      <c r="Q21" s="45">
        <v>0</v>
      </c>
      <c r="R21" s="44">
        <v>48613</v>
      </c>
      <c r="S21" s="45">
        <v>16</v>
      </c>
      <c r="T21" s="44">
        <v>14900</v>
      </c>
      <c r="U21" s="45">
        <v>6</v>
      </c>
      <c r="V21" s="44">
        <v>0</v>
      </c>
      <c r="W21" s="45">
        <v>0</v>
      </c>
      <c r="X21" s="44">
        <v>0</v>
      </c>
      <c r="Y21" s="45">
        <v>0</v>
      </c>
      <c r="Z21" s="44">
        <v>0</v>
      </c>
      <c r="AA21" s="45">
        <v>0</v>
      </c>
      <c r="AB21" s="44">
        <v>200</v>
      </c>
      <c r="AC21" s="45">
        <v>1</v>
      </c>
      <c r="AD21" s="44">
        <v>4205605</v>
      </c>
      <c r="AE21" s="45">
        <v>4522</v>
      </c>
      <c r="AF21" s="44">
        <v>0</v>
      </c>
      <c r="AG21" s="45">
        <v>0</v>
      </c>
      <c r="AH21" s="44">
        <v>36247</v>
      </c>
      <c r="AI21" s="45">
        <v>27</v>
      </c>
      <c r="AJ21" s="44">
        <v>18712</v>
      </c>
      <c r="AK21" s="45">
        <v>34</v>
      </c>
      <c r="AL21" s="44">
        <v>276301</v>
      </c>
      <c r="AM21" s="45">
        <v>839</v>
      </c>
      <c r="AN21" s="44">
        <v>542889</v>
      </c>
      <c r="AO21" s="45">
        <v>325</v>
      </c>
      <c r="AP21" s="44">
        <v>0</v>
      </c>
      <c r="AQ21" s="45">
        <v>0</v>
      </c>
      <c r="AR21" s="44">
        <v>59326</v>
      </c>
      <c r="AS21" s="45">
        <v>37</v>
      </c>
      <c r="AT21" s="44">
        <v>130679</v>
      </c>
      <c r="AU21" s="45">
        <v>10</v>
      </c>
      <c r="AV21" s="44">
        <v>0</v>
      </c>
      <c r="AW21" s="45">
        <v>0</v>
      </c>
      <c r="AX21" s="44">
        <v>155449</v>
      </c>
      <c r="AY21" s="45">
        <v>8</v>
      </c>
      <c r="AZ21" s="44">
        <v>38060</v>
      </c>
      <c r="BA21" s="45">
        <v>21</v>
      </c>
      <c r="BB21" s="44">
        <v>140213</v>
      </c>
      <c r="BC21" s="45">
        <v>11</v>
      </c>
      <c r="BD21" s="44">
        <v>1019287</v>
      </c>
      <c r="BE21" s="45">
        <v>281</v>
      </c>
      <c r="BF21" s="44">
        <v>55648</v>
      </c>
      <c r="BG21" s="45">
        <v>28</v>
      </c>
    </row>
    <row r="22" spans="1:59" ht="15" customHeight="1" x14ac:dyDescent="0.15">
      <c r="A22" s="6" t="s">
        <v>72</v>
      </c>
      <c r="B22" s="44">
        <v>233879747</v>
      </c>
      <c r="C22" s="45">
        <v>33234</v>
      </c>
      <c r="D22" s="44">
        <v>80</v>
      </c>
      <c r="E22" s="45">
        <v>1</v>
      </c>
      <c r="F22" s="44">
        <v>0</v>
      </c>
      <c r="G22" s="45">
        <v>0</v>
      </c>
      <c r="H22" s="44">
        <v>8942</v>
      </c>
      <c r="I22" s="45">
        <v>5</v>
      </c>
      <c r="J22" s="44">
        <v>421048</v>
      </c>
      <c r="K22" s="45">
        <v>44</v>
      </c>
      <c r="L22" s="44">
        <v>227869724</v>
      </c>
      <c r="M22" s="45">
        <v>28091</v>
      </c>
      <c r="N22" s="44">
        <v>0</v>
      </c>
      <c r="O22" s="45">
        <v>0</v>
      </c>
      <c r="P22" s="44">
        <v>0</v>
      </c>
      <c r="Q22" s="45">
        <v>0</v>
      </c>
      <c r="R22" s="44">
        <v>0</v>
      </c>
      <c r="S22" s="45">
        <v>0</v>
      </c>
      <c r="T22" s="44">
        <v>0</v>
      </c>
      <c r="U22" s="45">
        <v>0</v>
      </c>
      <c r="V22" s="44">
        <v>0</v>
      </c>
      <c r="W22" s="45">
        <v>0</v>
      </c>
      <c r="X22" s="44">
        <v>253</v>
      </c>
      <c r="Y22" s="45">
        <v>2</v>
      </c>
      <c r="Z22" s="44">
        <v>0</v>
      </c>
      <c r="AA22" s="45">
        <v>0</v>
      </c>
      <c r="AB22" s="44">
        <v>0</v>
      </c>
      <c r="AC22" s="45">
        <v>0</v>
      </c>
      <c r="AD22" s="44">
        <v>2334953</v>
      </c>
      <c r="AE22" s="45">
        <v>3713</v>
      </c>
      <c r="AF22" s="44">
        <v>0</v>
      </c>
      <c r="AG22" s="45">
        <v>0</v>
      </c>
      <c r="AH22" s="44">
        <v>0</v>
      </c>
      <c r="AI22" s="45">
        <v>0</v>
      </c>
      <c r="AJ22" s="44">
        <v>224287</v>
      </c>
      <c r="AK22" s="45">
        <v>107</v>
      </c>
      <c r="AL22" s="44">
        <v>306463</v>
      </c>
      <c r="AM22" s="45">
        <v>425</v>
      </c>
      <c r="AN22" s="44">
        <v>747642</v>
      </c>
      <c r="AO22" s="45">
        <v>295</v>
      </c>
      <c r="AP22" s="44">
        <v>0</v>
      </c>
      <c r="AQ22" s="45">
        <v>0</v>
      </c>
      <c r="AR22" s="44">
        <v>158501</v>
      </c>
      <c r="AS22" s="45">
        <v>52</v>
      </c>
      <c r="AT22" s="44">
        <v>245</v>
      </c>
      <c r="AU22" s="45">
        <v>1</v>
      </c>
      <c r="AV22" s="44">
        <v>0</v>
      </c>
      <c r="AW22" s="45">
        <v>0</v>
      </c>
      <c r="AX22" s="44">
        <v>0</v>
      </c>
      <c r="AY22" s="45">
        <v>0</v>
      </c>
      <c r="AZ22" s="44">
        <v>0</v>
      </c>
      <c r="BA22" s="45">
        <v>0</v>
      </c>
      <c r="BB22" s="44">
        <v>0</v>
      </c>
      <c r="BC22" s="45">
        <v>0</v>
      </c>
      <c r="BD22" s="44">
        <v>1807609</v>
      </c>
      <c r="BE22" s="45">
        <v>498</v>
      </c>
      <c r="BF22" s="44">
        <v>0</v>
      </c>
      <c r="BG22" s="45">
        <v>0</v>
      </c>
    </row>
    <row r="23" spans="1:59" ht="15" customHeight="1" x14ac:dyDescent="0.15">
      <c r="A23" s="6" t="s">
        <v>73</v>
      </c>
      <c r="B23" s="44">
        <v>477960666</v>
      </c>
      <c r="C23" s="45">
        <v>37901</v>
      </c>
      <c r="D23" s="44">
        <v>0</v>
      </c>
      <c r="E23" s="45">
        <v>0</v>
      </c>
      <c r="F23" s="44">
        <v>0</v>
      </c>
      <c r="G23" s="45">
        <v>0</v>
      </c>
      <c r="H23" s="44">
        <v>73572</v>
      </c>
      <c r="I23" s="45">
        <v>7</v>
      </c>
      <c r="J23" s="44">
        <v>122678</v>
      </c>
      <c r="K23" s="45">
        <v>5</v>
      </c>
      <c r="L23" s="44">
        <v>468483812</v>
      </c>
      <c r="M23" s="45">
        <v>30268</v>
      </c>
      <c r="N23" s="44">
        <v>0</v>
      </c>
      <c r="O23" s="45">
        <v>0</v>
      </c>
      <c r="P23" s="44">
        <v>0</v>
      </c>
      <c r="Q23" s="45">
        <v>0</v>
      </c>
      <c r="R23" s="44">
        <v>0</v>
      </c>
      <c r="S23" s="45">
        <v>0</v>
      </c>
      <c r="T23" s="44">
        <v>159</v>
      </c>
      <c r="U23" s="45">
        <v>1</v>
      </c>
      <c r="V23" s="44">
        <v>0</v>
      </c>
      <c r="W23" s="45">
        <v>0</v>
      </c>
      <c r="X23" s="44">
        <v>0</v>
      </c>
      <c r="Y23" s="45">
        <v>0</v>
      </c>
      <c r="Z23" s="44">
        <v>0</v>
      </c>
      <c r="AA23" s="45">
        <v>0</v>
      </c>
      <c r="AB23" s="44">
        <v>0</v>
      </c>
      <c r="AC23" s="45">
        <v>0</v>
      </c>
      <c r="AD23" s="44">
        <v>4967425</v>
      </c>
      <c r="AE23" s="45">
        <v>4944</v>
      </c>
      <c r="AF23" s="44">
        <v>144384</v>
      </c>
      <c r="AG23" s="45">
        <v>116</v>
      </c>
      <c r="AH23" s="44">
        <v>114923</v>
      </c>
      <c r="AI23" s="45">
        <v>31</v>
      </c>
      <c r="AJ23" s="44">
        <v>27788</v>
      </c>
      <c r="AK23" s="45">
        <v>13</v>
      </c>
      <c r="AL23" s="44">
        <v>2519944</v>
      </c>
      <c r="AM23" s="45">
        <v>2102</v>
      </c>
      <c r="AN23" s="44">
        <v>430746</v>
      </c>
      <c r="AO23" s="45">
        <v>142</v>
      </c>
      <c r="AP23" s="44">
        <v>0</v>
      </c>
      <c r="AQ23" s="45">
        <v>0</v>
      </c>
      <c r="AR23" s="44">
        <v>1340</v>
      </c>
      <c r="AS23" s="45">
        <v>2</v>
      </c>
      <c r="AT23" s="44">
        <v>0</v>
      </c>
      <c r="AU23" s="45">
        <v>0</v>
      </c>
      <c r="AV23" s="44">
        <v>0</v>
      </c>
      <c r="AW23" s="45">
        <v>0</v>
      </c>
      <c r="AX23" s="44">
        <v>0</v>
      </c>
      <c r="AY23" s="45">
        <v>0</v>
      </c>
      <c r="AZ23" s="44">
        <v>0</v>
      </c>
      <c r="BA23" s="45">
        <v>0</v>
      </c>
      <c r="BB23" s="44">
        <v>0</v>
      </c>
      <c r="BC23" s="45">
        <v>0</v>
      </c>
      <c r="BD23" s="44">
        <v>1073169</v>
      </c>
      <c r="BE23" s="45">
        <v>267</v>
      </c>
      <c r="BF23" s="44">
        <v>726</v>
      </c>
      <c r="BG23" s="45">
        <v>3</v>
      </c>
    </row>
    <row r="24" spans="1:59" ht="15" customHeight="1" x14ac:dyDescent="0.15">
      <c r="A24" s="6" t="s">
        <v>74</v>
      </c>
      <c r="B24" s="44">
        <v>617310681</v>
      </c>
      <c r="C24" s="45">
        <v>37361</v>
      </c>
      <c r="D24" s="44">
        <v>0</v>
      </c>
      <c r="E24" s="45">
        <v>0</v>
      </c>
      <c r="F24" s="44">
        <v>0</v>
      </c>
      <c r="G24" s="45">
        <v>0</v>
      </c>
      <c r="H24" s="44">
        <v>52663</v>
      </c>
      <c r="I24" s="45">
        <v>1</v>
      </c>
      <c r="J24" s="44">
        <v>1105286</v>
      </c>
      <c r="K24" s="45">
        <v>65</v>
      </c>
      <c r="L24" s="44">
        <v>602870937</v>
      </c>
      <c r="M24" s="45">
        <v>28396</v>
      </c>
      <c r="N24" s="44">
        <v>0</v>
      </c>
      <c r="O24" s="45">
        <v>0</v>
      </c>
      <c r="P24" s="44">
        <v>0</v>
      </c>
      <c r="Q24" s="45">
        <v>0</v>
      </c>
      <c r="R24" s="44">
        <v>0</v>
      </c>
      <c r="S24" s="45">
        <v>0</v>
      </c>
      <c r="T24" s="44">
        <v>0</v>
      </c>
      <c r="U24" s="45">
        <v>0</v>
      </c>
      <c r="V24" s="44">
        <v>0</v>
      </c>
      <c r="W24" s="45">
        <v>0</v>
      </c>
      <c r="X24" s="44">
        <v>0</v>
      </c>
      <c r="Y24" s="45">
        <v>0</v>
      </c>
      <c r="Z24" s="44">
        <v>0</v>
      </c>
      <c r="AA24" s="45">
        <v>0</v>
      </c>
      <c r="AB24" s="44">
        <v>0</v>
      </c>
      <c r="AC24" s="45">
        <v>0</v>
      </c>
      <c r="AD24" s="44">
        <v>7092747</v>
      </c>
      <c r="AE24" s="45">
        <v>6049</v>
      </c>
      <c r="AF24" s="44">
        <v>0</v>
      </c>
      <c r="AG24" s="45">
        <v>0</v>
      </c>
      <c r="AH24" s="44">
        <v>26976</v>
      </c>
      <c r="AI24" s="45">
        <v>36</v>
      </c>
      <c r="AJ24" s="44">
        <v>615523</v>
      </c>
      <c r="AK24" s="45">
        <v>56</v>
      </c>
      <c r="AL24" s="44">
        <v>3587008</v>
      </c>
      <c r="AM24" s="45">
        <v>2153</v>
      </c>
      <c r="AN24" s="44">
        <v>1332249</v>
      </c>
      <c r="AO24" s="45">
        <v>301</v>
      </c>
      <c r="AP24" s="44">
        <v>0</v>
      </c>
      <c r="AQ24" s="45">
        <v>0</v>
      </c>
      <c r="AR24" s="44">
        <v>48694</v>
      </c>
      <c r="AS24" s="45">
        <v>21</v>
      </c>
      <c r="AT24" s="44">
        <v>0</v>
      </c>
      <c r="AU24" s="45">
        <v>0</v>
      </c>
      <c r="AV24" s="44">
        <v>0</v>
      </c>
      <c r="AW24" s="45">
        <v>0</v>
      </c>
      <c r="AX24" s="44">
        <v>0</v>
      </c>
      <c r="AY24" s="45">
        <v>0</v>
      </c>
      <c r="AZ24" s="44">
        <v>443</v>
      </c>
      <c r="BA24" s="45">
        <v>1</v>
      </c>
      <c r="BB24" s="44">
        <v>0</v>
      </c>
      <c r="BC24" s="45">
        <v>0</v>
      </c>
      <c r="BD24" s="44">
        <v>575378</v>
      </c>
      <c r="BE24" s="45">
        <v>281</v>
      </c>
      <c r="BF24" s="44">
        <v>2777</v>
      </c>
      <c r="BG24" s="45">
        <v>1</v>
      </c>
    </row>
    <row r="25" spans="1:59" ht="15" customHeight="1" x14ac:dyDescent="0.15">
      <c r="A25" s="6" t="s">
        <v>75</v>
      </c>
      <c r="B25" s="44">
        <v>553725353</v>
      </c>
      <c r="C25" s="45">
        <v>31878</v>
      </c>
      <c r="D25" s="44">
        <v>0</v>
      </c>
      <c r="E25" s="45">
        <v>0</v>
      </c>
      <c r="F25" s="44">
        <v>1034</v>
      </c>
      <c r="G25" s="45">
        <v>3</v>
      </c>
      <c r="H25" s="44">
        <v>29455</v>
      </c>
      <c r="I25" s="45">
        <v>2</v>
      </c>
      <c r="J25" s="44">
        <v>456611</v>
      </c>
      <c r="K25" s="45">
        <v>43</v>
      </c>
      <c r="L25" s="44">
        <v>542956032</v>
      </c>
      <c r="M25" s="45">
        <v>24613</v>
      </c>
      <c r="N25" s="44">
        <v>0</v>
      </c>
      <c r="O25" s="45">
        <v>0</v>
      </c>
      <c r="P25" s="44">
        <v>0</v>
      </c>
      <c r="Q25" s="45">
        <v>0</v>
      </c>
      <c r="R25" s="44">
        <v>0</v>
      </c>
      <c r="S25" s="45">
        <v>0</v>
      </c>
      <c r="T25" s="44">
        <v>0</v>
      </c>
      <c r="U25" s="45">
        <v>0</v>
      </c>
      <c r="V25" s="44">
        <v>0</v>
      </c>
      <c r="W25" s="45">
        <v>0</v>
      </c>
      <c r="X25" s="44">
        <v>0</v>
      </c>
      <c r="Y25" s="45">
        <v>0</v>
      </c>
      <c r="Z25" s="44">
        <v>0</v>
      </c>
      <c r="AA25" s="45">
        <v>0</v>
      </c>
      <c r="AB25" s="44">
        <v>0</v>
      </c>
      <c r="AC25" s="45">
        <v>0</v>
      </c>
      <c r="AD25" s="44">
        <v>6112017</v>
      </c>
      <c r="AE25" s="45">
        <v>4923</v>
      </c>
      <c r="AF25" s="44">
        <v>0</v>
      </c>
      <c r="AG25" s="45">
        <v>0</v>
      </c>
      <c r="AH25" s="44">
        <v>8251</v>
      </c>
      <c r="AI25" s="45">
        <v>9</v>
      </c>
      <c r="AJ25" s="44">
        <v>283043</v>
      </c>
      <c r="AK25" s="45">
        <v>65</v>
      </c>
      <c r="AL25" s="44">
        <v>2357669</v>
      </c>
      <c r="AM25" s="45">
        <v>1822</v>
      </c>
      <c r="AN25" s="44">
        <v>476781</v>
      </c>
      <c r="AO25" s="45">
        <v>112</v>
      </c>
      <c r="AP25" s="44">
        <v>0</v>
      </c>
      <c r="AQ25" s="45">
        <v>0</v>
      </c>
      <c r="AR25" s="44">
        <v>127218</v>
      </c>
      <c r="AS25" s="45">
        <v>32</v>
      </c>
      <c r="AT25" s="44">
        <v>0</v>
      </c>
      <c r="AU25" s="45">
        <v>0</v>
      </c>
      <c r="AV25" s="44">
        <v>7856</v>
      </c>
      <c r="AW25" s="45">
        <v>6</v>
      </c>
      <c r="AX25" s="44">
        <v>10520</v>
      </c>
      <c r="AY25" s="45">
        <v>5</v>
      </c>
      <c r="AZ25" s="44">
        <v>5722</v>
      </c>
      <c r="BA25" s="45">
        <v>3</v>
      </c>
      <c r="BB25" s="44">
        <v>0</v>
      </c>
      <c r="BC25" s="45">
        <v>0</v>
      </c>
      <c r="BD25" s="44">
        <v>893144</v>
      </c>
      <c r="BE25" s="45">
        <v>240</v>
      </c>
      <c r="BF25" s="44">
        <v>0</v>
      </c>
      <c r="BG25" s="45">
        <v>0</v>
      </c>
    </row>
    <row r="26" spans="1:59" ht="15" customHeight="1" x14ac:dyDescent="0.15">
      <c r="A26" s="6" t="s">
        <v>76</v>
      </c>
      <c r="B26" s="44">
        <v>601770214</v>
      </c>
      <c r="C26" s="45">
        <v>32462</v>
      </c>
      <c r="D26" s="44">
        <v>0</v>
      </c>
      <c r="E26" s="45">
        <v>0</v>
      </c>
      <c r="F26" s="44">
        <v>0</v>
      </c>
      <c r="G26" s="45">
        <v>0</v>
      </c>
      <c r="H26" s="44">
        <v>0</v>
      </c>
      <c r="I26" s="45">
        <v>0</v>
      </c>
      <c r="J26" s="44">
        <v>761586</v>
      </c>
      <c r="K26" s="45">
        <v>61</v>
      </c>
      <c r="L26" s="44">
        <v>591632379</v>
      </c>
      <c r="M26" s="45">
        <v>25566</v>
      </c>
      <c r="N26" s="44">
        <v>0</v>
      </c>
      <c r="O26" s="45">
        <v>0</v>
      </c>
      <c r="P26" s="44">
        <v>0</v>
      </c>
      <c r="Q26" s="45">
        <v>0</v>
      </c>
      <c r="R26" s="44">
        <v>513</v>
      </c>
      <c r="S26" s="45">
        <v>1</v>
      </c>
      <c r="T26" s="44">
        <v>3580</v>
      </c>
      <c r="U26" s="45">
        <v>1</v>
      </c>
      <c r="V26" s="44">
        <v>0</v>
      </c>
      <c r="W26" s="45">
        <v>0</v>
      </c>
      <c r="X26" s="44">
        <v>22</v>
      </c>
      <c r="Y26" s="45">
        <v>1</v>
      </c>
      <c r="Z26" s="44">
        <v>0</v>
      </c>
      <c r="AA26" s="45">
        <v>0</v>
      </c>
      <c r="AB26" s="44">
        <v>0</v>
      </c>
      <c r="AC26" s="45">
        <v>0</v>
      </c>
      <c r="AD26" s="44">
        <v>4843146</v>
      </c>
      <c r="AE26" s="45">
        <v>3742</v>
      </c>
      <c r="AF26" s="44">
        <v>0</v>
      </c>
      <c r="AG26" s="45">
        <v>0</v>
      </c>
      <c r="AH26" s="44">
        <v>696</v>
      </c>
      <c r="AI26" s="45">
        <v>3</v>
      </c>
      <c r="AJ26" s="44">
        <v>757075</v>
      </c>
      <c r="AK26" s="45">
        <v>86</v>
      </c>
      <c r="AL26" s="44">
        <v>1917679</v>
      </c>
      <c r="AM26" s="45">
        <v>2508</v>
      </c>
      <c r="AN26" s="44">
        <v>1083271</v>
      </c>
      <c r="AO26" s="45">
        <v>279</v>
      </c>
      <c r="AP26" s="44">
        <v>0</v>
      </c>
      <c r="AQ26" s="45">
        <v>0</v>
      </c>
      <c r="AR26" s="44">
        <v>4339</v>
      </c>
      <c r="AS26" s="45">
        <v>5</v>
      </c>
      <c r="AT26" s="44">
        <v>0</v>
      </c>
      <c r="AU26" s="45">
        <v>0</v>
      </c>
      <c r="AV26" s="44">
        <v>0</v>
      </c>
      <c r="AW26" s="45">
        <v>0</v>
      </c>
      <c r="AX26" s="44">
        <v>0</v>
      </c>
      <c r="AY26" s="45">
        <v>0</v>
      </c>
      <c r="AZ26" s="44">
        <v>37537</v>
      </c>
      <c r="BA26" s="45">
        <v>7</v>
      </c>
      <c r="BB26" s="44">
        <v>0</v>
      </c>
      <c r="BC26" s="45">
        <v>0</v>
      </c>
      <c r="BD26" s="44">
        <v>727358</v>
      </c>
      <c r="BE26" s="45">
        <v>200</v>
      </c>
      <c r="BF26" s="44">
        <v>1033</v>
      </c>
      <c r="BG26" s="45">
        <v>2</v>
      </c>
    </row>
    <row r="27" spans="1:59" ht="15" customHeight="1" x14ac:dyDescent="0.15">
      <c r="A27" s="6" t="s">
        <v>79</v>
      </c>
      <c r="B27" s="44">
        <v>708052369</v>
      </c>
      <c r="C27" s="45">
        <v>40968</v>
      </c>
      <c r="D27" s="44">
        <v>0</v>
      </c>
      <c r="E27" s="45">
        <v>0</v>
      </c>
      <c r="F27" s="44">
        <v>0</v>
      </c>
      <c r="G27" s="45">
        <v>0</v>
      </c>
      <c r="H27" s="44">
        <v>0</v>
      </c>
      <c r="I27" s="45">
        <v>0</v>
      </c>
      <c r="J27" s="44">
        <v>1480445</v>
      </c>
      <c r="K27" s="45">
        <v>57</v>
      </c>
      <c r="L27" s="44">
        <v>695051831</v>
      </c>
      <c r="M27" s="45">
        <v>34956</v>
      </c>
      <c r="N27" s="44">
        <v>0</v>
      </c>
      <c r="O27" s="45">
        <v>0</v>
      </c>
      <c r="P27" s="44">
        <v>0</v>
      </c>
      <c r="Q27" s="45">
        <v>0</v>
      </c>
      <c r="R27" s="44">
        <v>0</v>
      </c>
      <c r="S27" s="45">
        <v>0</v>
      </c>
      <c r="T27" s="44">
        <v>536</v>
      </c>
      <c r="U27" s="45">
        <v>1</v>
      </c>
      <c r="V27" s="44">
        <v>0</v>
      </c>
      <c r="W27" s="45">
        <v>0</v>
      </c>
      <c r="X27" s="44">
        <v>13884</v>
      </c>
      <c r="Y27" s="45">
        <v>5</v>
      </c>
      <c r="Z27" s="44">
        <v>0</v>
      </c>
      <c r="AA27" s="45">
        <v>0</v>
      </c>
      <c r="AB27" s="44">
        <v>0</v>
      </c>
      <c r="AC27" s="45">
        <v>0</v>
      </c>
      <c r="AD27" s="44">
        <v>8162915</v>
      </c>
      <c r="AE27" s="45">
        <v>4217</v>
      </c>
      <c r="AF27" s="44">
        <v>0</v>
      </c>
      <c r="AG27" s="45">
        <v>0</v>
      </c>
      <c r="AH27" s="44">
        <v>13615</v>
      </c>
      <c r="AI27" s="45">
        <v>26</v>
      </c>
      <c r="AJ27" s="44">
        <v>97246</v>
      </c>
      <c r="AK27" s="45">
        <v>16</v>
      </c>
      <c r="AL27" s="44">
        <v>1282472</v>
      </c>
      <c r="AM27" s="45">
        <v>1160</v>
      </c>
      <c r="AN27" s="44">
        <v>847425</v>
      </c>
      <c r="AO27" s="45">
        <v>259</v>
      </c>
      <c r="AP27" s="44">
        <v>0</v>
      </c>
      <c r="AQ27" s="45">
        <v>0</v>
      </c>
      <c r="AR27" s="44">
        <v>7375</v>
      </c>
      <c r="AS27" s="45">
        <v>13</v>
      </c>
      <c r="AT27" s="44">
        <v>9287</v>
      </c>
      <c r="AU27" s="45">
        <v>4</v>
      </c>
      <c r="AV27" s="44">
        <v>0</v>
      </c>
      <c r="AW27" s="45">
        <v>0</v>
      </c>
      <c r="AX27" s="44">
        <v>0</v>
      </c>
      <c r="AY27" s="45">
        <v>0</v>
      </c>
      <c r="AZ27" s="44">
        <v>1311</v>
      </c>
      <c r="BA27" s="45">
        <v>1</v>
      </c>
      <c r="BB27" s="44">
        <v>0</v>
      </c>
      <c r="BC27" s="45">
        <v>0</v>
      </c>
      <c r="BD27" s="44">
        <v>1082402</v>
      </c>
      <c r="BE27" s="45">
        <v>252</v>
      </c>
      <c r="BF27" s="44">
        <v>1625</v>
      </c>
      <c r="BG27" s="45">
        <v>1</v>
      </c>
    </row>
  </sheetData>
  <mergeCells count="31">
    <mergeCell ref="A1:F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BF2:BG2"/>
    <mergeCell ref="AT2:AU2"/>
    <mergeCell ref="AV2:AW2"/>
    <mergeCell ref="AX2:AY2"/>
    <mergeCell ref="AZ2:BA2"/>
    <mergeCell ref="BB2:BC2"/>
    <mergeCell ref="BD2:BE2"/>
  </mergeCells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workbookViewId="0">
      <selection activeCell="C9" sqref="C9"/>
    </sheetView>
  </sheetViews>
  <sheetFormatPr defaultRowHeight="13.5" x14ac:dyDescent="0.15"/>
  <cols>
    <col min="1" max="1" width="18.77734375" customWidth="1"/>
    <col min="2" max="2" width="20.33203125" style="8" bestFit="1" customWidth="1"/>
    <col min="3" max="3" width="13.88671875" style="21" bestFit="1" customWidth="1"/>
    <col min="4" max="4" width="19.21875" style="8" bestFit="1" customWidth="1"/>
    <col min="5" max="5" width="12.88671875" style="21" bestFit="1" customWidth="1"/>
    <col min="6" max="6" width="17.21875" style="8" bestFit="1" customWidth="1"/>
    <col min="7" max="7" width="11.5546875" style="21" bestFit="1" customWidth="1"/>
    <col min="8" max="8" width="17.21875" style="8" bestFit="1" customWidth="1"/>
    <col min="9" max="9" width="11.5546875" style="21" bestFit="1" customWidth="1"/>
    <col min="10" max="10" width="17.21875" style="8" bestFit="1" customWidth="1"/>
    <col min="11" max="11" width="11.6640625" style="21" bestFit="1" customWidth="1"/>
    <col min="12" max="12" width="17.33203125" style="8" bestFit="1" customWidth="1"/>
    <col min="13" max="13" width="10.21875" style="21" customWidth="1"/>
    <col min="14" max="14" width="16.21875" style="8" bestFit="1" customWidth="1"/>
    <col min="15" max="15" width="11.109375" style="21" bestFit="1" customWidth="1"/>
    <col min="16" max="16" width="16" style="8" bestFit="1" customWidth="1"/>
    <col min="17" max="17" width="9.77734375" style="9" bestFit="1" customWidth="1"/>
    <col min="18" max="18" width="16.109375" style="8" bestFit="1" customWidth="1"/>
    <col min="19" max="19" width="9.88671875" style="9" bestFit="1" customWidth="1"/>
    <col min="20" max="20" width="15.88671875" style="8" bestFit="1" customWidth="1"/>
    <col min="21" max="21" width="13" style="9" customWidth="1"/>
    <col min="22" max="22" width="8.88671875" style="8"/>
    <col min="23" max="23" width="8.88671875" style="9"/>
    <col min="24" max="24" width="8.88671875" style="8"/>
    <col min="25" max="25" width="8.88671875" style="9"/>
    <col min="26" max="26" width="8.88671875" style="8"/>
    <col min="27" max="27" width="8.88671875" style="9"/>
    <col min="28" max="28" width="8.88671875" style="8"/>
    <col min="29" max="29" width="8.88671875" style="9"/>
    <col min="30" max="30" width="8.88671875" style="8"/>
    <col min="31" max="31" width="8.88671875" style="9"/>
    <col min="32" max="32" width="8.88671875" style="8"/>
    <col min="33" max="33" width="8.88671875" style="9"/>
    <col min="34" max="34" width="8.88671875" style="8"/>
    <col min="35" max="35" width="8.88671875" style="9"/>
    <col min="36" max="36" width="8.88671875" style="8"/>
    <col min="37" max="37" width="8.88671875" style="9"/>
    <col min="38" max="38" width="8.88671875" style="8"/>
    <col min="39" max="39" width="8.88671875" style="9"/>
    <col min="40" max="40" width="8.88671875" style="8"/>
    <col min="41" max="41" width="8.88671875" style="9"/>
    <col min="42" max="42" width="8.88671875" style="8"/>
    <col min="43" max="43" width="8.88671875" style="9"/>
    <col min="44" max="44" width="8.88671875" style="8"/>
    <col min="45" max="45" width="8.88671875" style="9"/>
    <col min="46" max="46" width="8.88671875" style="8"/>
    <col min="47" max="47" width="8.88671875" style="9"/>
    <col min="48" max="48" width="8.88671875" style="8"/>
    <col min="49" max="49" width="8.88671875" style="9"/>
    <col min="50" max="50" width="8.88671875" style="8"/>
    <col min="51" max="51" width="8.88671875" style="9"/>
    <col min="52" max="52" width="8.88671875" style="8"/>
    <col min="53" max="53" width="8.88671875" style="9"/>
    <col min="54" max="54" width="8.88671875" style="8"/>
    <col min="55" max="55" width="8.88671875" style="9"/>
  </cols>
  <sheetData>
    <row r="1" spans="1:55" ht="41.25" customHeight="1" x14ac:dyDescent="0.15">
      <c r="A1" s="54" t="s">
        <v>103</v>
      </c>
      <c r="B1" s="54"/>
      <c r="C1" s="54"/>
      <c r="D1" s="54"/>
      <c r="U1" s="33" t="s">
        <v>120</v>
      </c>
    </row>
    <row r="2" spans="1:55" s="1" customFormat="1" ht="15" customHeight="1" x14ac:dyDescent="0.15">
      <c r="A2" s="80" t="s">
        <v>104</v>
      </c>
      <c r="B2" s="78" t="s">
        <v>105</v>
      </c>
      <c r="C2" s="79"/>
      <c r="D2" s="78" t="s">
        <v>106</v>
      </c>
      <c r="E2" s="79"/>
      <c r="F2" s="78" t="s">
        <v>107</v>
      </c>
      <c r="G2" s="79"/>
      <c r="H2" s="78" t="s">
        <v>108</v>
      </c>
      <c r="I2" s="79"/>
      <c r="J2" s="78" t="s">
        <v>109</v>
      </c>
      <c r="K2" s="79"/>
      <c r="L2" s="78" t="s">
        <v>110</v>
      </c>
      <c r="M2" s="79"/>
      <c r="N2" s="78" t="s">
        <v>111</v>
      </c>
      <c r="O2" s="79"/>
      <c r="P2" s="78" t="s">
        <v>112</v>
      </c>
      <c r="Q2" s="79"/>
      <c r="R2" s="78" t="s">
        <v>113</v>
      </c>
      <c r="S2" s="79"/>
      <c r="T2" s="78" t="s">
        <v>121</v>
      </c>
      <c r="U2" s="79"/>
      <c r="X2" s="14"/>
      <c r="Y2" s="15"/>
      <c r="Z2" s="14"/>
      <c r="AA2" s="15"/>
      <c r="AB2" s="14"/>
      <c r="AC2" s="15"/>
      <c r="AD2" s="14"/>
      <c r="AE2" s="15"/>
      <c r="AF2" s="14"/>
      <c r="AG2" s="15"/>
      <c r="AH2" s="14"/>
      <c r="AI2" s="15"/>
      <c r="AJ2" s="14"/>
      <c r="AK2" s="15"/>
      <c r="AL2" s="14"/>
      <c r="AM2" s="15"/>
      <c r="AN2" s="14"/>
      <c r="AO2" s="15"/>
      <c r="AP2" s="14"/>
      <c r="AQ2" s="15"/>
      <c r="AR2" s="14"/>
      <c r="AS2" s="15"/>
      <c r="AT2" s="14"/>
      <c r="AU2" s="15"/>
      <c r="AV2" s="14"/>
      <c r="AW2" s="15"/>
      <c r="AX2" s="14"/>
      <c r="AY2" s="15"/>
      <c r="AZ2" s="14"/>
      <c r="BA2" s="15"/>
      <c r="BB2" s="14"/>
      <c r="BC2" s="15"/>
    </row>
    <row r="3" spans="1:55" s="1" customFormat="1" ht="15" customHeight="1" x14ac:dyDescent="0.15">
      <c r="A3" s="81"/>
      <c r="B3" s="28" t="s">
        <v>114</v>
      </c>
      <c r="C3" s="27" t="s">
        <v>85</v>
      </c>
      <c r="D3" s="28" t="s">
        <v>114</v>
      </c>
      <c r="E3" s="27" t="s">
        <v>85</v>
      </c>
      <c r="F3" s="28" t="s">
        <v>114</v>
      </c>
      <c r="G3" s="27" t="s">
        <v>85</v>
      </c>
      <c r="H3" s="28" t="s">
        <v>114</v>
      </c>
      <c r="I3" s="27" t="s">
        <v>85</v>
      </c>
      <c r="J3" s="28" t="s">
        <v>114</v>
      </c>
      <c r="K3" s="27" t="s">
        <v>85</v>
      </c>
      <c r="L3" s="28" t="s">
        <v>114</v>
      </c>
      <c r="M3" s="27" t="s">
        <v>85</v>
      </c>
      <c r="N3" s="28" t="s">
        <v>114</v>
      </c>
      <c r="O3" s="27" t="s">
        <v>85</v>
      </c>
      <c r="P3" s="28" t="s">
        <v>114</v>
      </c>
      <c r="Q3" s="27" t="s">
        <v>85</v>
      </c>
      <c r="R3" s="28" t="s">
        <v>114</v>
      </c>
      <c r="S3" s="27" t="s">
        <v>85</v>
      </c>
      <c r="T3" s="28" t="s">
        <v>114</v>
      </c>
      <c r="U3" s="27" t="s">
        <v>85</v>
      </c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15"/>
      <c r="AT3" s="14"/>
      <c r="AU3" s="15"/>
      <c r="AV3" s="14"/>
      <c r="AW3" s="15"/>
      <c r="AX3" s="14"/>
      <c r="AY3" s="15"/>
      <c r="AZ3" s="14"/>
      <c r="BA3" s="15"/>
      <c r="BB3" s="14"/>
      <c r="BC3" s="15"/>
    </row>
    <row r="4" spans="1:55" s="4" customFormat="1" ht="15" customHeight="1" x14ac:dyDescent="0.15">
      <c r="A4" s="5" t="s">
        <v>31</v>
      </c>
      <c r="B4" s="16">
        <f>SUM(B6:B27)</f>
        <v>10541727510.299999</v>
      </c>
      <c r="C4" s="23">
        <f>SUM(C6:C27)</f>
        <v>4812882</v>
      </c>
      <c r="D4" s="16">
        <f t="shared" ref="D4:G4" si="0">SUM(D6:D27)</f>
        <v>6278995929.1999998</v>
      </c>
      <c r="E4" s="23">
        <f t="shared" si="0"/>
        <v>3159487</v>
      </c>
      <c r="F4" s="16">
        <f t="shared" si="0"/>
        <v>1720863134.5</v>
      </c>
      <c r="G4" s="23">
        <f t="shared" si="0"/>
        <v>659755</v>
      </c>
      <c r="H4" s="16">
        <f t="shared" ref="H4:U4" si="1">SUM(H6:H27)</f>
        <v>273512232.89999998</v>
      </c>
      <c r="I4" s="23">
        <f t="shared" si="1"/>
        <v>135927</v>
      </c>
      <c r="J4" s="16">
        <f t="shared" si="1"/>
        <v>598632221.20000005</v>
      </c>
      <c r="K4" s="23">
        <f t="shared" si="1"/>
        <v>518837</v>
      </c>
      <c r="L4" s="16">
        <f t="shared" si="1"/>
        <v>649355856.39999998</v>
      </c>
      <c r="M4" s="23">
        <f t="shared" si="1"/>
        <v>214817</v>
      </c>
      <c r="N4" s="16">
        <f t="shared" si="1"/>
        <v>683739675.70000005</v>
      </c>
      <c r="O4" s="23">
        <f t="shared" si="1"/>
        <v>77658</v>
      </c>
      <c r="P4" s="16">
        <f t="shared" si="1"/>
        <v>198336248.89999998</v>
      </c>
      <c r="Q4" s="23">
        <f t="shared" si="1"/>
        <v>13192</v>
      </c>
      <c r="R4" s="16">
        <f t="shared" si="1"/>
        <v>110415092</v>
      </c>
      <c r="S4" s="23">
        <f t="shared" si="1"/>
        <v>21091</v>
      </c>
      <c r="T4" s="16">
        <f t="shared" si="1"/>
        <v>27877119.5</v>
      </c>
      <c r="U4" s="23">
        <f t="shared" si="1"/>
        <v>12118</v>
      </c>
      <c r="X4" s="12"/>
      <c r="Y4" s="11"/>
      <c r="Z4" s="12"/>
      <c r="AA4" s="11"/>
      <c r="AB4" s="12"/>
      <c r="AC4" s="11"/>
      <c r="AD4" s="12"/>
      <c r="AE4" s="11"/>
      <c r="AF4" s="12"/>
      <c r="AG4" s="11"/>
      <c r="AH4" s="12"/>
      <c r="AI4" s="11"/>
      <c r="AJ4" s="12"/>
      <c r="AK4" s="11"/>
      <c r="AL4" s="12"/>
      <c r="AM4" s="11"/>
      <c r="AN4" s="12"/>
      <c r="AO4" s="11"/>
      <c r="AP4" s="12"/>
      <c r="AQ4" s="11"/>
      <c r="AR4" s="12"/>
      <c r="AS4" s="11"/>
      <c r="AT4" s="12"/>
      <c r="AU4" s="11"/>
      <c r="AV4" s="12"/>
      <c r="AW4" s="11"/>
      <c r="AX4" s="12"/>
      <c r="AY4" s="11"/>
      <c r="AZ4" s="12"/>
      <c r="BA4" s="11"/>
      <c r="BB4" s="12"/>
      <c r="BC4" s="11"/>
    </row>
    <row r="5" spans="1:55" ht="15" customHeight="1" x14ac:dyDescent="0.15">
      <c r="A5" s="5" t="s">
        <v>87</v>
      </c>
      <c r="B5" s="16">
        <f>SUM(B6:B10)</f>
        <v>749186295.89999998</v>
      </c>
      <c r="C5" s="23">
        <f>SUM(C6:C10)</f>
        <v>414521</v>
      </c>
      <c r="D5" s="16">
        <f t="shared" ref="D5:G5" si="2">SUM(D6:D10)</f>
        <v>395102086.89999998</v>
      </c>
      <c r="E5" s="23">
        <f t="shared" si="2"/>
        <v>264783</v>
      </c>
      <c r="F5" s="16">
        <f t="shared" si="2"/>
        <v>143018754.79999998</v>
      </c>
      <c r="G5" s="23">
        <f t="shared" si="2"/>
        <v>58643</v>
      </c>
      <c r="H5" s="16">
        <f t="shared" ref="H5:U5" si="3">SUM(H6:H10)</f>
        <v>11990575.599999998</v>
      </c>
      <c r="I5" s="23">
        <f t="shared" si="3"/>
        <v>9683</v>
      </c>
      <c r="J5" s="16">
        <f t="shared" si="3"/>
        <v>71597536.299999997</v>
      </c>
      <c r="K5" s="23">
        <f t="shared" si="3"/>
        <v>47507</v>
      </c>
      <c r="L5" s="16">
        <f t="shared" si="3"/>
        <v>85121003.599999994</v>
      </c>
      <c r="M5" s="23">
        <f t="shared" si="3"/>
        <v>26293</v>
      </c>
      <c r="N5" s="16">
        <f t="shared" si="3"/>
        <v>30011243.300000001</v>
      </c>
      <c r="O5" s="23">
        <f t="shared" si="3"/>
        <v>4615</v>
      </c>
      <c r="P5" s="16">
        <f t="shared" si="3"/>
        <v>8995359.6999999993</v>
      </c>
      <c r="Q5" s="23">
        <f t="shared" si="3"/>
        <v>1176</v>
      </c>
      <c r="R5" s="16">
        <f t="shared" si="3"/>
        <v>1619314.1</v>
      </c>
      <c r="S5" s="23">
        <f t="shared" si="3"/>
        <v>1118</v>
      </c>
      <c r="T5" s="16">
        <f t="shared" si="3"/>
        <v>1730421.6</v>
      </c>
      <c r="U5" s="23">
        <f t="shared" si="3"/>
        <v>703</v>
      </c>
    </row>
    <row r="6" spans="1:55" ht="15" customHeight="1" x14ac:dyDescent="0.15">
      <c r="A6" s="6" t="s">
        <v>93</v>
      </c>
      <c r="B6" s="41">
        <v>204260832.69999999</v>
      </c>
      <c r="C6" s="42">
        <v>133737</v>
      </c>
      <c r="D6" s="41">
        <v>120561199.8</v>
      </c>
      <c r="E6" s="42">
        <v>86492</v>
      </c>
      <c r="F6" s="41">
        <v>35652982.5</v>
      </c>
      <c r="G6" s="42">
        <v>20892</v>
      </c>
      <c r="H6" s="41">
        <v>3302221.8</v>
      </c>
      <c r="I6" s="42">
        <v>4221</v>
      </c>
      <c r="J6" s="41">
        <v>13691573.1</v>
      </c>
      <c r="K6" s="42">
        <v>10909</v>
      </c>
      <c r="L6" s="41">
        <v>21739980.399999999</v>
      </c>
      <c r="M6" s="42">
        <v>8928</v>
      </c>
      <c r="N6" s="41">
        <v>8010232.0999999996</v>
      </c>
      <c r="O6" s="42">
        <v>1514</v>
      </c>
      <c r="P6" s="41">
        <v>684618.4</v>
      </c>
      <c r="Q6" s="42">
        <v>219</v>
      </c>
      <c r="R6" s="41">
        <v>334551</v>
      </c>
      <c r="S6" s="42">
        <v>311</v>
      </c>
      <c r="T6" s="41">
        <v>283473.59999999998</v>
      </c>
      <c r="U6" s="42">
        <v>251</v>
      </c>
    </row>
    <row r="7" spans="1:55" ht="15" customHeight="1" x14ac:dyDescent="0.15">
      <c r="A7" s="6" t="s">
        <v>95</v>
      </c>
      <c r="B7" s="41">
        <v>89107799.599999994</v>
      </c>
      <c r="C7" s="42">
        <v>26409</v>
      </c>
      <c r="D7" s="41">
        <v>33903454.5</v>
      </c>
      <c r="E7" s="42">
        <v>13234</v>
      </c>
      <c r="F7" s="41">
        <v>8589443.8000000007</v>
      </c>
      <c r="G7" s="42">
        <v>2488</v>
      </c>
      <c r="H7" s="41">
        <v>2485159.7999999998</v>
      </c>
      <c r="I7" s="42">
        <v>815</v>
      </c>
      <c r="J7" s="41">
        <v>14855943.1</v>
      </c>
      <c r="K7" s="42">
        <v>6746</v>
      </c>
      <c r="L7" s="41">
        <v>22370740.699999999</v>
      </c>
      <c r="M7" s="42">
        <v>2712</v>
      </c>
      <c r="N7" s="41">
        <v>1782745.3</v>
      </c>
      <c r="O7" s="42">
        <v>201</v>
      </c>
      <c r="P7" s="41">
        <v>4917243.5999999996</v>
      </c>
      <c r="Q7" s="42">
        <v>157</v>
      </c>
      <c r="R7" s="41">
        <v>52298</v>
      </c>
      <c r="S7" s="42">
        <v>19</v>
      </c>
      <c r="T7" s="41">
        <v>150770.79999999999</v>
      </c>
      <c r="U7" s="42">
        <v>37</v>
      </c>
    </row>
    <row r="8" spans="1:55" ht="15" customHeight="1" x14ac:dyDescent="0.15">
      <c r="A8" s="6" t="s">
        <v>91</v>
      </c>
      <c r="B8" s="41">
        <v>241197758.90000001</v>
      </c>
      <c r="C8" s="42">
        <v>140453</v>
      </c>
      <c r="D8" s="41">
        <v>160092608</v>
      </c>
      <c r="E8" s="42">
        <v>94323</v>
      </c>
      <c r="F8" s="41">
        <v>24846933.300000001</v>
      </c>
      <c r="G8" s="42">
        <v>17418</v>
      </c>
      <c r="H8" s="41">
        <v>2048069.6</v>
      </c>
      <c r="I8" s="42">
        <v>3320</v>
      </c>
      <c r="J8" s="41">
        <v>17474373.600000001</v>
      </c>
      <c r="K8" s="42">
        <v>15577</v>
      </c>
      <c r="L8" s="41">
        <v>19444774.600000001</v>
      </c>
      <c r="M8" s="42">
        <v>6660</v>
      </c>
      <c r="N8" s="41">
        <v>14423492.1</v>
      </c>
      <c r="O8" s="42">
        <v>2091</v>
      </c>
      <c r="P8" s="41">
        <v>1293446.1000000001</v>
      </c>
      <c r="Q8" s="42">
        <v>366</v>
      </c>
      <c r="R8" s="41">
        <v>723912.3</v>
      </c>
      <c r="S8" s="42">
        <v>401</v>
      </c>
      <c r="T8" s="41">
        <v>850149.3</v>
      </c>
      <c r="U8" s="42">
        <v>297</v>
      </c>
    </row>
    <row r="9" spans="1:55" ht="15" customHeight="1" x14ac:dyDescent="0.15">
      <c r="A9" s="6" t="s">
        <v>89</v>
      </c>
      <c r="B9" s="41">
        <v>90578321.200000003</v>
      </c>
      <c r="C9" s="42">
        <v>51053</v>
      </c>
      <c r="D9" s="41">
        <v>52177509.399999999</v>
      </c>
      <c r="E9" s="42">
        <v>35455</v>
      </c>
      <c r="F9" s="41">
        <v>12121724.6</v>
      </c>
      <c r="G9" s="42">
        <v>5618</v>
      </c>
      <c r="H9" s="41">
        <v>1093664.6000000001</v>
      </c>
      <c r="I9" s="42">
        <v>622</v>
      </c>
      <c r="J9" s="41">
        <v>13092222.5</v>
      </c>
      <c r="K9" s="42">
        <v>5109</v>
      </c>
      <c r="L9" s="41">
        <v>5262077.8</v>
      </c>
      <c r="M9" s="42">
        <v>3423</v>
      </c>
      <c r="N9" s="41">
        <v>4404372.2</v>
      </c>
      <c r="O9" s="42">
        <v>469</v>
      </c>
      <c r="P9" s="41">
        <v>1955667.6</v>
      </c>
      <c r="Q9" s="42">
        <v>242</v>
      </c>
      <c r="R9" s="41">
        <v>214964.4</v>
      </c>
      <c r="S9" s="42">
        <v>63</v>
      </c>
      <c r="T9" s="41">
        <v>256118.1</v>
      </c>
      <c r="U9" s="42">
        <v>52</v>
      </c>
    </row>
    <row r="10" spans="1:55" ht="15" customHeight="1" x14ac:dyDescent="0.15">
      <c r="A10" s="6" t="s">
        <v>97</v>
      </c>
      <c r="B10" s="41">
        <v>124041583.5</v>
      </c>
      <c r="C10" s="42">
        <v>62869</v>
      </c>
      <c r="D10" s="41">
        <v>28367315.199999999</v>
      </c>
      <c r="E10" s="42">
        <v>35279</v>
      </c>
      <c r="F10" s="41">
        <v>61807670.600000001</v>
      </c>
      <c r="G10" s="42">
        <v>12227</v>
      </c>
      <c r="H10" s="41">
        <v>3061459.8</v>
      </c>
      <c r="I10" s="42">
        <v>705</v>
      </c>
      <c r="J10" s="41">
        <v>12483424</v>
      </c>
      <c r="K10" s="42">
        <v>9166</v>
      </c>
      <c r="L10" s="41">
        <v>16303430.1</v>
      </c>
      <c r="M10" s="42">
        <v>4570</v>
      </c>
      <c r="N10" s="41">
        <v>1390401.6</v>
      </c>
      <c r="O10" s="42">
        <v>340</v>
      </c>
      <c r="P10" s="41">
        <v>144384</v>
      </c>
      <c r="Q10" s="42">
        <v>192</v>
      </c>
      <c r="R10" s="41">
        <v>293588.40000000002</v>
      </c>
      <c r="S10" s="42">
        <v>324</v>
      </c>
      <c r="T10" s="41">
        <v>189909.8</v>
      </c>
      <c r="U10" s="42">
        <v>66</v>
      </c>
    </row>
    <row r="11" spans="1:55" ht="15" customHeight="1" x14ac:dyDescent="0.15">
      <c r="A11" s="6" t="s">
        <v>61</v>
      </c>
      <c r="B11" s="41">
        <v>712923821.70000005</v>
      </c>
      <c r="C11" s="42">
        <v>363750</v>
      </c>
      <c r="D11" s="41">
        <v>442683829.19999999</v>
      </c>
      <c r="E11" s="42">
        <v>231121</v>
      </c>
      <c r="F11" s="41">
        <v>112106768.59999999</v>
      </c>
      <c r="G11" s="42">
        <v>75145</v>
      </c>
      <c r="H11" s="41">
        <v>9114650.3000000007</v>
      </c>
      <c r="I11" s="42">
        <v>8977</v>
      </c>
      <c r="J11" s="41">
        <v>36671880.899999999</v>
      </c>
      <c r="K11" s="42">
        <v>26898</v>
      </c>
      <c r="L11" s="41">
        <v>28044176.699999999</v>
      </c>
      <c r="M11" s="42">
        <v>10855</v>
      </c>
      <c r="N11" s="41">
        <v>76426722.599999994</v>
      </c>
      <c r="O11" s="42">
        <v>8164</v>
      </c>
      <c r="P11" s="41">
        <v>3417771.7</v>
      </c>
      <c r="Q11" s="42">
        <v>724</v>
      </c>
      <c r="R11" s="41">
        <v>3520734.5</v>
      </c>
      <c r="S11" s="42">
        <v>1221</v>
      </c>
      <c r="T11" s="41">
        <v>937287.2</v>
      </c>
      <c r="U11" s="42">
        <v>645</v>
      </c>
    </row>
    <row r="12" spans="1:55" ht="15" customHeight="1" x14ac:dyDescent="0.15">
      <c r="A12" s="6" t="s">
        <v>62</v>
      </c>
      <c r="B12" s="41">
        <v>239866052.69999999</v>
      </c>
      <c r="C12" s="42">
        <v>171367</v>
      </c>
      <c r="D12" s="41">
        <v>171284445.30000001</v>
      </c>
      <c r="E12" s="42">
        <v>124164</v>
      </c>
      <c r="F12" s="41">
        <v>16196981.5</v>
      </c>
      <c r="G12" s="42">
        <v>15627</v>
      </c>
      <c r="H12" s="41">
        <v>2526792.4</v>
      </c>
      <c r="I12" s="42">
        <v>2317</v>
      </c>
      <c r="J12" s="41">
        <v>16266302.5</v>
      </c>
      <c r="K12" s="42">
        <v>20465</v>
      </c>
      <c r="L12" s="41">
        <v>15053927.199999999</v>
      </c>
      <c r="M12" s="42">
        <v>4679</v>
      </c>
      <c r="N12" s="41">
        <v>5933382.7000000002</v>
      </c>
      <c r="O12" s="42">
        <v>1599</v>
      </c>
      <c r="P12" s="41">
        <v>4115000.1</v>
      </c>
      <c r="Q12" s="42">
        <v>616</v>
      </c>
      <c r="R12" s="41">
        <v>7394983.5999999996</v>
      </c>
      <c r="S12" s="42">
        <v>1024</v>
      </c>
      <c r="T12" s="41">
        <v>1094237.3999999999</v>
      </c>
      <c r="U12" s="42">
        <v>876</v>
      </c>
    </row>
    <row r="13" spans="1:55" ht="15" customHeight="1" x14ac:dyDescent="0.15">
      <c r="A13" s="6" t="s">
        <v>63</v>
      </c>
      <c r="B13" s="41">
        <v>398785178.69999999</v>
      </c>
      <c r="C13" s="42">
        <v>226720</v>
      </c>
      <c r="D13" s="41">
        <v>260238327.30000001</v>
      </c>
      <c r="E13" s="42">
        <v>141038</v>
      </c>
      <c r="F13" s="41">
        <v>56408353.700000003</v>
      </c>
      <c r="G13" s="42">
        <v>34541</v>
      </c>
      <c r="H13" s="41">
        <v>4378702.9000000004</v>
      </c>
      <c r="I13" s="42">
        <v>5997</v>
      </c>
      <c r="J13" s="41">
        <v>15572974.6</v>
      </c>
      <c r="K13" s="42">
        <v>29004</v>
      </c>
      <c r="L13" s="41">
        <v>34499419.399999999</v>
      </c>
      <c r="M13" s="42">
        <v>11957</v>
      </c>
      <c r="N13" s="41">
        <v>18549467</v>
      </c>
      <c r="O13" s="42">
        <v>2455</v>
      </c>
      <c r="P13" s="41">
        <v>4422742.2</v>
      </c>
      <c r="Q13" s="42">
        <v>521</v>
      </c>
      <c r="R13" s="41">
        <v>3988745.7</v>
      </c>
      <c r="S13" s="42">
        <v>905</v>
      </c>
      <c r="T13" s="41">
        <v>726445.9</v>
      </c>
      <c r="U13" s="42">
        <v>302</v>
      </c>
    </row>
    <row r="14" spans="1:55" ht="15" customHeight="1" x14ac:dyDescent="0.15">
      <c r="A14" s="6" t="s">
        <v>64</v>
      </c>
      <c r="B14" s="41">
        <v>463532558.89999998</v>
      </c>
      <c r="C14" s="42">
        <v>271643</v>
      </c>
      <c r="D14" s="41">
        <v>234330179.5</v>
      </c>
      <c r="E14" s="42">
        <v>162863</v>
      </c>
      <c r="F14" s="41">
        <v>96475598.700000003</v>
      </c>
      <c r="G14" s="42">
        <v>42426</v>
      </c>
      <c r="H14" s="41">
        <v>8789047.8000000007</v>
      </c>
      <c r="I14" s="42">
        <v>8959</v>
      </c>
      <c r="J14" s="41">
        <v>24501934.899999999</v>
      </c>
      <c r="K14" s="42">
        <v>22883</v>
      </c>
      <c r="L14" s="41">
        <v>77907966.599999994</v>
      </c>
      <c r="M14" s="42">
        <v>28707</v>
      </c>
      <c r="N14" s="41">
        <v>15818872.199999999</v>
      </c>
      <c r="O14" s="42">
        <v>3065</v>
      </c>
      <c r="P14" s="41">
        <v>2901761</v>
      </c>
      <c r="Q14" s="42">
        <v>662</v>
      </c>
      <c r="R14" s="41">
        <v>2210112.2000000002</v>
      </c>
      <c r="S14" s="42">
        <v>1711</v>
      </c>
      <c r="T14" s="41">
        <v>597086</v>
      </c>
      <c r="U14" s="42">
        <v>367</v>
      </c>
    </row>
    <row r="15" spans="1:55" ht="15" customHeight="1" x14ac:dyDescent="0.15">
      <c r="A15" s="6" t="s">
        <v>65</v>
      </c>
      <c r="B15" s="41">
        <v>798677477.89999998</v>
      </c>
      <c r="C15" s="42">
        <v>344372</v>
      </c>
      <c r="D15" s="41">
        <v>505306939.10000002</v>
      </c>
      <c r="E15" s="42">
        <v>230248</v>
      </c>
      <c r="F15" s="41">
        <v>118725731.3</v>
      </c>
      <c r="G15" s="42">
        <v>55215</v>
      </c>
      <c r="H15" s="41">
        <v>5385634.2000000002</v>
      </c>
      <c r="I15" s="42">
        <v>8621</v>
      </c>
      <c r="J15" s="41">
        <v>42571545</v>
      </c>
      <c r="K15" s="42">
        <v>28457</v>
      </c>
      <c r="L15" s="41">
        <v>43422521.5</v>
      </c>
      <c r="M15" s="42">
        <v>14688</v>
      </c>
      <c r="N15" s="41">
        <v>46190060.600000001</v>
      </c>
      <c r="O15" s="42">
        <v>4752</v>
      </c>
      <c r="P15" s="41">
        <v>29917653.899999999</v>
      </c>
      <c r="Q15" s="42">
        <v>927</v>
      </c>
      <c r="R15" s="41">
        <v>5216496.2</v>
      </c>
      <c r="S15" s="42">
        <v>1116</v>
      </c>
      <c r="T15" s="41">
        <v>1940896.1</v>
      </c>
      <c r="U15" s="42">
        <v>348</v>
      </c>
    </row>
    <row r="16" spans="1:55" ht="15" customHeight="1" x14ac:dyDescent="0.15">
      <c r="A16" s="6" t="s">
        <v>66</v>
      </c>
      <c r="B16" s="41">
        <v>403861752</v>
      </c>
      <c r="C16" s="42">
        <v>224749</v>
      </c>
      <c r="D16" s="41">
        <v>271886819.30000001</v>
      </c>
      <c r="E16" s="42">
        <v>152961</v>
      </c>
      <c r="F16" s="41">
        <v>52972265.799999997</v>
      </c>
      <c r="G16" s="42">
        <v>22339</v>
      </c>
      <c r="H16" s="41">
        <v>4816826</v>
      </c>
      <c r="I16" s="42">
        <v>8255</v>
      </c>
      <c r="J16" s="41">
        <v>14809524.9</v>
      </c>
      <c r="K16" s="42">
        <v>29762</v>
      </c>
      <c r="L16" s="41">
        <v>46370379.200000003</v>
      </c>
      <c r="M16" s="42">
        <v>8031</v>
      </c>
      <c r="N16" s="41">
        <v>4430231.3</v>
      </c>
      <c r="O16" s="42">
        <v>1109</v>
      </c>
      <c r="P16" s="41">
        <v>812434.1</v>
      </c>
      <c r="Q16" s="42">
        <v>596</v>
      </c>
      <c r="R16" s="41">
        <v>5939154.9000000004</v>
      </c>
      <c r="S16" s="42">
        <v>968</v>
      </c>
      <c r="T16" s="41">
        <v>1824116.5</v>
      </c>
      <c r="U16" s="42">
        <v>728</v>
      </c>
    </row>
    <row r="17" spans="1:21" ht="15" customHeight="1" x14ac:dyDescent="0.15">
      <c r="A17" s="6" t="s">
        <v>67</v>
      </c>
      <c r="B17" s="41">
        <v>485607665</v>
      </c>
      <c r="C17" s="42">
        <v>163961</v>
      </c>
      <c r="D17" s="41">
        <v>210004294.5</v>
      </c>
      <c r="E17" s="42">
        <v>96627</v>
      </c>
      <c r="F17" s="41">
        <v>88685288.299999997</v>
      </c>
      <c r="G17" s="42">
        <v>24260</v>
      </c>
      <c r="H17" s="41">
        <v>14376335.4</v>
      </c>
      <c r="I17" s="42">
        <v>4877</v>
      </c>
      <c r="J17" s="41">
        <v>32847966.100000001</v>
      </c>
      <c r="K17" s="42">
        <v>17192</v>
      </c>
      <c r="L17" s="41">
        <v>73483387.700000003</v>
      </c>
      <c r="M17" s="42">
        <v>15931</v>
      </c>
      <c r="N17" s="41">
        <v>13507279.5</v>
      </c>
      <c r="O17" s="42">
        <v>1820</v>
      </c>
      <c r="P17" s="41">
        <v>46901166.600000001</v>
      </c>
      <c r="Q17" s="42">
        <v>1940</v>
      </c>
      <c r="R17" s="41">
        <v>5293420.9000000004</v>
      </c>
      <c r="S17" s="42">
        <v>1037</v>
      </c>
      <c r="T17" s="41">
        <v>508526</v>
      </c>
      <c r="U17" s="42">
        <v>277</v>
      </c>
    </row>
    <row r="18" spans="1:21" ht="15" customHeight="1" x14ac:dyDescent="0.15">
      <c r="A18" s="6" t="s">
        <v>68</v>
      </c>
      <c r="B18" s="41">
        <v>482916464.10000002</v>
      </c>
      <c r="C18" s="42">
        <v>209751</v>
      </c>
      <c r="D18" s="41">
        <v>330778805.5</v>
      </c>
      <c r="E18" s="42">
        <v>134286</v>
      </c>
      <c r="F18" s="41">
        <v>54507716.899999999</v>
      </c>
      <c r="G18" s="42">
        <v>27294</v>
      </c>
      <c r="H18" s="41">
        <v>3408806.7</v>
      </c>
      <c r="I18" s="42">
        <v>5746</v>
      </c>
      <c r="J18" s="41">
        <v>24950339.699999999</v>
      </c>
      <c r="K18" s="42">
        <v>29452</v>
      </c>
      <c r="L18" s="41">
        <v>15460377</v>
      </c>
      <c r="M18" s="42">
        <v>6714</v>
      </c>
      <c r="N18" s="41">
        <v>48833123.399999999</v>
      </c>
      <c r="O18" s="42">
        <v>4347</v>
      </c>
      <c r="P18" s="41">
        <v>1826229.4</v>
      </c>
      <c r="Q18" s="42">
        <v>244</v>
      </c>
      <c r="R18" s="41">
        <v>1786489.6</v>
      </c>
      <c r="S18" s="42">
        <v>769</v>
      </c>
      <c r="T18" s="41">
        <v>1364575.9</v>
      </c>
      <c r="U18" s="42">
        <v>899</v>
      </c>
    </row>
    <row r="19" spans="1:21" ht="15" customHeight="1" x14ac:dyDescent="0.15">
      <c r="A19" s="6" t="s">
        <v>69</v>
      </c>
      <c r="B19" s="41">
        <v>416615028.89999998</v>
      </c>
      <c r="C19" s="42">
        <v>242855</v>
      </c>
      <c r="D19" s="41">
        <v>260677218.59999999</v>
      </c>
      <c r="E19" s="42">
        <v>150558</v>
      </c>
      <c r="F19" s="41">
        <v>59341396.899999999</v>
      </c>
      <c r="G19" s="42">
        <v>32282</v>
      </c>
      <c r="H19" s="41">
        <v>5137493.2</v>
      </c>
      <c r="I19" s="42">
        <v>9244</v>
      </c>
      <c r="J19" s="41">
        <v>14719564.5</v>
      </c>
      <c r="K19" s="42">
        <v>27721</v>
      </c>
      <c r="L19" s="41">
        <v>31839193.100000001</v>
      </c>
      <c r="M19" s="42">
        <v>15571</v>
      </c>
      <c r="N19" s="41">
        <v>41413623.5</v>
      </c>
      <c r="O19" s="42">
        <v>6016</v>
      </c>
      <c r="P19" s="43">
        <v>1749244.9</v>
      </c>
      <c r="Q19" s="43">
        <v>294</v>
      </c>
      <c r="R19" s="43">
        <v>952508.5</v>
      </c>
      <c r="S19" s="43">
        <v>599</v>
      </c>
      <c r="T19" s="41">
        <v>784785.7</v>
      </c>
      <c r="U19" s="42">
        <v>570</v>
      </c>
    </row>
    <row r="20" spans="1:21" ht="15" customHeight="1" x14ac:dyDescent="0.15">
      <c r="A20" s="6" t="s">
        <v>70</v>
      </c>
      <c r="B20" s="41">
        <v>532669445.69999999</v>
      </c>
      <c r="C20" s="42">
        <v>282049</v>
      </c>
      <c r="D20" s="41">
        <v>351004489</v>
      </c>
      <c r="E20" s="42">
        <v>182569</v>
      </c>
      <c r="F20" s="41">
        <v>84617504</v>
      </c>
      <c r="G20" s="42">
        <v>51309</v>
      </c>
      <c r="H20" s="41">
        <v>3667473.2</v>
      </c>
      <c r="I20" s="42">
        <v>5978</v>
      </c>
      <c r="J20" s="41">
        <v>12869798</v>
      </c>
      <c r="K20" s="42">
        <v>22941</v>
      </c>
      <c r="L20" s="41">
        <v>30588168.600000001</v>
      </c>
      <c r="M20" s="42">
        <v>12160</v>
      </c>
      <c r="N20" s="41">
        <v>45157597.299999997</v>
      </c>
      <c r="O20" s="42">
        <v>5593</v>
      </c>
      <c r="P20" s="41">
        <v>2805557.6</v>
      </c>
      <c r="Q20" s="42">
        <v>309</v>
      </c>
      <c r="R20" s="41">
        <v>1251684.7</v>
      </c>
      <c r="S20" s="42">
        <v>802</v>
      </c>
      <c r="T20" s="41">
        <v>707173.3</v>
      </c>
      <c r="U20" s="42">
        <v>388</v>
      </c>
    </row>
    <row r="21" spans="1:21" ht="15" customHeight="1" x14ac:dyDescent="0.15">
      <c r="A21" s="6" t="s">
        <v>71</v>
      </c>
      <c r="B21" s="41">
        <v>518000782.19999999</v>
      </c>
      <c r="C21" s="42">
        <v>272244</v>
      </c>
      <c r="D21" s="41">
        <v>360513548.5</v>
      </c>
      <c r="E21" s="42">
        <v>183350</v>
      </c>
      <c r="F21" s="41">
        <v>46997236</v>
      </c>
      <c r="G21" s="42">
        <v>33252</v>
      </c>
      <c r="H21" s="41">
        <v>4407375.4000000004</v>
      </c>
      <c r="I21" s="42">
        <v>7044</v>
      </c>
      <c r="J21" s="41">
        <v>19607722.600000001</v>
      </c>
      <c r="K21" s="42">
        <v>28497</v>
      </c>
      <c r="L21" s="41">
        <v>33019206.699999999</v>
      </c>
      <c r="M21" s="42">
        <v>11239</v>
      </c>
      <c r="N21" s="41">
        <v>35413240.799999997</v>
      </c>
      <c r="O21" s="42">
        <v>6002</v>
      </c>
      <c r="P21" s="41">
        <v>10714469.699999999</v>
      </c>
      <c r="Q21" s="42">
        <v>624</v>
      </c>
      <c r="R21" s="41">
        <v>5387075.5</v>
      </c>
      <c r="S21" s="42">
        <v>1112</v>
      </c>
      <c r="T21" s="41">
        <v>1940907</v>
      </c>
      <c r="U21" s="42">
        <v>1124</v>
      </c>
    </row>
    <row r="22" spans="1:21" ht="15" customHeight="1" x14ac:dyDescent="0.15">
      <c r="A22" s="6" t="s">
        <v>72</v>
      </c>
      <c r="B22" s="41">
        <v>357753257.39999998</v>
      </c>
      <c r="C22" s="42">
        <v>243064</v>
      </c>
      <c r="D22" s="41">
        <v>249319338.80000001</v>
      </c>
      <c r="E22" s="42">
        <v>184198</v>
      </c>
      <c r="F22" s="41">
        <v>52121264.200000003</v>
      </c>
      <c r="G22" s="42">
        <v>16827</v>
      </c>
      <c r="H22" s="41">
        <v>2814959.9</v>
      </c>
      <c r="I22" s="42">
        <v>3728</v>
      </c>
      <c r="J22" s="41">
        <v>16246481.300000001</v>
      </c>
      <c r="K22" s="42">
        <v>28123</v>
      </c>
      <c r="L22" s="41">
        <v>13812875.699999999</v>
      </c>
      <c r="M22" s="42">
        <v>5530</v>
      </c>
      <c r="N22" s="41">
        <v>5665294.7000000002</v>
      </c>
      <c r="O22" s="42">
        <v>1556</v>
      </c>
      <c r="P22" s="41">
        <v>3888842.7</v>
      </c>
      <c r="Q22" s="42">
        <v>383</v>
      </c>
      <c r="R22" s="41">
        <v>12980919.300000001</v>
      </c>
      <c r="S22" s="42">
        <v>1838</v>
      </c>
      <c r="T22" s="41">
        <v>903280.8</v>
      </c>
      <c r="U22" s="42">
        <v>881</v>
      </c>
    </row>
    <row r="23" spans="1:21" ht="15" customHeight="1" x14ac:dyDescent="0.15">
      <c r="A23" s="6" t="s">
        <v>73</v>
      </c>
      <c r="B23" s="41">
        <v>674865200</v>
      </c>
      <c r="C23" s="42">
        <v>290132</v>
      </c>
      <c r="D23" s="41">
        <v>396708473.10000002</v>
      </c>
      <c r="E23" s="42">
        <v>194488</v>
      </c>
      <c r="F23" s="41">
        <v>170655562.40000001</v>
      </c>
      <c r="G23" s="42">
        <v>35511</v>
      </c>
      <c r="H23" s="41">
        <v>7313275.5</v>
      </c>
      <c r="I23" s="42">
        <v>8686</v>
      </c>
      <c r="J23" s="41">
        <v>34185052.799999997</v>
      </c>
      <c r="K23" s="42">
        <v>33196</v>
      </c>
      <c r="L23" s="41">
        <v>25745938.100000001</v>
      </c>
      <c r="M23" s="42">
        <v>11718</v>
      </c>
      <c r="N23" s="41">
        <v>23397541.699999999</v>
      </c>
      <c r="O23" s="42">
        <v>3372</v>
      </c>
      <c r="P23" s="41">
        <v>7538600.7999999998</v>
      </c>
      <c r="Q23" s="42">
        <v>687</v>
      </c>
      <c r="R23" s="41">
        <v>7565797</v>
      </c>
      <c r="S23" s="42">
        <v>1368</v>
      </c>
      <c r="T23" s="41">
        <v>1754958.6</v>
      </c>
      <c r="U23" s="42">
        <v>1106</v>
      </c>
    </row>
    <row r="24" spans="1:21" ht="15" customHeight="1" x14ac:dyDescent="0.15">
      <c r="A24" s="6" t="s">
        <v>74</v>
      </c>
      <c r="B24" s="41">
        <v>794704779</v>
      </c>
      <c r="C24" s="42">
        <v>252499</v>
      </c>
      <c r="D24" s="41">
        <v>392409762.80000001</v>
      </c>
      <c r="E24" s="42">
        <v>161480</v>
      </c>
      <c r="F24" s="41">
        <v>183925721</v>
      </c>
      <c r="G24" s="42">
        <v>38678</v>
      </c>
      <c r="H24" s="41">
        <v>39821065.799999997</v>
      </c>
      <c r="I24" s="42">
        <v>7189</v>
      </c>
      <c r="J24" s="41">
        <v>71694767.599999994</v>
      </c>
      <c r="K24" s="42">
        <v>30197</v>
      </c>
      <c r="L24" s="41">
        <v>26223544.699999999</v>
      </c>
      <c r="M24" s="42">
        <v>7156</v>
      </c>
      <c r="N24" s="41">
        <v>56895920.600000001</v>
      </c>
      <c r="O24" s="42">
        <v>5095</v>
      </c>
      <c r="P24" s="41">
        <v>9434320</v>
      </c>
      <c r="Q24" s="42">
        <v>760</v>
      </c>
      <c r="R24" s="41">
        <v>10701061.1</v>
      </c>
      <c r="S24" s="42">
        <v>1351</v>
      </c>
      <c r="T24" s="41">
        <v>3598615.4</v>
      </c>
      <c r="U24" s="42">
        <v>593</v>
      </c>
    </row>
    <row r="25" spans="1:21" ht="15" customHeight="1" x14ac:dyDescent="0.15">
      <c r="A25" s="6" t="s">
        <v>75</v>
      </c>
      <c r="B25" s="41">
        <v>724718251.79999995</v>
      </c>
      <c r="C25" s="42">
        <v>243379</v>
      </c>
      <c r="D25" s="41">
        <v>356499600.69999999</v>
      </c>
      <c r="E25" s="42">
        <v>156667</v>
      </c>
      <c r="F25" s="41">
        <v>151327062.5</v>
      </c>
      <c r="G25" s="42">
        <v>30319</v>
      </c>
      <c r="H25" s="41">
        <v>57655276</v>
      </c>
      <c r="I25" s="42">
        <v>9734</v>
      </c>
      <c r="J25" s="41">
        <v>57947432</v>
      </c>
      <c r="K25" s="42">
        <v>32607</v>
      </c>
      <c r="L25" s="41">
        <v>26266336.899999999</v>
      </c>
      <c r="M25" s="42">
        <v>6956</v>
      </c>
      <c r="N25" s="41">
        <v>43136416.200000003</v>
      </c>
      <c r="O25" s="42">
        <v>4464</v>
      </c>
      <c r="P25" s="41">
        <v>20773641.199999999</v>
      </c>
      <c r="Q25" s="42">
        <v>639</v>
      </c>
      <c r="R25" s="41">
        <v>9603584</v>
      </c>
      <c r="S25" s="42">
        <v>1357</v>
      </c>
      <c r="T25" s="41">
        <v>1508902.3</v>
      </c>
      <c r="U25" s="42">
        <v>636</v>
      </c>
    </row>
    <row r="26" spans="1:21" ht="15" customHeight="1" x14ac:dyDescent="0.15">
      <c r="A26" s="6" t="s">
        <v>76</v>
      </c>
      <c r="B26" s="41">
        <v>803971934</v>
      </c>
      <c r="C26" s="42">
        <v>266127</v>
      </c>
      <c r="D26" s="41">
        <v>455695463.39999998</v>
      </c>
      <c r="E26" s="42">
        <v>182866</v>
      </c>
      <c r="F26" s="41">
        <v>99161236.700000003</v>
      </c>
      <c r="G26" s="42">
        <v>29214</v>
      </c>
      <c r="H26" s="41">
        <v>81369851.200000003</v>
      </c>
      <c r="I26" s="42">
        <v>10637</v>
      </c>
      <c r="J26" s="41">
        <v>45049175.799999997</v>
      </c>
      <c r="K26" s="42">
        <v>27955</v>
      </c>
      <c r="L26" s="41">
        <v>19422680.300000001</v>
      </c>
      <c r="M26" s="42">
        <v>7493</v>
      </c>
      <c r="N26" s="41">
        <v>81281242.299999997</v>
      </c>
      <c r="O26" s="42">
        <v>5725</v>
      </c>
      <c r="P26" s="41">
        <v>3454688.2</v>
      </c>
      <c r="Q26" s="42">
        <v>436</v>
      </c>
      <c r="R26" s="41">
        <v>16974699.600000001</v>
      </c>
      <c r="S26" s="42">
        <v>1524</v>
      </c>
      <c r="T26" s="41">
        <v>1562896.5</v>
      </c>
      <c r="U26" s="42">
        <v>277</v>
      </c>
    </row>
    <row r="27" spans="1:21" ht="15" customHeight="1" x14ac:dyDescent="0.15">
      <c r="A27" s="6" t="s">
        <v>77</v>
      </c>
      <c r="B27" s="41">
        <v>983071564.39999998</v>
      </c>
      <c r="C27" s="42">
        <v>329699</v>
      </c>
      <c r="D27" s="41">
        <v>634552307.70000005</v>
      </c>
      <c r="E27" s="42">
        <v>225220</v>
      </c>
      <c r="F27" s="41">
        <v>133618691.2</v>
      </c>
      <c r="G27" s="42">
        <v>36873</v>
      </c>
      <c r="H27" s="41">
        <v>6538091.4000000004</v>
      </c>
      <c r="I27" s="42">
        <v>10255</v>
      </c>
      <c r="J27" s="41">
        <v>46522221.700000003</v>
      </c>
      <c r="K27" s="42">
        <v>35980</v>
      </c>
      <c r="L27" s="41">
        <v>23074753.399999999</v>
      </c>
      <c r="M27" s="42">
        <v>9139</v>
      </c>
      <c r="N27" s="41">
        <v>91678416</v>
      </c>
      <c r="O27" s="42">
        <v>7909</v>
      </c>
      <c r="P27" s="41">
        <v>34666765.100000001</v>
      </c>
      <c r="Q27" s="42">
        <v>1654</v>
      </c>
      <c r="R27" s="41">
        <v>8028310.5999999996</v>
      </c>
      <c r="S27" s="42">
        <v>1271</v>
      </c>
      <c r="T27" s="41">
        <v>4392007.3</v>
      </c>
      <c r="U27" s="42">
        <v>1398</v>
      </c>
    </row>
  </sheetData>
  <mergeCells count="12">
    <mergeCell ref="A1:D1"/>
    <mergeCell ref="A2:A3"/>
    <mergeCell ref="R2:S2"/>
    <mergeCell ref="B2:C2"/>
    <mergeCell ref="D2:E2"/>
    <mergeCell ref="F2:G2"/>
    <mergeCell ref="T2:U2"/>
    <mergeCell ref="H2:I2"/>
    <mergeCell ref="J2:K2"/>
    <mergeCell ref="L2:M2"/>
    <mergeCell ref="N2:O2"/>
    <mergeCell ref="P2:Q2"/>
  </mergeCells>
  <phoneticPr fontId="19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시군별면적및지번(체계표에 삽입)</vt:lpstr>
      <vt:lpstr>7.지적공부등록현황_총괄</vt:lpstr>
      <vt:lpstr>8.지적공부등록지현황_시군별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2023-01-25T01:29:18Z</dcterms:modified>
</cp:coreProperties>
</file>