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0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550" documentId="8_{83706E56-385E-4683-96B8-AF7DF0FD8C4C}" xr6:coauthVersionLast="47" xr6:coauthVersionMax="47" xr10:uidLastSave="{A06E126E-631B-48B3-B3BC-9CED61D749A7}"/>
  <bookViews>
    <workbookView xWindow="4350" yWindow="990" windowWidth="15375" windowHeight="7875" firstSheet="2" activeTab="2" xr2:uid="{00000000-000D-0000-FFFF-FFFF00000000}"/>
  </bookViews>
  <sheets>
    <sheet name="テーブル一覧" sheetId="1" r:id="rId1"/>
    <sheet name="users" sheetId="4" r:id="rId2"/>
    <sheet name="calendars" sheetId="3" r:id="rId3"/>
    <sheet name="schedules" sheetId="2" r:id="rId4"/>
    <sheet name="regular_schedule" sheetId="5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9" i="5" l="1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<sst xmlns="http://schemas.openxmlformats.org/spreadsheetml/2006/main" count="250" uniqueCount="93">
  <si>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</si>
  <si>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</si>
  <si>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ブレーメンの開発隊</t>
  </si>
  <si>
    <t>作成者</t>
    <rPh sb="0" eb="3">
      <t>サクセイシャ</t>
    </rPh>
    <phoneticPr fontId="1"/>
  </si>
  <si>
    <t>陰山晃太郎</t>
  </si>
  <si>
    <t>システム名</t>
    <rPh sb="4" eb="5">
      <t>ナ</t>
    </rPh>
    <phoneticPr fontId="1"/>
  </si>
  <si>
    <t>machiko</t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</si>
  <si>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</si>
  <si>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</si>
  <si>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</si>
  <si>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</si>
  <si>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</si>
  <si>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</si>
  <si>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</si>
  <si>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</si>
  <si>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ユーザー</t>
  </si>
  <si>
    <t>users</t>
  </si>
  <si>
    <t>テーブル</t>
  </si>
  <si>
    <t>カレンダー</t>
  </si>
  <si>
    <t>calendars</t>
  </si>
  <si>
    <t>予定</t>
  </si>
  <si>
    <t>schedules</t>
  </si>
  <si>
    <t>固定予定、自動予定</t>
  </si>
  <si>
    <t>定期予定</t>
  </si>
  <si>
    <t>regular_schedules</t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</si>
  <si>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</si>
  <si>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</si>
  <si>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user</t>
  </si>
  <si>
    <t>データ型</t>
    <rPh sb="3" eb="4">
      <t>カタ</t>
    </rPh>
    <phoneticPr fontId="1"/>
  </si>
  <si>
    <t>サイズ</t>
    <phoneticPr fontId="1"/>
  </si>
  <si>
    <t>主キー</t>
    <rPh sb="0" eb="1">
      <t>シュ</t>
    </rPh>
    <phoneticPr fontId="1"/>
  </si>
  <si>
    <t>AI</t>
    <phoneticPr fontId="1"/>
  </si>
  <si>
    <t>Not null</t>
    <phoneticPr fontId="1"/>
  </si>
  <si>
    <t>デフォルト値</t>
    <rPh sb="5" eb="6">
      <t>アタイ</t>
    </rPh>
    <phoneticPr fontId="1"/>
  </si>
  <si>
    <t>ユーザーID</t>
    <phoneticPr fontId="1"/>
  </si>
  <si>
    <t>user_id</t>
  </si>
  <si>
    <t>varchar</t>
    <phoneticPr fontId="1"/>
  </si>
  <si>
    <t>〇</t>
  </si>
  <si>
    <t>ユーザーネーム</t>
    <phoneticPr fontId="1"/>
  </si>
  <si>
    <t>user_name</t>
  </si>
  <si>
    <t>パスワード</t>
    <phoneticPr fontId="1"/>
  </si>
  <si>
    <t>user_pw</t>
    <phoneticPr fontId="1"/>
  </si>
  <si>
    <t>8-32以内</t>
  </si>
  <si>
    <t>優先カレンダー</t>
  </si>
  <si>
    <t>priority_calendar</t>
  </si>
  <si>
    <t>int</t>
  </si>
  <si>
    <t>削除フラグ</t>
  </si>
  <si>
    <t>is_delete</t>
  </si>
  <si>
    <t>boolean</t>
  </si>
  <si>
    <t>)</t>
    <phoneticPr fontId="1"/>
  </si>
  <si>
    <t>calendar</t>
  </si>
  <si>
    <t>カレンダーID</t>
  </si>
  <si>
    <t>calender_id</t>
  </si>
  <si>
    <t>カレンダー名</t>
    <rPh sb="5" eb="6">
      <t>メイ</t>
    </rPh>
    <phoneticPr fontId="1"/>
  </si>
  <si>
    <t>calendar_name</t>
    <phoneticPr fontId="1"/>
  </si>
  <si>
    <t>ユーザーID</t>
  </si>
  <si>
    <t>外部キー 8-32以内</t>
  </si>
  <si>
    <t>カレンダー個別保存</t>
  </si>
  <si>
    <t>calendar_type</t>
  </si>
  <si>
    <t>char</t>
  </si>
  <si>
    <t>T=(Todo).M=(マス目).L=(リスト)</t>
  </si>
  <si>
    <t>ロック</t>
  </si>
  <si>
    <t>lock</t>
  </si>
  <si>
    <t>NULL</t>
  </si>
  <si>
    <t>カレンダーロック機能</t>
  </si>
  <si>
    <t>スケジュール</t>
  </si>
  <si>
    <t>schedule</t>
  </si>
  <si>
    <t>予定ID</t>
  </si>
  <si>
    <t>schedule_id</t>
  </si>
  <si>
    <t>varchar</t>
  </si>
  <si>
    <t>予定種類</t>
  </si>
  <si>
    <t>schedule_type</t>
  </si>
  <si>
    <t>F(=固定)R(=定期)A(=自動)</t>
  </si>
  <si>
    <t>年月日付</t>
    <rPh sb="0" eb="4">
      <t>ネンゲツヒヅケ</t>
    </rPh>
    <phoneticPr fontId="1"/>
  </si>
  <si>
    <t>date</t>
    <phoneticPr fontId="1"/>
  </si>
  <si>
    <t>date</t>
  </si>
  <si>
    <t>時間</t>
  </si>
  <si>
    <t>time</t>
  </si>
  <si>
    <t>NULLだった場合終日を出力</t>
  </si>
  <si>
    <t>メモ</t>
  </si>
  <si>
    <t>memo</t>
  </si>
  <si>
    <t>外部キー</t>
  </si>
  <si>
    <t>期末年月日付</t>
  </si>
  <si>
    <t>last_date</t>
  </si>
  <si>
    <t>締切</t>
  </si>
  <si>
    <t>期初年月日付</t>
  </si>
  <si>
    <t>first_date</t>
  </si>
  <si>
    <t>定期予定の種類</t>
  </si>
  <si>
    <t>regular_schedule_type</t>
  </si>
  <si>
    <t>Y=(年)M=(月)W=(週)</t>
  </si>
  <si>
    <t>定期予定の値</t>
  </si>
  <si>
    <t>regular_schedule_value</t>
  </si>
  <si>
    <t>曜日をint型(1～7)でもっておく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</si>
</sst>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trike/>
      <sz val="11"/>
      <color theme="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20" fontId="0" fillId="0" borderId="1" xfId="0" applyNumberFormat="1" applyBorder="1">
      <alignment vertical="center"/>
    </xf>
    <xf numFmtId="0" fontId="3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opLeftCell="B6" workbookViewId="0">
      <selection activeCell="F11" sqref="F11"/>
    </sheetView>
  </sheetViews>
  <sheetFormatPr defaultRowHeight="13.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>
      <c r="A1" s="4" t="s">
        <v>0</v>
      </c>
    </row>
    <row r="2" spans="1:6">
      <c r="B2" s="1" t="s">
        <v>1</v>
      </c>
      <c r="C2" s="2" t="s">
        <v>2</v>
      </c>
      <c r="D2" s="1" t="s">
        <v>3</v>
      </c>
      <c r="E2" s="3" t="s">
        <v>4</v>
      </c>
    </row>
    <row r="3" spans="1:6">
      <c r="B3" s="1" t="s">
        <v>5</v>
      </c>
      <c r="C3" s="2" t="s">
        <v>6</v>
      </c>
      <c r="D3" s="1" t="s">
        <v>7</v>
      </c>
      <c r="E3" s="5">
        <v>44720</v>
      </c>
    </row>
    <row r="4" spans="1:6">
      <c r="D4" s="1" t="s">
        <v>8</v>
      </c>
      <c r="E4" s="3"/>
    </row>
    <row r="5" spans="1:6">
      <c r="D5" s="1" t="s">
        <v>9</v>
      </c>
      <c r="E5" s="3"/>
    </row>
    <row r="7" spans="1:6">
      <c r="B7" s="1" t="s">
        <v>10</v>
      </c>
      <c r="C7" s="1" t="s">
        <v>11</v>
      </c>
      <c r="D7" s="1" t="s">
        <v>12</v>
      </c>
      <c r="E7" s="1" t="s">
        <v>13</v>
      </c>
      <c r="F7" s="1" t="s">
        <v>14</v>
      </c>
    </row>
    <row r="8" spans="1:6">
      <c r="B8" s="3">
        <v>1</v>
      </c>
      <c r="C8" s="3" t="s">
        <v>15</v>
      </c>
      <c r="D8" s="3" t="s">
        <v>16</v>
      </c>
      <c r="E8" s="3" t="s">
        <v>17</v>
      </c>
      <c r="F8" s="3"/>
    </row>
    <row r="9" spans="1:6">
      <c r="B9" s="3">
        <v>2</v>
      </c>
      <c r="C9" s="3" t="s">
        <v>18</v>
      </c>
      <c r="D9" s="3" t="s">
        <v>19</v>
      </c>
      <c r="E9" s="3" t="s">
        <v>17</v>
      </c>
      <c r="F9" s="3"/>
    </row>
    <row r="10" spans="1:6">
      <c r="B10" s="3">
        <v>3</v>
      </c>
      <c r="C10" s="3" t="s">
        <v>20</v>
      </c>
      <c r="D10" s="3" t="s">
        <v>21</v>
      </c>
      <c r="E10" s="3" t="s">
        <v>17</v>
      </c>
      <c r="F10" s="3" t="s">
        <v>22</v>
      </c>
    </row>
    <row r="11" spans="1:6">
      <c r="B11" s="3">
        <v>4</v>
      </c>
      <c r="C11" s="3" t="s">
        <v>23</v>
      </c>
      <c r="D11" s="3" t="s">
        <v>24</v>
      </c>
      <c r="E11" s="3" t="s">
        <v>17</v>
      </c>
      <c r="F11" s="3" t="s">
        <v>23</v>
      </c>
    </row>
    <row r="12" spans="1:6">
      <c r="B12" s="3">
        <v>5</v>
      </c>
      <c r="C12" s="3"/>
      <c r="D12" s="3"/>
      <c r="E12" s="3"/>
      <c r="F12" s="3"/>
    </row>
    <row r="13" spans="1:6">
      <c r="B13" s="3">
        <v>6</v>
      </c>
      <c r="C13" s="3"/>
      <c r="D13" s="3"/>
      <c r="E13" s="3"/>
      <c r="F13" s="3"/>
    </row>
    <row r="14" spans="1:6">
      <c r="B14" s="3">
        <v>7</v>
      </c>
      <c r="C14" s="3"/>
      <c r="D14" s="3"/>
      <c r="E14" s="3"/>
      <c r="F14" s="3"/>
    </row>
    <row r="15" spans="1:6">
      <c r="B15" s="3">
        <v>8</v>
      </c>
      <c r="C15" s="3"/>
      <c r="D15" s="3"/>
      <c r="E15" s="3"/>
      <c r="F15" s="3"/>
    </row>
    <row r="16" spans="1:6">
      <c r="B16" s="3">
        <v>9</v>
      </c>
      <c r="C16" s="3"/>
      <c r="D16" s="3"/>
      <c r="E16" s="3"/>
      <c r="F16" s="3"/>
    </row>
    <row r="17" spans="2:6">
      <c r="B17" s="3">
        <v>10</v>
      </c>
      <c r="C17" s="3"/>
      <c r="D17" s="3"/>
      <c r="E17" s="3"/>
      <c r="F17" s="3"/>
    </row>
    <row r="18" spans="2:6">
      <c r="B18" s="3">
        <v>11</v>
      </c>
      <c r="C18" s="3"/>
      <c r="D18" s="3"/>
      <c r="E18" s="3"/>
      <c r="F18" s="3"/>
    </row>
    <row r="19" spans="2:6">
      <c r="B19" s="3">
        <v>12</v>
      </c>
      <c r="C19" s="3"/>
      <c r="D19" s="3"/>
      <c r="E19" s="3"/>
      <c r="F19" s="3"/>
    </row>
    <row r="20" spans="2:6">
      <c r="B20" s="3">
        <v>13</v>
      </c>
      <c r="C20" s="3"/>
      <c r="D20" s="3"/>
      <c r="E20" s="3"/>
      <c r="F20" s="3"/>
    </row>
    <row r="21" spans="2:6">
      <c r="B21" s="3">
        <v>14</v>
      </c>
      <c r="C21" s="3"/>
      <c r="D21" s="3"/>
      <c r="E21" s="3"/>
      <c r="F21" s="3"/>
    </row>
    <row r="22" spans="2:6">
      <c r="B22" s="3">
        <v>15</v>
      </c>
      <c r="C22" s="3"/>
      <c r="D22" s="3"/>
      <c r="E22" s="3"/>
      <c r="F22" s="3"/>
    </row>
    <row r="23" spans="2:6">
      <c r="B23" s="3">
        <v>16</v>
      </c>
      <c r="C23" s="3"/>
      <c r="D23" s="3"/>
      <c r="E23" s="3"/>
      <c r="F23" s="3"/>
    </row>
    <row r="24" spans="2:6">
      <c r="B24" s="3">
        <v>17</v>
      </c>
      <c r="C24" s="3"/>
      <c r="D24" s="3"/>
      <c r="E24" s="3"/>
      <c r="F24" s="3"/>
    </row>
    <row r="25" spans="2:6">
      <c r="B25" s="3">
        <v>18</v>
      </c>
      <c r="C25" s="3"/>
      <c r="D25" s="3"/>
      <c r="E25" s="3"/>
      <c r="F25" s="3"/>
    </row>
    <row r="26" spans="2:6">
      <c r="B26" s="3">
        <v>19</v>
      </c>
      <c r="C26" s="3"/>
      <c r="D26" s="3"/>
      <c r="E26" s="3"/>
      <c r="F26" s="3"/>
    </row>
    <row r="27" spans="2:6">
      <c r="B27" s="3">
        <v>20</v>
      </c>
      <c r="C27" s="3"/>
      <c r="D27" s="3"/>
      <c r="E27" s="3"/>
      <c r="F27" s="3"/>
    </row>
    <row r="28" spans="2:6">
      <c r="B28" s="3">
        <v>21</v>
      </c>
      <c r="C28" s="3"/>
      <c r="D28" s="3"/>
      <c r="E28" s="3"/>
      <c r="F28" s="3"/>
    </row>
    <row r="29" spans="2:6">
      <c r="B29" s="3">
        <v>22</v>
      </c>
      <c r="C29" s="3"/>
      <c r="D29" s="3"/>
      <c r="E29" s="3"/>
      <c r="F29" s="3"/>
    </row>
    <row r="30" spans="2:6">
      <c r="B30" s="3">
        <v>23</v>
      </c>
      <c r="C30" s="3"/>
      <c r="D30" s="3"/>
      <c r="E30" s="3"/>
      <c r="F30" s="3"/>
    </row>
    <row r="31" spans="2:6">
      <c r="B31" s="3">
        <v>24</v>
      </c>
      <c r="C31" s="3"/>
      <c r="D31" s="3"/>
      <c r="E31" s="3"/>
      <c r="F31" s="3"/>
    </row>
    <row r="32" spans="2:6">
      <c r="B32" s="3">
        <v>25</v>
      </c>
      <c r="C32" s="3"/>
      <c r="D32" s="3"/>
      <c r="E32" s="3"/>
      <c r="F32" s="3"/>
    </row>
    <row r="33" spans="2:6">
      <c r="B33" s="3">
        <v>26</v>
      </c>
      <c r="C33" s="3"/>
      <c r="D33" s="3"/>
      <c r="E33" s="3"/>
      <c r="F33" s="3"/>
    </row>
    <row r="34" spans="2:6">
      <c r="B34" s="3">
        <v>27</v>
      </c>
      <c r="C34" s="3"/>
      <c r="D34" s="3"/>
      <c r="E34" s="3"/>
      <c r="F34" s="3"/>
    </row>
    <row r="35" spans="2:6">
      <c r="B35" s="3">
        <v>28</v>
      </c>
      <c r="C35" s="3"/>
      <c r="D35" s="3"/>
      <c r="E35" s="3"/>
      <c r="F35" s="3"/>
    </row>
    <row r="36" spans="2:6">
      <c r="B36" s="3">
        <v>29</v>
      </c>
      <c r="C36" s="3"/>
      <c r="D36" s="3"/>
      <c r="E36" s="3"/>
      <c r="F36" s="3"/>
    </row>
    <row r="37" spans="2:6">
      <c r="B37" s="3">
        <v>30</v>
      </c>
      <c r="C37" s="3"/>
      <c r="D37" s="3"/>
      <c r="E37" s="3"/>
      <c r="F37" s="3"/>
    </row>
    <row r="38" spans="2:6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876DB-C2C7-47AE-9192-C72CDD482FCF}">
  <dimension ref="A1:L30"/>
  <sheetViews>
    <sheetView topLeftCell="C2" workbookViewId="0">
      <selection activeCell="C2" sqref="C2:C3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15</v>
      </c>
    </row>
    <row r="2" spans="1:12">
      <c r="B2" s="1" t="s">
        <v>1</v>
      </c>
      <c r="C2" s="2" t="s">
        <v>2</v>
      </c>
      <c r="D2" s="1" t="s">
        <v>3</v>
      </c>
      <c r="E2" s="3" t="s">
        <v>4</v>
      </c>
    </row>
    <row r="3" spans="1:12">
      <c r="B3" s="1" t="s">
        <v>5</v>
      </c>
      <c r="C3" s="2" t="s">
        <v>6</v>
      </c>
      <c r="D3" s="1" t="s">
        <v>7</v>
      </c>
      <c r="E3" s="5">
        <v>44720</v>
      </c>
    </row>
    <row r="4" spans="1:12">
      <c r="B4" s="1" t="s">
        <v>25</v>
      </c>
      <c r="C4" s="3" t="s">
        <v>15</v>
      </c>
      <c r="D4" s="1" t="s">
        <v>8</v>
      </c>
      <c r="E4" s="3"/>
    </row>
    <row r="5" spans="1:12">
      <c r="B5" s="1" t="s">
        <v>26</v>
      </c>
      <c r="C5" s="3" t="s">
        <v>27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28</v>
      </c>
      <c r="E9" s="1" t="s">
        <v>29</v>
      </c>
      <c r="F9" s="1" t="s">
        <v>30</v>
      </c>
      <c r="G9" s="1" t="s">
        <v>31</v>
      </c>
      <c r="H9" s="1" t="s">
        <v>32</v>
      </c>
      <c r="I9" s="1" t="s">
        <v>33</v>
      </c>
      <c r="J9" s="1" t="s">
        <v>14</v>
      </c>
      <c r="L9" t="str">
        <f>"create table "&amp;C5&amp;" ("</f>
        <v>create table user (</v>
      </c>
    </row>
    <row r="10" spans="1:12">
      <c r="A10" s="3">
        <v>1</v>
      </c>
      <c r="B10" s="3" t="s">
        <v>34</v>
      </c>
      <c r="C10" s="3" t="s">
        <v>35</v>
      </c>
      <c r="D10" s="3" t="s">
        <v>36</v>
      </c>
      <c r="E10" s="3"/>
      <c r="F10" s="3" t="s">
        <v>37</v>
      </c>
      <c r="G10" s="3" t="s">
        <v>37</v>
      </c>
      <c r="H10" s="3"/>
      <c r="I10" s="3"/>
      <c r="J10" s="3"/>
      <c r="L10" t="str">
        <f>C10&amp;" "&amp;D10&amp;" "&amp;IF(E10&lt;&gt;"","("&amp;E10&amp;")","")&amp;IF(C11&lt;&gt;"",",","")</f>
        <v>user_id varchar ,</v>
      </c>
    </row>
    <row r="11" spans="1:12">
      <c r="A11" s="3">
        <v>2</v>
      </c>
      <c r="B11" s="3" t="s">
        <v>38</v>
      </c>
      <c r="C11" s="3" t="s">
        <v>39</v>
      </c>
      <c r="D11" s="3" t="s">
        <v>36</v>
      </c>
      <c r="E11" s="3">
        <v>15</v>
      </c>
      <c r="F11" s="3"/>
      <c r="G11" s="3"/>
      <c r="H11" s="3" t="s">
        <v>37</v>
      </c>
      <c r="I11" s="3"/>
      <c r="J11" s="3"/>
      <c r="L11" t="str">
        <f>C11&amp;" "&amp;D11&amp;" "&amp;IF(E11&lt;&gt;"","("&amp;E11&amp;")","")&amp;IF(C12&lt;&gt;"",",","")</f>
        <v>user_name varchar (15),</v>
      </c>
    </row>
    <row r="12" spans="1:12">
      <c r="A12" s="3">
        <v>3</v>
      </c>
      <c r="B12" s="3" t="s">
        <v>40</v>
      </c>
      <c r="C12" s="3" t="s">
        <v>41</v>
      </c>
      <c r="D12" s="3" t="s">
        <v>36</v>
      </c>
      <c r="E12" s="3">
        <v>32</v>
      </c>
      <c r="F12" s="3"/>
      <c r="G12" s="3"/>
      <c r="H12" s="3" t="s">
        <v>37</v>
      </c>
      <c r="I12" s="3"/>
      <c r="J12" s="3" t="s">
        <v>42</v>
      </c>
      <c r="L12" t="e">
        <f>C12&amp;" "&amp;D12&amp;" "&amp;IF(#REF!&lt;&gt;"","("&amp;#REF!&amp;")","")&amp;IF(C13&lt;&gt;"",",","")</f>
        <v>#REF!</v>
      </c>
    </row>
    <row r="13" spans="1:12">
      <c r="A13" s="3">
        <v>4</v>
      </c>
      <c r="B13" s="3" t="s">
        <v>43</v>
      </c>
      <c r="C13" s="3" t="s">
        <v>44</v>
      </c>
      <c r="D13" s="3" t="s">
        <v>45</v>
      </c>
      <c r="F13" s="3"/>
      <c r="G13" s="3"/>
      <c r="H13" s="3" t="s">
        <v>37</v>
      </c>
      <c r="I13" s="3">
        <v>0</v>
      </c>
      <c r="J13" s="3"/>
      <c r="L13" t="str">
        <f>C13&amp;" "&amp;D13&amp;" "&amp;IF(E12&lt;&gt;"","("&amp;E12&amp;")","")&amp;IF(C14&lt;&gt;"",",","")</f>
        <v>priority_calendar int (32),</v>
      </c>
    </row>
    <row r="14" spans="1:12">
      <c r="A14" s="3">
        <v>5</v>
      </c>
      <c r="B14" s="3" t="s">
        <v>46</v>
      </c>
      <c r="C14" s="3" t="s">
        <v>47</v>
      </c>
      <c r="D14" s="3" t="s">
        <v>48</v>
      </c>
      <c r="E14" s="3">
        <v>1</v>
      </c>
      <c r="F14" s="3"/>
      <c r="G14" s="3"/>
      <c r="H14" s="3"/>
      <c r="I14" s="3" t="b">
        <v>0</v>
      </c>
      <c r="J14" s="3"/>
      <c r="L14" t="str">
        <f>C14&amp;" "&amp;D14&amp;" "&amp;IF(E14&lt;&gt;"","("&amp;E14&amp;")","")&amp;IF(C15&lt;&gt;"",",","")</f>
        <v>is_delete boolean (1)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49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8AE70-BD37-4DF6-A726-E85E8F21C972}">
  <dimension ref="A1:L30"/>
  <sheetViews>
    <sheetView tabSelected="1" topLeftCell="A6" workbookViewId="0">
      <selection activeCell="D16" sqref="D16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18</v>
      </c>
    </row>
    <row r="2" spans="1:12">
      <c r="B2" s="1" t="s">
        <v>1</v>
      </c>
      <c r="C2" s="2" t="s">
        <v>2</v>
      </c>
      <c r="D2" s="1" t="s">
        <v>3</v>
      </c>
      <c r="E2" s="3" t="s">
        <v>4</v>
      </c>
    </row>
    <row r="3" spans="1:12">
      <c r="B3" s="1" t="s">
        <v>5</v>
      </c>
      <c r="C3" s="2" t="s">
        <v>6</v>
      </c>
      <c r="D3" s="1" t="s">
        <v>7</v>
      </c>
      <c r="E3" s="5">
        <v>44720</v>
      </c>
    </row>
    <row r="4" spans="1:12">
      <c r="B4" s="1" t="s">
        <v>25</v>
      </c>
      <c r="C4" s="3" t="s">
        <v>18</v>
      </c>
      <c r="D4" s="1" t="s">
        <v>8</v>
      </c>
      <c r="E4" s="3"/>
    </row>
    <row r="5" spans="1:12">
      <c r="B5" s="1" t="s">
        <v>26</v>
      </c>
      <c r="C5" s="3" t="s">
        <v>50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28</v>
      </c>
      <c r="E9" s="1" t="s">
        <v>29</v>
      </c>
      <c r="F9" s="1" t="s">
        <v>30</v>
      </c>
      <c r="G9" s="1" t="s">
        <v>31</v>
      </c>
      <c r="H9" s="1" t="s">
        <v>32</v>
      </c>
      <c r="I9" s="1" t="s">
        <v>33</v>
      </c>
      <c r="J9" s="1" t="s">
        <v>14</v>
      </c>
      <c r="L9" t="str">
        <f>"create table "&amp;C5&amp;" ("</f>
        <v>create table calendar (</v>
      </c>
    </row>
    <row r="10" spans="1:12">
      <c r="A10" s="3">
        <v>1</v>
      </c>
      <c r="B10" s="3" t="s">
        <v>51</v>
      </c>
      <c r="C10" s="3" t="s">
        <v>52</v>
      </c>
      <c r="D10" s="3" t="s">
        <v>45</v>
      </c>
      <c r="E10" s="3"/>
      <c r="F10" s="3" t="s">
        <v>37</v>
      </c>
      <c r="G10" s="3" t="s">
        <v>37</v>
      </c>
      <c r="H10" s="3"/>
      <c r="I10" s="3"/>
      <c r="J10" s="3"/>
      <c r="L10" t="str">
        <f>C10&amp;" "&amp;D10&amp;" "&amp;IF(E10&lt;&gt;"","("&amp;E10&amp;")","")&amp;IF(C11&lt;&gt;"",",","")</f>
        <v>calender_id int ,</v>
      </c>
    </row>
    <row r="11" spans="1:12">
      <c r="A11" s="3">
        <v>2</v>
      </c>
      <c r="B11" s="3" t="s">
        <v>53</v>
      </c>
      <c r="C11" s="3" t="s">
        <v>54</v>
      </c>
      <c r="D11" s="3" t="s">
        <v>36</v>
      </c>
      <c r="E11" s="3">
        <v>15</v>
      </c>
      <c r="F11" s="3"/>
      <c r="G11" s="3"/>
      <c r="H11" s="3" t="s">
        <v>37</v>
      </c>
      <c r="I11" s="3"/>
      <c r="J11" s="3"/>
      <c r="L11" t="str">
        <f>C11&amp;" "&amp;D11&amp;" "&amp;IF(E11&lt;&gt;"","("&amp;E11&amp;")","")&amp;IF(C12&lt;&gt;"",",","")</f>
        <v>calendar_name varchar (15),</v>
      </c>
    </row>
    <row r="12" spans="1:12">
      <c r="A12" s="3">
        <v>3</v>
      </c>
      <c r="B12" s="3" t="s">
        <v>55</v>
      </c>
      <c r="C12" s="3" t="s">
        <v>35</v>
      </c>
      <c r="D12" s="3" t="s">
        <v>45</v>
      </c>
      <c r="E12" s="3">
        <v>32</v>
      </c>
      <c r="F12" s="3"/>
      <c r="G12" s="3"/>
      <c r="H12" s="3"/>
      <c r="I12" s="3"/>
      <c r="J12" s="3" t="s">
        <v>56</v>
      </c>
      <c r="L12" t="str">
        <f>C12&amp;" "&amp;D12&amp;" "&amp;IF(E12&lt;&gt;"","("&amp;E12&amp;")","")&amp;IF(C13&lt;&gt;"",",","")</f>
        <v>user_id int (32),</v>
      </c>
    </row>
    <row r="13" spans="1:12">
      <c r="A13" s="3">
        <v>4</v>
      </c>
      <c r="B13" s="3" t="s">
        <v>46</v>
      </c>
      <c r="C13" s="3" t="s">
        <v>47</v>
      </c>
      <c r="D13" s="3" t="s">
        <v>48</v>
      </c>
      <c r="E13" s="3"/>
      <c r="F13" s="3"/>
      <c r="G13" s="3"/>
      <c r="H13" s="3"/>
      <c r="I13" s="3" t="b">
        <v>0</v>
      </c>
      <c r="J13" s="7"/>
      <c r="L13" t="str">
        <f>C13&amp;" "&amp;D13&amp;" "&amp;IF(E13&lt;&gt;"","("&amp;E13&amp;")","")&amp;IF(C14&lt;&gt;"",",","")</f>
        <v>is_delete boolean ,</v>
      </c>
    </row>
    <row r="14" spans="1:12">
      <c r="A14" s="3">
        <v>5</v>
      </c>
      <c r="B14" s="3" t="s">
        <v>57</v>
      </c>
      <c r="C14" s="3" t="s">
        <v>58</v>
      </c>
      <c r="D14" s="3" t="s">
        <v>59</v>
      </c>
      <c r="E14" s="3">
        <v>1</v>
      </c>
      <c r="F14" s="3"/>
      <c r="G14" s="3"/>
      <c r="H14" s="3"/>
      <c r="I14" s="3"/>
      <c r="J14" s="3" t="s">
        <v>60</v>
      </c>
      <c r="L14" t="str">
        <f>C14&amp;" "&amp;D14&amp;" "&amp;IF(E14&lt;&gt;"","("&amp;E14&amp;")","")&amp;IF(C15&lt;&gt;"",",","")</f>
        <v>calendar_type char (1),</v>
      </c>
    </row>
    <row r="15" spans="1:12">
      <c r="A15" s="3">
        <v>6</v>
      </c>
      <c r="B15" s="3" t="s">
        <v>61</v>
      </c>
      <c r="C15" s="3" t="s">
        <v>62</v>
      </c>
      <c r="D15" s="3" t="s">
        <v>45</v>
      </c>
      <c r="E15" s="3">
        <v>4</v>
      </c>
      <c r="F15" s="3"/>
      <c r="G15" s="3"/>
      <c r="H15" s="3"/>
      <c r="I15" s="3" t="s">
        <v>63</v>
      </c>
      <c r="J15" s="3" t="s">
        <v>64</v>
      </c>
      <c r="L15" t="str">
        <f>C15&amp;" "&amp;D15&amp;" "&amp;IF(E15&lt;&gt;"","("&amp;E15&amp;")","")&amp;IF(C16&lt;&gt;"",",","")</f>
        <v>lock int (4)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t="str">
        <f>C16&amp;" "&amp;D16&amp;" "&amp;IF(E16&lt;&gt;"","("&amp;E16&amp;")","")&amp;IF(C17&lt;&gt;"",",","")</f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0">C17&amp;" "&amp;D17&amp;" "&amp;IF(E17&lt;&gt;"","("&amp;E17&amp;")","")&amp;IF(C18&lt;&gt;"",",","")</f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49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opLeftCell="A11" workbookViewId="0">
      <selection activeCell="B14" sqref="B14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65</v>
      </c>
    </row>
    <row r="2" spans="1:12">
      <c r="B2" s="1" t="s">
        <v>1</v>
      </c>
      <c r="C2" s="2" t="s">
        <v>2</v>
      </c>
      <c r="D2" s="1" t="s">
        <v>3</v>
      </c>
      <c r="E2" s="3" t="s">
        <v>4</v>
      </c>
    </row>
    <row r="3" spans="1:12">
      <c r="B3" s="1" t="s">
        <v>5</v>
      </c>
      <c r="C3" s="2" t="s">
        <v>6</v>
      </c>
      <c r="D3" s="1" t="s">
        <v>7</v>
      </c>
      <c r="E3" s="5">
        <v>44720</v>
      </c>
    </row>
    <row r="4" spans="1:12">
      <c r="B4" s="1" t="s">
        <v>25</v>
      </c>
      <c r="C4" s="3" t="s">
        <v>65</v>
      </c>
      <c r="D4" s="1" t="s">
        <v>8</v>
      </c>
      <c r="E4" s="3"/>
    </row>
    <row r="5" spans="1:12">
      <c r="B5" s="1" t="s">
        <v>26</v>
      </c>
      <c r="C5" s="3" t="s">
        <v>66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28</v>
      </c>
      <c r="E9" s="1" t="s">
        <v>29</v>
      </c>
      <c r="F9" s="1" t="s">
        <v>30</v>
      </c>
      <c r="G9" s="1" t="s">
        <v>31</v>
      </c>
      <c r="H9" s="1" t="s">
        <v>32</v>
      </c>
      <c r="I9" s="1" t="s">
        <v>33</v>
      </c>
      <c r="J9" s="1" t="s">
        <v>14</v>
      </c>
      <c r="L9" t="str">
        <f>"create table "&amp;C5&amp;" ("</f>
        <v>create table schedule (</v>
      </c>
    </row>
    <row r="10" spans="1:12">
      <c r="A10" s="3">
        <v>1</v>
      </c>
      <c r="B10" s="3" t="s">
        <v>67</v>
      </c>
      <c r="C10" s="3" t="s">
        <v>68</v>
      </c>
      <c r="D10" s="3" t="s">
        <v>45</v>
      </c>
      <c r="E10" s="3"/>
      <c r="F10" s="3" t="s">
        <v>37</v>
      </c>
      <c r="G10" s="3" t="s">
        <v>37</v>
      </c>
      <c r="H10" s="3"/>
      <c r="I10" s="3"/>
      <c r="J10" s="3"/>
      <c r="L10" t="str">
        <f>C11&amp;" "&amp;D11&amp;" "&amp;IF(E11&lt;&gt;"","("&amp;E11&amp;")","")&amp;IF(C12&lt;&gt;"",",","")</f>
        <v>schedule varchar (15),</v>
      </c>
    </row>
    <row r="11" spans="1:12">
      <c r="A11" s="3">
        <v>2</v>
      </c>
      <c r="B11" s="3" t="s">
        <v>20</v>
      </c>
      <c r="C11" s="3" t="s">
        <v>66</v>
      </c>
      <c r="D11" s="3" t="s">
        <v>69</v>
      </c>
      <c r="E11" s="3">
        <v>15</v>
      </c>
      <c r="F11" s="3"/>
      <c r="G11" s="3"/>
      <c r="H11" s="3" t="s">
        <v>37</v>
      </c>
      <c r="I11" s="3"/>
      <c r="J11" s="3"/>
      <c r="L11" t="str">
        <f>C12&amp;" "&amp;D12&amp;" "&amp;IF(E12&lt;&gt;"","("&amp;E12&amp;")","")&amp;IF(C13&lt;&gt;"",",","")</f>
        <v>schedule_type char (1),</v>
      </c>
    </row>
    <row r="12" spans="1:12">
      <c r="A12" s="3">
        <v>3</v>
      </c>
      <c r="B12" s="3" t="s">
        <v>70</v>
      </c>
      <c r="C12" s="3" t="s">
        <v>71</v>
      </c>
      <c r="D12" s="3" t="s">
        <v>59</v>
      </c>
      <c r="E12" s="3">
        <v>1</v>
      </c>
      <c r="F12" s="3"/>
      <c r="G12" s="3"/>
      <c r="H12" s="3" t="s">
        <v>37</v>
      </c>
      <c r="I12" s="3"/>
      <c r="J12" s="3" t="s">
        <v>72</v>
      </c>
      <c r="L12" t="str">
        <f>C13&amp;" "&amp;D13&amp;" "&amp;IF(E13&lt;&gt;"","("&amp;E13&amp;")","")&amp;IF(C14&lt;&gt;"",",","")</f>
        <v>date date (8),</v>
      </c>
    </row>
    <row r="13" spans="1:12">
      <c r="A13" s="3">
        <v>4</v>
      </c>
      <c r="B13" s="3" t="s">
        <v>73</v>
      </c>
      <c r="C13" s="3" t="s">
        <v>74</v>
      </c>
      <c r="D13" s="3" t="s">
        <v>75</v>
      </c>
      <c r="E13" s="3">
        <v>8</v>
      </c>
      <c r="F13" s="3"/>
      <c r="G13" s="3"/>
      <c r="H13" s="3" t="s">
        <v>37</v>
      </c>
      <c r="I13" s="3"/>
      <c r="J13" s="3"/>
      <c r="L13" t="str">
        <f>C14&amp;" "&amp;D14&amp;" "&amp;IF(E18&lt;&gt;"","("&amp;E18&amp;")","")&amp;IF(C15&lt;&gt;"",",","")</f>
        <v>time time ,</v>
      </c>
    </row>
    <row r="14" spans="1:12">
      <c r="A14" s="3">
        <v>5</v>
      </c>
      <c r="B14" s="3" t="s">
        <v>76</v>
      </c>
      <c r="C14" s="3" t="s">
        <v>77</v>
      </c>
      <c r="D14" s="3" t="s">
        <v>77</v>
      </c>
      <c r="E14">
        <v>4</v>
      </c>
      <c r="F14" s="3"/>
      <c r="G14" s="3"/>
      <c r="H14" s="3"/>
      <c r="I14" s="6"/>
      <c r="J14" s="3" t="s">
        <v>78</v>
      </c>
      <c r="L14" t="str">
        <f>C15&amp;" "&amp;D15&amp;" "&amp;IF(E15&lt;&gt;"","("&amp;E15&amp;")","")&amp;IF(C16&lt;&gt;"",",","")</f>
        <v>memo varchar (50),</v>
      </c>
    </row>
    <row r="15" spans="1:12">
      <c r="A15" s="3">
        <v>6</v>
      </c>
      <c r="B15" s="3" t="s">
        <v>79</v>
      </c>
      <c r="C15" s="3" t="s">
        <v>80</v>
      </c>
      <c r="D15" s="3" t="s">
        <v>69</v>
      </c>
      <c r="E15" s="3">
        <v>50</v>
      </c>
      <c r="F15" s="3"/>
      <c r="G15" s="3"/>
      <c r="H15" s="3"/>
      <c r="I15" s="3"/>
      <c r="J15" s="3"/>
      <c r="L15" t="str">
        <f>C16&amp;" "&amp;D16&amp;" "&amp;IF(E16&lt;&gt;"","("&amp;E16&amp;")","")&amp;IF(C17&lt;&gt;"",",","")</f>
        <v>calender_id int ,</v>
      </c>
    </row>
    <row r="16" spans="1:12">
      <c r="A16" s="3">
        <v>7</v>
      </c>
      <c r="B16" s="3" t="s">
        <v>51</v>
      </c>
      <c r="C16" s="3" t="s">
        <v>52</v>
      </c>
      <c r="D16" s="3" t="s">
        <v>45</v>
      </c>
      <c r="E16" s="3"/>
      <c r="F16" s="3"/>
      <c r="G16" s="3"/>
      <c r="H16" s="3" t="s">
        <v>37</v>
      </c>
      <c r="I16" s="3"/>
      <c r="J16" s="3" t="s">
        <v>81</v>
      </c>
      <c r="L16" t="e">
        <f>C17&amp;" "&amp;D17&amp;" "&amp;IF(E17&lt;&gt;"","("&amp;E17&amp;")","")&amp;IF(#REF!&lt;&gt;"",",","")</f>
        <v>#REF!</v>
      </c>
    </row>
    <row r="17" spans="1:12">
      <c r="A17" s="3">
        <v>8</v>
      </c>
      <c r="B17" s="3" t="s">
        <v>82</v>
      </c>
      <c r="C17" s="3" t="s">
        <v>83</v>
      </c>
      <c r="D17" s="3" t="s">
        <v>75</v>
      </c>
      <c r="E17" s="3">
        <v>8</v>
      </c>
      <c r="F17" s="3"/>
      <c r="G17" s="3"/>
      <c r="H17" s="3"/>
      <c r="I17" s="3"/>
      <c r="J17" s="3" t="s">
        <v>84</v>
      </c>
      <c r="L17" t="e">
        <f>#REF!&amp;" "&amp;#REF!&amp;" "&amp;IF(#REF!&lt;&gt;"","("&amp;#REF!&amp;")","")&amp;IF(C18&lt;&gt;"",",","")</f>
        <v>#REF!</v>
      </c>
    </row>
    <row r="18" spans="1:12">
      <c r="A18" s="3">
        <v>9</v>
      </c>
      <c r="B18" s="3" t="s">
        <v>46</v>
      </c>
      <c r="C18" s="3" t="s">
        <v>47</v>
      </c>
      <c r="D18" s="3" t="s">
        <v>48</v>
      </c>
      <c r="E18" s="3"/>
      <c r="F18" s="3"/>
      <c r="G18" s="3"/>
      <c r="H18" s="3"/>
      <c r="I18" s="3" t="b">
        <v>0</v>
      </c>
      <c r="J18" s="3"/>
      <c r="L18" t="e">
        <f>C18&amp;" "&amp;D18&amp;" "&amp;IF(#REF!&lt;&gt;"","("&amp;#REF!&amp;")","")&amp;IF(C19&lt;&gt;"",",","")</f>
        <v>#REF!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ref="L19:L29" si="0">C19&amp;" "&amp;D19&amp;" "&amp;IF(E19&lt;&gt;"","("&amp;E19&amp;")","")&amp;IF(C20&lt;&gt;"",",","")</f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C20&amp;" "&amp;D20&amp;" "&amp;IF(E20&lt;&gt;"","("&amp;E20&amp;")","")&amp;IF(C10&lt;&gt;"",",","")</f>
        <v xml:space="preserve">  ,</v>
      </c>
    </row>
    <row r="21" spans="1:12">
      <c r="A21" s="3">
        <v>12</v>
      </c>
      <c r="L21" t="str">
        <f>C10&amp;" "&amp;D10&amp;" "&amp;IF(E10&lt;&gt;"","("&amp;E10&amp;")","")&amp;IF(C22&lt;&gt;"",",","")</f>
        <v xml:space="preserve">schedule_id int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49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17981-77B2-4456-A196-48C95685E77B}">
  <dimension ref="A1:L30"/>
  <sheetViews>
    <sheetView topLeftCell="A6" workbookViewId="0">
      <selection activeCell="B13" sqref="B13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65</v>
      </c>
    </row>
    <row r="2" spans="1:12">
      <c r="B2" s="1" t="s">
        <v>1</v>
      </c>
      <c r="C2" s="2" t="s">
        <v>2</v>
      </c>
      <c r="D2" s="1" t="s">
        <v>3</v>
      </c>
      <c r="E2" s="3" t="s">
        <v>4</v>
      </c>
    </row>
    <row r="3" spans="1:12">
      <c r="B3" s="1" t="s">
        <v>5</v>
      </c>
      <c r="C3" s="2" t="s">
        <v>6</v>
      </c>
      <c r="D3" s="1" t="s">
        <v>7</v>
      </c>
      <c r="E3" s="5">
        <v>44720</v>
      </c>
    </row>
    <row r="4" spans="1:12">
      <c r="B4" s="1" t="s">
        <v>25</v>
      </c>
      <c r="C4" s="3" t="s">
        <v>65</v>
      </c>
      <c r="D4" s="1" t="s">
        <v>8</v>
      </c>
      <c r="E4" s="3"/>
    </row>
    <row r="5" spans="1:12">
      <c r="B5" s="1" t="s">
        <v>26</v>
      </c>
      <c r="C5" s="3" t="s">
        <v>66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28</v>
      </c>
      <c r="E9" s="1" t="s">
        <v>29</v>
      </c>
      <c r="F9" s="1" t="s">
        <v>30</v>
      </c>
      <c r="G9" s="1" t="s">
        <v>31</v>
      </c>
      <c r="H9" s="1" t="s">
        <v>32</v>
      </c>
      <c r="I9" s="1" t="s">
        <v>33</v>
      </c>
      <c r="J9" s="1" t="s">
        <v>14</v>
      </c>
      <c r="L9" t="str">
        <f>"create table "&amp;C5&amp;" ("</f>
        <v>create table schedule (</v>
      </c>
    </row>
    <row r="10" spans="1:12">
      <c r="A10" s="3">
        <v>1</v>
      </c>
      <c r="B10" s="3" t="s">
        <v>67</v>
      </c>
      <c r="C10" s="3" t="s">
        <v>68</v>
      </c>
      <c r="D10" s="3" t="s">
        <v>45</v>
      </c>
      <c r="E10" s="3"/>
      <c r="F10" s="3" t="s">
        <v>37</v>
      </c>
      <c r="G10" s="3" t="s">
        <v>37</v>
      </c>
      <c r="H10" s="3"/>
      <c r="I10" s="3"/>
      <c r="J10" s="3"/>
      <c r="L10" t="str">
        <f>C11&amp;" "&amp;D11&amp;" "&amp;IF(E11&lt;&gt;"","("&amp;E11&amp;")","")&amp;IF(C12&lt;&gt;"",",","")</f>
        <v>schedule varchar (15),</v>
      </c>
    </row>
    <row r="11" spans="1:12">
      <c r="A11" s="3">
        <v>2</v>
      </c>
      <c r="B11" s="3" t="s">
        <v>20</v>
      </c>
      <c r="C11" s="3" t="s">
        <v>66</v>
      </c>
      <c r="D11" s="3" t="s">
        <v>69</v>
      </c>
      <c r="E11" s="3">
        <v>15</v>
      </c>
      <c r="F11" s="3"/>
      <c r="G11" s="3"/>
      <c r="H11" s="3" t="s">
        <v>37</v>
      </c>
      <c r="I11" s="3"/>
      <c r="J11" s="3"/>
      <c r="L11" t="str">
        <f>C12&amp;" "&amp;D12&amp;" "&amp;IF(E12&lt;&gt;"","("&amp;E12&amp;")","")&amp;IF(C13&lt;&gt;"",",","")</f>
        <v>first_date date (8),</v>
      </c>
    </row>
    <row r="12" spans="1:12">
      <c r="A12" s="3">
        <v>3</v>
      </c>
      <c r="B12" s="3" t="s">
        <v>85</v>
      </c>
      <c r="C12" s="3" t="s">
        <v>86</v>
      </c>
      <c r="D12" s="3" t="s">
        <v>75</v>
      </c>
      <c r="E12" s="3">
        <v>8</v>
      </c>
      <c r="F12" s="3"/>
      <c r="G12" s="3"/>
      <c r="H12" s="3" t="s">
        <v>37</v>
      </c>
      <c r="I12" s="3"/>
      <c r="J12" s="3"/>
      <c r="L12" t="str">
        <f>C13&amp;" "&amp;D13&amp;" "&amp;IF(E13&lt;&gt;"","("&amp;E13&amp;")","")&amp;IF(C14&lt;&gt;"",",","")</f>
        <v>last_date date (8),</v>
      </c>
    </row>
    <row r="13" spans="1:12">
      <c r="A13" s="3">
        <v>4</v>
      </c>
      <c r="B13" s="3" t="s">
        <v>82</v>
      </c>
      <c r="C13" s="3" t="s">
        <v>83</v>
      </c>
      <c r="D13" s="3" t="s">
        <v>75</v>
      </c>
      <c r="E13" s="3">
        <v>8</v>
      </c>
      <c r="F13" s="3"/>
      <c r="G13" s="3"/>
      <c r="H13" s="3" t="s">
        <v>37</v>
      </c>
      <c r="I13" s="3"/>
      <c r="J13" s="3"/>
      <c r="L13" t="str">
        <f>C14&amp;" "&amp;D14&amp;" "&amp;IF(E18&lt;&gt;"","("&amp;E18&amp;")","")&amp;IF(C15&lt;&gt;"",",","")</f>
        <v>memo varchar (7),</v>
      </c>
    </row>
    <row r="14" spans="1:12">
      <c r="A14" s="3">
        <v>5</v>
      </c>
      <c r="B14" s="3" t="s">
        <v>79</v>
      </c>
      <c r="C14" s="3" t="s">
        <v>80</v>
      </c>
      <c r="D14" s="3" t="s">
        <v>69</v>
      </c>
      <c r="E14" s="3">
        <v>50</v>
      </c>
      <c r="F14" s="3"/>
      <c r="G14" s="3"/>
      <c r="H14" s="3"/>
      <c r="I14" s="3"/>
      <c r="J14" s="3"/>
      <c r="L14" t="str">
        <f>C15&amp;" "&amp;D15&amp;" "&amp;IF(E15&lt;&gt;"","("&amp;E15&amp;")","")&amp;IF(C16&lt;&gt;"",",","")</f>
        <v>calender_id int ,</v>
      </c>
    </row>
    <row r="15" spans="1:12">
      <c r="A15" s="3">
        <v>6</v>
      </c>
      <c r="B15" s="3" t="s">
        <v>51</v>
      </c>
      <c r="C15" s="3" t="s">
        <v>52</v>
      </c>
      <c r="D15" s="3" t="s">
        <v>45</v>
      </c>
      <c r="E15" s="3"/>
      <c r="F15" s="3"/>
      <c r="G15" s="3"/>
      <c r="H15" s="3" t="s">
        <v>37</v>
      </c>
      <c r="I15" s="3"/>
      <c r="J15" s="3" t="s">
        <v>81</v>
      </c>
      <c r="L15" t="e">
        <f>C16&amp;" "&amp;D16&amp;" "&amp;IF(E16&lt;&gt;"","("&amp;E16&amp;")","")&amp;IF(#REF!&lt;&gt;"",",","")</f>
        <v>#REF!</v>
      </c>
    </row>
    <row r="16" spans="1:12">
      <c r="A16" s="3">
        <v>7</v>
      </c>
      <c r="B16" s="3" t="s">
        <v>46</v>
      </c>
      <c r="C16" s="3" t="s">
        <v>47</v>
      </c>
      <c r="D16" s="3" t="s">
        <v>48</v>
      </c>
      <c r="E16" s="3"/>
      <c r="F16" s="3"/>
      <c r="G16" s="3"/>
      <c r="H16" s="3"/>
      <c r="I16" s="3" t="b">
        <v>0</v>
      </c>
      <c r="J16" s="3"/>
      <c r="L16" t="e">
        <f>#REF!&amp;" "&amp;D17&amp;" "&amp;IF(E17&lt;&gt;"","("&amp;E17&amp;")","")&amp;IF(#REF!&lt;&gt;"",",","")</f>
        <v>#REF!</v>
      </c>
    </row>
    <row r="17" spans="1:12">
      <c r="A17" s="3">
        <v>8</v>
      </c>
      <c r="B17" s="3" t="s">
        <v>87</v>
      </c>
      <c r="C17" s="3" t="s">
        <v>88</v>
      </c>
      <c r="D17" s="3" t="s">
        <v>59</v>
      </c>
      <c r="E17" s="3">
        <v>1</v>
      </c>
      <c r="F17" s="3"/>
      <c r="G17" s="3"/>
      <c r="H17" s="3" t="s">
        <v>37</v>
      </c>
      <c r="I17" s="3"/>
      <c r="J17" s="3" t="s">
        <v>89</v>
      </c>
      <c r="L17" t="e">
        <f>#REF!&amp;" "&amp;#REF!&amp;" "&amp;IF(#REF!&lt;&gt;"","("&amp;#REF!&amp;")","")&amp;IF(C17&lt;&gt;"",",","")</f>
        <v>#REF!</v>
      </c>
    </row>
    <row r="18" spans="1:12">
      <c r="A18" s="3">
        <v>9</v>
      </c>
      <c r="B18" s="3" t="s">
        <v>90</v>
      </c>
      <c r="C18" t="s">
        <v>91</v>
      </c>
      <c r="D18" s="3" t="s">
        <v>45</v>
      </c>
      <c r="E18" s="3">
        <v>7</v>
      </c>
      <c r="F18" s="3"/>
      <c r="G18" s="3"/>
      <c r="H18" s="3" t="s">
        <v>37</v>
      </c>
      <c r="I18" s="3"/>
      <c r="J18" s="3" t="s">
        <v>92</v>
      </c>
      <c r="L18" t="e">
        <f>C17&amp;" "&amp;D18&amp;" "&amp;IF(#REF!&lt;&gt;"","("&amp;#REF!&amp;")","")&amp;IF(C19&lt;&gt;"",",","")</f>
        <v>#REF!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ref="L19:L29" si="0">C19&amp;" "&amp;D19&amp;" "&amp;IF(E19&lt;&gt;"","("&amp;E19&amp;")","")&amp;IF(C20&lt;&gt;"",",","")</f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C20&amp;" "&amp;D20&amp;" "&amp;IF(E20&lt;&gt;"","("&amp;E20&amp;")","")&amp;IF(C10&lt;&gt;"",",","")</f>
        <v xml:space="preserve">  ,</v>
      </c>
    </row>
    <row r="21" spans="1:12">
      <c r="A21" s="3">
        <v>12</v>
      </c>
      <c r="L21" t="str">
        <f>C10&amp;" "&amp;D10&amp;" "&amp;IF(E10&lt;&gt;"","("&amp;E10&amp;")","")&amp;IF(C22&lt;&gt;"",",","")</f>
        <v xml:space="preserve">schedule_id int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49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tomihara</dc:creator>
  <cp:keywords/>
  <dc:description/>
  <cp:lastModifiedBy>陰山晃太郎</cp:lastModifiedBy>
  <cp:revision/>
  <dcterms:created xsi:type="dcterms:W3CDTF">2016-05-11T06:52:52Z</dcterms:created>
  <dcterms:modified xsi:type="dcterms:W3CDTF">2022-06-10T00:36:44Z</dcterms:modified>
  <cp:category/>
  <cp:contentStatus/>
</cp:coreProperties>
</file>