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.sharepoint.com/sites/msteams_3056d7/Shared Documents/General/"/>
    </mc:Choice>
  </mc:AlternateContent>
  <xr:revisionPtr revIDLastSave="1160" documentId="13_ncr:1_{09CF7E90-9197-4E5C-9883-59F5CAFED9A9}" xr6:coauthVersionLast="47" xr6:coauthVersionMax="47" xr10:uidLastSave="{219DF654-4A41-485C-A645-80F8E9D119DA}"/>
  <bookViews>
    <workbookView minimized="1" xWindow="4875" yWindow="975" windowWidth="15375" windowHeight="9945" tabRatio="783" firstSheet="3" activeTab="6" xr2:uid="{00000000-000D-0000-FFFF-FFFF00000000}"/>
  </bookViews>
  <sheets>
    <sheet name="テーブル一覧" sheetId="1" r:id="rId1"/>
    <sheet name="user" sheetId="3" r:id="rId2"/>
    <sheet name="family" sheetId="22" r:id="rId3"/>
    <sheet name="partner" sheetId="2" r:id="rId4"/>
    <sheet name="partner_attribute" sheetId="19" r:id="rId5"/>
    <sheet name="user_condition" sheetId="5" r:id="rId6"/>
    <sheet name="childcare_quest" sheetId="6" r:id="rId7"/>
    <sheet name="childcare_quest_label" sheetId="8" r:id="rId8"/>
    <sheet name="column" sheetId="9" r:id="rId9"/>
    <sheet name="column_genre" sheetId="13" r:id="rId10"/>
    <sheet name="weekly_report" sheetId="21" r:id="rId11"/>
    <sheet name="post" sheetId="14" r:id="rId12"/>
    <sheet name="labor_pain" sheetId="10" r:id="rId13"/>
    <sheet name="product" sheetId="17" r:id="rId14"/>
    <sheet name="user_icon" sheetId="16" r:id="rId1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5" l="1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11" i="6"/>
  <c r="L27" i="3"/>
  <c r="L24" i="3"/>
  <c r="L23" i="3"/>
  <c r="L22" i="3"/>
  <c r="L21" i="3"/>
  <c r="L20" i="3"/>
  <c r="L25" i="3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10" i="3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3"/>
  <c r="L28" i="3"/>
  <c r="L26" i="3"/>
  <c r="L19" i="3"/>
  <c r="L18" i="3"/>
  <c r="L17" i="3"/>
  <c r="L16" i="3"/>
  <c r="L15" i="3"/>
  <c r="L14" i="3"/>
  <c r="L13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<sst xmlns="http://schemas.openxmlformats.org/spreadsheetml/2006/main" count="849" uniqueCount="270">
  <si>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</si>
  <si>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</si>
  <si>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パルプンテ</t>
  </si>
  <si>
    <t>作成者</t>
    <rPh sb="0" eb="3">
      <t>サクセイシャ</t>
    </rPh>
    <phoneticPr fontId="1"/>
  </si>
  <si>
    <t>志村麻実</t>
    <rPh sb="0" eb="4">
      <t>シムラアサミ</t>
    </rPh>
    <phoneticPr fontId="1"/>
  </si>
  <si>
    <t>システム名</t>
    <rPh sb="4" eb="5">
      <t>ナ</t>
    </rPh>
    <phoneticPr fontId="1"/>
  </si>
  <si>
    <t>famiTy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</si>
  <si>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</si>
  <si>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</si>
  <si>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</si>
  <si>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</si>
  <si>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</si>
  <si>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</si>
  <si>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</si>
  <si>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</si>
  <si>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</si>
  <si>
    <t>user</t>
  </si>
  <si>
    <t>テーブル</t>
  </si>
  <si>
    <t>シートに移動</t>
  </si>
  <si>
    <t>ファミリー</t>
    <phoneticPr fontId="1"/>
  </si>
  <si>
    <t>family</t>
    <phoneticPr fontId="1"/>
  </si>
  <si>
    <t>パートナー</t>
    <phoneticPr fontId="1"/>
  </si>
  <si>
    <t>partner</t>
    <phoneticPr fontId="1"/>
  </si>
  <si>
    <t>パートナー属性</t>
  </si>
  <si>
    <t>partner_attribute</t>
    <phoneticPr fontId="1"/>
  </si>
  <si>
    <t>シートに移動</t>
    <phoneticPr fontId="1"/>
  </si>
  <si>
    <t>体調記録</t>
  </si>
  <si>
    <t>user_condition</t>
  </si>
  <si>
    <t>育児クエスト</t>
  </si>
  <si>
    <t>childcare_quest</t>
  </si>
  <si>
    <t>育児クエストラベル</t>
  </si>
  <si>
    <t>childcare_quest_label</t>
  </si>
  <si>
    <t>コラム</t>
  </si>
  <si>
    <t>columm</t>
  </si>
  <si>
    <t>コラムジャンル</t>
  </si>
  <si>
    <t>columm_genre</t>
  </si>
  <si>
    <t>妊娠周期コラム</t>
  </si>
  <si>
    <t>weekly_report</t>
  </si>
  <si>
    <t>掲示板投稿</t>
  </si>
  <si>
    <t>post</t>
  </si>
  <si>
    <t>陣痛カウンター</t>
  </si>
  <si>
    <t>labor_pain</t>
  </si>
  <si>
    <t>フリマ商品</t>
  </si>
  <si>
    <t>product</t>
  </si>
  <si>
    <t>ユーザーアイコン</t>
  </si>
  <si>
    <t>user_icon</t>
  </si>
  <si>
    <t>ユーザー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</si>
  <si>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</si>
  <si>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</si>
  <si>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user</t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</si>
  <si>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</si>
  <si>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</si>
  <si>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</si>
  <si>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</si>
  <si>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</si>
  <si>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</si>
  <si>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ユーザーid</t>
    <phoneticPr fontId="1"/>
  </si>
  <si>
    <t>user_id</t>
  </si>
  <si>
    <t>int</t>
  </si>
  <si>
    <t>●</t>
  </si>
  <si>
    <t>メールアドレス（ログインid）</t>
    <phoneticPr fontId="1"/>
  </si>
  <si>
    <t>email</t>
  </si>
  <si>
    <t>varchar</t>
  </si>
  <si>
    <t>●</t>
    <phoneticPr fontId="1"/>
  </si>
  <si>
    <t>ログインid</t>
    <phoneticPr fontId="1"/>
  </si>
  <si>
    <t>パスワード</t>
    <phoneticPr fontId="1"/>
  </si>
  <si>
    <t>password</t>
  </si>
  <si>
    <t>varchar</t>
    <phoneticPr fontId="1"/>
  </si>
  <si>
    <t>氏名</t>
    <rPh sb="0" eb="2">
      <t>シメイ</t>
    </rPh>
    <phoneticPr fontId="1"/>
  </si>
  <si>
    <t>name</t>
  </si>
  <si>
    <t>ニックネーム</t>
    <phoneticPr fontId="1"/>
  </si>
  <si>
    <t>nickname</t>
  </si>
  <si>
    <t>郵便番号</t>
    <rPh sb="0" eb="4">
      <t>ユウビンバンゴウ</t>
    </rPh>
    <phoneticPr fontId="1"/>
  </si>
  <si>
    <t>post_code</t>
  </si>
  <si>
    <t>住所</t>
    <rPh sb="0" eb="2">
      <t>ジュウショ</t>
    </rPh>
    <phoneticPr fontId="1"/>
  </si>
  <si>
    <t>address</t>
  </si>
  <si>
    <t>生年月日</t>
    <rPh sb="0" eb="4">
      <t>セイネンガッピ</t>
    </rPh>
    <phoneticPr fontId="1"/>
  </si>
  <si>
    <t>birthday</t>
  </si>
  <si>
    <t>date</t>
  </si>
  <si>
    <t>性別</t>
    <rPh sb="0" eb="2">
      <t>セイベツ</t>
    </rPh>
    <phoneticPr fontId="1"/>
  </si>
  <si>
    <t>gender</t>
  </si>
  <si>
    <t>電話番号</t>
    <rPh sb="0" eb="4">
      <t>デンワバンゴウ</t>
    </rPh>
    <phoneticPr fontId="1"/>
  </si>
  <si>
    <t>tel</t>
  </si>
  <si>
    <t>ファミリーid</t>
    <phoneticPr fontId="1"/>
  </si>
  <si>
    <t>family_id</t>
  </si>
  <si>
    <t>妊娠予定日</t>
    <rPh sb="0" eb="5">
      <t>ニンシンヨテイビ</t>
    </rPh>
    <phoneticPr fontId="1"/>
  </si>
  <si>
    <t>due_date</t>
  </si>
  <si>
    <t>登録日</t>
    <rPh sb="0" eb="3">
      <t>トウロクビ</t>
    </rPh>
    <phoneticPr fontId="1"/>
  </si>
  <si>
    <t>created_at</t>
  </si>
  <si>
    <t>datetime</t>
  </si>
  <si>
    <t>timestamp</t>
    <phoneticPr fontId="1"/>
  </si>
  <si>
    <t>updated_at</t>
  </si>
  <si>
    <t>ログイン時間</t>
    <rPh sb="4" eb="6">
      <t>ジカン</t>
    </rPh>
    <phoneticPr fontId="1"/>
  </si>
  <si>
    <t>login_time</t>
    <phoneticPr fontId="1"/>
  </si>
  <si>
    <t>ログアウト時間</t>
    <rPh sb="5" eb="7">
      <t>ジカン</t>
    </rPh>
    <phoneticPr fontId="1"/>
  </si>
  <si>
    <t>logout_time</t>
    <phoneticPr fontId="1"/>
  </si>
  <si>
    <t>)</t>
    <phoneticPr fontId="1"/>
  </si>
  <si>
    <t>family_id</t>
    <phoneticPr fontId="1"/>
  </si>
  <si>
    <t>int</t>
    <phoneticPr fontId="1"/>
  </si>
  <si>
    <t>created_at</t>
    <phoneticPr fontId="1"/>
  </si>
  <si>
    <t>datetime</t>
    <phoneticPr fontId="1"/>
  </si>
  <si>
    <t>パートナーid</t>
    <phoneticPr fontId="1"/>
  </si>
  <si>
    <t>partner_id</t>
    <phoneticPr fontId="1"/>
  </si>
  <si>
    <t>名前</t>
    <rPh sb="0" eb="2">
      <t>ナマエ</t>
    </rPh>
    <phoneticPr fontId="1"/>
  </si>
  <si>
    <t>属性</t>
    <rPh sb="0" eb="2">
      <t>ゾクセイ</t>
    </rPh>
    <phoneticPr fontId="1"/>
  </si>
  <si>
    <t>attribute</t>
  </si>
  <si>
    <t xml:space="preserve">FK reference partners_attribute(partners_attribute_id) </t>
    <phoneticPr fontId="1"/>
  </si>
  <si>
    <t>食欲</t>
    <rPh sb="0" eb="2">
      <t>ショクヨク</t>
    </rPh>
    <phoneticPr fontId="1"/>
  </si>
  <si>
    <t>appetite</t>
    <phoneticPr fontId="1"/>
  </si>
  <si>
    <t>眠気</t>
    <rPh sb="0" eb="2">
      <t>ネムケ</t>
    </rPh>
    <phoneticPr fontId="1"/>
  </si>
  <si>
    <t>sleepiness</t>
    <phoneticPr fontId="1"/>
  </si>
  <si>
    <t>機嫌</t>
    <rPh sb="0" eb="2">
      <t>キゲン</t>
    </rPh>
    <phoneticPr fontId="1"/>
  </si>
  <si>
    <t>humor</t>
    <phoneticPr fontId="1"/>
  </si>
  <si>
    <t>吐き気</t>
    <rPh sb="0" eb="1">
      <t>ハ</t>
    </rPh>
    <rPh sb="2" eb="3">
      <t>ケ</t>
    </rPh>
    <phoneticPr fontId="1"/>
  </si>
  <si>
    <t>nausea</t>
  </si>
  <si>
    <t>ストレス</t>
    <phoneticPr fontId="1"/>
  </si>
  <si>
    <t>stress</t>
    <phoneticPr fontId="1"/>
  </si>
  <si>
    <t>めまい</t>
    <phoneticPr fontId="1"/>
  </si>
  <si>
    <t>dizziness</t>
    <phoneticPr fontId="1"/>
  </si>
  <si>
    <t>疲労</t>
    <rPh sb="0" eb="2">
      <t>ヒロウ</t>
    </rPh>
    <phoneticPr fontId="1"/>
  </si>
  <si>
    <t>fatigue</t>
    <phoneticPr fontId="1"/>
  </si>
  <si>
    <t>肩こり</t>
    <rPh sb="0" eb="1">
      <t>カタ</t>
    </rPh>
    <phoneticPr fontId="1"/>
  </si>
  <si>
    <t>stiff_shoulder</t>
    <phoneticPr fontId="1"/>
  </si>
  <si>
    <t>頭痛</t>
    <rPh sb="0" eb="2">
      <t>ズツウ</t>
    </rPh>
    <phoneticPr fontId="1"/>
  </si>
  <si>
    <t>headache</t>
    <phoneticPr fontId="1"/>
  </si>
  <si>
    <t>腰痛</t>
    <rPh sb="0" eb="2">
      <t>ヨウツウ</t>
    </rPh>
    <phoneticPr fontId="1"/>
  </si>
  <si>
    <t>backache</t>
    <phoneticPr fontId="1"/>
  </si>
  <si>
    <t>腹痛</t>
    <rPh sb="0" eb="2">
      <t>フクツウ</t>
    </rPh>
    <phoneticPr fontId="1"/>
  </si>
  <si>
    <t>stomach_ache</t>
    <phoneticPr fontId="1"/>
  </si>
  <si>
    <t>気分</t>
    <rPh sb="0" eb="2">
      <t>キブン</t>
    </rPh>
    <phoneticPr fontId="1"/>
  </si>
  <si>
    <t>feeling</t>
    <phoneticPr fontId="1"/>
  </si>
  <si>
    <t>お片付け</t>
    <rPh sb="1" eb="3">
      <t>カタヅ</t>
    </rPh>
    <phoneticPr fontId="1"/>
  </si>
  <si>
    <t>tidying</t>
    <phoneticPr fontId="1"/>
  </si>
  <si>
    <t>イヤイヤ</t>
    <phoneticPr fontId="1"/>
  </si>
  <si>
    <t>self_assertion</t>
    <phoneticPr fontId="1"/>
  </si>
  <si>
    <t>うんち</t>
    <phoneticPr fontId="1"/>
  </si>
  <si>
    <t>poop</t>
    <phoneticPr fontId="1"/>
  </si>
  <si>
    <t>歯磨き</t>
    <rPh sb="0" eb="2">
      <t>ハミガ</t>
    </rPh>
    <phoneticPr fontId="1"/>
  </si>
  <si>
    <t>tooth_brushing</t>
    <phoneticPr fontId="1"/>
  </si>
  <si>
    <t>パートナー属性</t>
    <rPh sb="5" eb="7">
      <t>ゾクセイ</t>
    </rPh>
    <phoneticPr fontId="1"/>
  </si>
  <si>
    <t>mother</t>
    <phoneticPr fontId="1"/>
  </si>
  <si>
    <t>属性id</t>
    <rPh sb="0" eb="2">
      <t>ゾクセイ</t>
    </rPh>
    <phoneticPr fontId="1"/>
  </si>
  <si>
    <t>partner_attribute_id</t>
    <phoneticPr fontId="1"/>
  </si>
  <si>
    <t>fathr</t>
    <phoneticPr fontId="1"/>
  </si>
  <si>
    <t>属性名</t>
    <rPh sb="0" eb="3">
      <t>ゾクセイメイ</t>
    </rPh>
    <phoneticPr fontId="1"/>
  </si>
  <si>
    <t>partner_attribute_name</t>
    <phoneticPr fontId="1"/>
  </si>
  <si>
    <t>child</t>
    <phoneticPr fontId="1"/>
  </si>
  <si>
    <t>アイコン</t>
    <phoneticPr fontId="1"/>
  </si>
  <si>
    <t>image</t>
  </si>
  <si>
    <t>体調記録</t>
    <rPh sb="0" eb="4">
      <t>タイチョウキロク</t>
    </rPh>
    <phoneticPr fontId="1"/>
  </si>
  <si>
    <t>体調記録</t>
    <rPh sb="0" eb="2">
      <t>タイチョウ</t>
    </rPh>
    <rPh sb="2" eb="4">
      <t>キロク</t>
    </rPh>
    <phoneticPr fontId="1"/>
  </si>
  <si>
    <t>user_condition</t>
    <phoneticPr fontId="1"/>
  </si>
  <si>
    <t>記録id</t>
    <rPh sb="0" eb="2">
      <t>キロク</t>
    </rPh>
    <phoneticPr fontId="1"/>
  </si>
  <si>
    <t>user_condition_id</t>
  </si>
  <si>
    <t>partner_id</t>
  </si>
  <si>
    <t>FK reference partners(partners_id)</t>
    <phoneticPr fontId="1"/>
  </si>
  <si>
    <t>体重</t>
    <rPh sb="0" eb="2">
      <t>タイジュウ</t>
    </rPh>
    <phoneticPr fontId="1"/>
  </si>
  <si>
    <t>weight</t>
  </si>
  <si>
    <t>float</t>
  </si>
  <si>
    <t>体温</t>
    <rPh sb="0" eb="2">
      <t>タイオン</t>
    </rPh>
    <phoneticPr fontId="1"/>
  </si>
  <si>
    <t>body_temparture</t>
  </si>
  <si>
    <t>テキスト情報</t>
    <rPh sb="4" eb="6">
      <t>ジョウホウ</t>
    </rPh>
    <phoneticPr fontId="1"/>
  </si>
  <si>
    <t>text</t>
  </si>
  <si>
    <t>nausea</t>
    <phoneticPr fontId="1"/>
  </si>
  <si>
    <t>記録日</t>
    <rPh sb="0" eb="3">
      <t>キロクビ</t>
    </rPh>
    <phoneticPr fontId="1"/>
  </si>
  <si>
    <t>育児クエスト</t>
    <rPh sb="0" eb="2">
      <t>イクジ</t>
    </rPh>
    <phoneticPr fontId="1"/>
  </si>
  <si>
    <t>childcare_quest</t>
    <phoneticPr fontId="1"/>
  </si>
  <si>
    <t>育児クエストid</t>
    <rPh sb="0" eb="2">
      <t>イクジ</t>
    </rPh>
    <phoneticPr fontId="1"/>
  </si>
  <si>
    <t>childcare_quest_id</t>
  </si>
  <si>
    <t>FK　reference family(family_id)</t>
    <phoneticPr fontId="1"/>
  </si>
  <si>
    <t>タイトル</t>
    <phoneticPr fontId="1"/>
  </si>
  <si>
    <t>title</t>
  </si>
  <si>
    <t>内容・詳細</t>
    <rPh sb="0" eb="2">
      <t>ナイヨウ</t>
    </rPh>
    <rPh sb="3" eb="5">
      <t>ショウサイ</t>
    </rPh>
    <phoneticPr fontId="1"/>
  </si>
  <si>
    <t>body</t>
  </si>
  <si>
    <t>期限</t>
    <rPh sb="0" eb="2">
      <t>キゲン</t>
    </rPh>
    <phoneticPr fontId="1"/>
  </si>
  <si>
    <t>time_limit</t>
  </si>
  <si>
    <t>ラベル</t>
    <phoneticPr fontId="1"/>
  </si>
  <si>
    <t>label</t>
  </si>
  <si>
    <t>FK　reference child_quest_label(childcare_quest_label_id)</t>
    <phoneticPr fontId="1"/>
  </si>
  <si>
    <t>完了フラグ</t>
    <rPh sb="0" eb="2">
      <t>カンリョウ</t>
    </rPh>
    <phoneticPr fontId="1"/>
  </si>
  <si>
    <t>completed_flag</t>
  </si>
  <si>
    <t>created_date</t>
  </si>
  <si>
    <t>updatede_date</t>
  </si>
  <si>
    <t>育児クエストラベル</t>
    <rPh sb="0" eb="2">
      <t>イクジ</t>
    </rPh>
    <phoneticPr fontId="1"/>
  </si>
  <si>
    <t>childcare_quest_label</t>
    <phoneticPr fontId="1"/>
  </si>
  <si>
    <t>買い物</t>
    <rPh sb="0" eb="1">
      <t>カ</t>
    </rPh>
    <rPh sb="2" eb="3">
      <t>モノ</t>
    </rPh>
    <phoneticPr fontId="1"/>
  </si>
  <si>
    <t>ラベルid</t>
    <phoneticPr fontId="1"/>
  </si>
  <si>
    <t>childcare_quest_label_id</t>
  </si>
  <si>
    <t>家事</t>
    <rPh sb="0" eb="2">
      <t>カジ</t>
    </rPh>
    <phoneticPr fontId="1"/>
  </si>
  <si>
    <t>クエストラベル</t>
    <phoneticPr fontId="1"/>
  </si>
  <si>
    <t>content_label</t>
  </si>
  <si>
    <t>手続き</t>
    <rPh sb="0" eb="2">
      <t>テツヅ</t>
    </rPh>
    <phoneticPr fontId="1"/>
  </si>
  <si>
    <t>準備</t>
    <rPh sb="0" eb="2">
      <t>ジュンビ</t>
    </rPh>
    <phoneticPr fontId="1"/>
  </si>
  <si>
    <t>お世話</t>
    <rPh sb="1" eb="3">
      <t>セワ</t>
    </rPh>
    <phoneticPr fontId="1"/>
  </si>
  <si>
    <t>お願い</t>
    <rPh sb="1" eb="2">
      <t>ネガ</t>
    </rPh>
    <phoneticPr fontId="1"/>
  </si>
  <si>
    <t>相談</t>
    <rPh sb="0" eb="2">
      <t>ソウダン</t>
    </rPh>
    <phoneticPr fontId="1"/>
  </si>
  <si>
    <t>コラム</t>
    <phoneticPr fontId="1"/>
  </si>
  <si>
    <t>column</t>
    <phoneticPr fontId="1"/>
  </si>
  <si>
    <t>コラムid</t>
    <phoneticPr fontId="1"/>
  </si>
  <si>
    <t>column_id</t>
    <phoneticPr fontId="1"/>
  </si>
  <si>
    <t>title</t>
    <phoneticPr fontId="1"/>
  </si>
  <si>
    <t>記事</t>
    <rPh sb="0" eb="2">
      <t>キジ</t>
    </rPh>
    <phoneticPr fontId="1"/>
  </si>
  <si>
    <t>body</t>
    <phoneticPr fontId="1"/>
  </si>
  <si>
    <t>ジャンルid</t>
    <phoneticPr fontId="1"/>
  </si>
  <si>
    <t>genre_id</t>
    <phoneticPr fontId="1"/>
  </si>
  <si>
    <t>reference column_genre(column_genre_id)</t>
    <phoneticPr fontId="1"/>
  </si>
  <si>
    <t>コラムジャンル</t>
    <phoneticPr fontId="1"/>
  </si>
  <si>
    <t>column_genre</t>
    <phoneticPr fontId="1"/>
  </si>
  <si>
    <t>columｎ_genre_id</t>
    <phoneticPr fontId="1"/>
  </si>
  <si>
    <t>ジャンル名</t>
    <rPh sb="4" eb="5">
      <t>メイ</t>
    </rPh>
    <phoneticPr fontId="1"/>
  </si>
  <si>
    <t>name</t>
    <phoneticPr fontId="1"/>
  </si>
  <si>
    <t>画像</t>
    <rPh sb="0" eb="2">
      <t>ガゾウ</t>
    </rPh>
    <phoneticPr fontId="1"/>
  </si>
  <si>
    <t>image</t>
    <phoneticPr fontId="1"/>
  </si>
  <si>
    <t>妊娠周期コラム</t>
    <rPh sb="0" eb="4">
      <t>ニンシンシュウキ</t>
    </rPh>
    <phoneticPr fontId="1"/>
  </si>
  <si>
    <t>weekly_report</t>
    <phoneticPr fontId="1"/>
  </si>
  <si>
    <t>周期id</t>
    <rPh sb="0" eb="2">
      <t>シュウキ</t>
    </rPh>
    <phoneticPr fontId="1"/>
  </si>
  <si>
    <t>weekly_report_id</t>
  </si>
  <si>
    <t>周期</t>
    <rPh sb="0" eb="2">
      <t>シュウキ</t>
    </rPh>
    <phoneticPr fontId="1"/>
  </si>
  <si>
    <t>week</t>
  </si>
  <si>
    <t>対象</t>
    <rPh sb="0" eb="2">
      <t>タイショウ</t>
    </rPh>
    <phoneticPr fontId="1"/>
  </si>
  <si>
    <t>person</t>
  </si>
  <si>
    <t>本文</t>
    <rPh sb="0" eb="2">
      <t>ホンブン</t>
    </rPh>
    <phoneticPr fontId="1"/>
  </si>
  <si>
    <t>掲示板投稿</t>
    <rPh sb="0" eb="3">
      <t>ケイジバン</t>
    </rPh>
    <rPh sb="3" eb="5">
      <t>トウコウ</t>
    </rPh>
    <phoneticPr fontId="1"/>
  </si>
  <si>
    <t>post</t>
    <phoneticPr fontId="1"/>
  </si>
  <si>
    <t>投稿id</t>
    <rPh sb="0" eb="2">
      <t>トウコウ</t>
    </rPh>
    <phoneticPr fontId="1"/>
  </si>
  <si>
    <t>post_id</t>
    <phoneticPr fontId="1"/>
  </si>
  <si>
    <t>user_id</t>
    <phoneticPr fontId="1"/>
  </si>
  <si>
    <t xml:space="preserve">FK reference user(user_id) </t>
    <phoneticPr fontId="1"/>
  </si>
  <si>
    <t>投稿タイトル</t>
    <rPh sb="0" eb="2">
      <t>トウコウ</t>
    </rPh>
    <phoneticPr fontId="1"/>
  </si>
  <si>
    <t>分かる</t>
    <rPh sb="0" eb="1">
      <t>ワ</t>
    </rPh>
    <phoneticPr fontId="1"/>
  </si>
  <si>
    <t>heart</t>
    <phoneticPr fontId="1"/>
  </si>
  <si>
    <t>ためになった</t>
    <phoneticPr fontId="1"/>
  </si>
  <si>
    <t>useful</t>
    <phoneticPr fontId="1"/>
  </si>
  <si>
    <t>week</t>
    <phoneticPr fontId="1"/>
  </si>
  <si>
    <t>投稿日</t>
    <rPh sb="0" eb="3">
      <t>トウコウビ</t>
    </rPh>
    <phoneticPr fontId="1"/>
  </si>
  <si>
    <t>陣痛カウンター</t>
    <rPh sb="0" eb="2">
      <t>ジンツウ</t>
    </rPh>
    <phoneticPr fontId="1"/>
  </si>
  <si>
    <t>陣痛id</t>
    <rPh sb="0" eb="2">
      <t>ジンツウ</t>
    </rPh>
    <phoneticPr fontId="1"/>
  </si>
  <si>
    <t>labor_pain_id</t>
  </si>
  <si>
    <t>開始時間</t>
    <rPh sb="0" eb="4">
      <t>カイシジカン</t>
    </rPh>
    <phoneticPr fontId="1"/>
  </si>
  <si>
    <t>start_time</t>
  </si>
  <si>
    <t>終了時間</t>
    <rPh sb="0" eb="4">
      <t>シュウリョウジカン</t>
    </rPh>
    <phoneticPr fontId="1"/>
  </si>
  <si>
    <t>stop_time</t>
  </si>
  <si>
    <t>長さ</t>
    <rPh sb="0" eb="1">
      <t>ナガ</t>
    </rPh>
    <phoneticPr fontId="1"/>
  </si>
  <si>
    <t>labor_interval</t>
  </si>
  <si>
    <t>time</t>
  </si>
  <si>
    <t>フリマ商品</t>
    <rPh sb="3" eb="5">
      <t>ショウヒン</t>
    </rPh>
    <phoneticPr fontId="1"/>
  </si>
  <si>
    <t>product</t>
    <phoneticPr fontId="1"/>
  </si>
  <si>
    <t>商品id</t>
    <rPh sb="0" eb="2">
      <t>ショウヒン</t>
    </rPh>
    <phoneticPr fontId="1"/>
  </si>
  <si>
    <t>product_id</t>
    <phoneticPr fontId="1"/>
  </si>
  <si>
    <t>商品名</t>
    <rPh sb="0" eb="3">
      <t>ショウヒンメイ</t>
    </rPh>
    <phoneticPr fontId="1"/>
  </si>
  <si>
    <t>商品詳細</t>
    <rPh sb="0" eb="4">
      <t>ショウヒンショウサイ</t>
    </rPh>
    <phoneticPr fontId="1"/>
  </si>
  <si>
    <t>description</t>
    <phoneticPr fontId="1"/>
  </si>
  <si>
    <t>価格</t>
    <rPh sb="0" eb="2">
      <t>カカク</t>
    </rPh>
    <phoneticPr fontId="1"/>
  </si>
  <si>
    <t>price</t>
    <phoneticPr fontId="1"/>
  </si>
  <si>
    <t>商品画像</t>
    <rPh sb="0" eb="4">
      <t>ショウヒンガゾウ</t>
    </rPh>
    <phoneticPr fontId="1"/>
  </si>
  <si>
    <t>商品ステータス</t>
    <rPh sb="0" eb="2">
      <t>ショウヒン</t>
    </rPh>
    <phoneticPr fontId="1"/>
  </si>
  <si>
    <t>status</t>
    <phoneticPr fontId="1"/>
  </si>
  <si>
    <t>出品者</t>
    <rPh sb="0" eb="3">
      <t>シュッピンシャ</t>
    </rPh>
    <phoneticPr fontId="1"/>
  </si>
  <si>
    <t>listing_user_id</t>
    <phoneticPr fontId="1"/>
  </si>
  <si>
    <t>購入者</t>
    <rPh sb="0" eb="3">
      <t>コウニュウシャ</t>
    </rPh>
    <phoneticPr fontId="1"/>
  </si>
  <si>
    <t>purchase_user_id</t>
    <phoneticPr fontId="1"/>
  </si>
  <si>
    <t>出品日</t>
    <rPh sb="0" eb="3">
      <t>シュッピンビ</t>
    </rPh>
    <phoneticPr fontId="1"/>
  </si>
  <si>
    <t>listing_date</t>
    <phoneticPr fontId="1"/>
  </si>
  <si>
    <t>購入日</t>
    <rPh sb="0" eb="3">
      <t>コウニュウビ</t>
    </rPh>
    <phoneticPr fontId="1"/>
  </si>
  <si>
    <t>purchase_date</t>
    <phoneticPr fontId="1"/>
  </si>
  <si>
    <t>ユーザーアイコン</t>
    <phoneticPr fontId="1"/>
  </si>
  <si>
    <t>user_icon</t>
    <phoneticPr fontId="1"/>
  </si>
  <si>
    <t>画像id</t>
    <rPh sb="0" eb="2">
      <t>ガゾウ</t>
    </rPh>
    <phoneticPr fontId="1"/>
  </si>
  <si>
    <t>image_id</t>
    <phoneticPr fontId="1"/>
  </si>
  <si>
    <t>person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</si>
</sst>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5" xfId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5" xfId="1" applyFont="1" applyBorder="1">
      <alignment vertical="center"/>
    </xf>
    <xf numFmtId="0" fontId="6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44718</v>
      </c>
    </row>
    <row r="4" spans="1:6">
      <c r="D4" s="1" t="s">
        <v>8</v>
      </c>
      <c r="E4" s="3" t="s">
        <v>4</v>
      </c>
    </row>
    <row r="5" spans="1:6">
      <c r="D5" s="1" t="s">
        <v>9</v>
      </c>
      <c r="E5" s="6">
        <v>44739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9" t="s">
        <v>15</v>
      </c>
      <c r="D8" s="10" t="s">
        <v>16</v>
      </c>
      <c r="E8" s="10" t="s">
        <v>17</v>
      </c>
      <c r="F8" s="17" t="s">
        <v>18</v>
      </c>
    </row>
    <row r="9" spans="1:6">
      <c r="B9" s="3">
        <v>2</v>
      </c>
      <c r="C9" s="11" t="s">
        <v>19</v>
      </c>
      <c r="D9" s="12" t="s">
        <v>20</v>
      </c>
      <c r="E9" s="12" t="s">
        <v>17</v>
      </c>
      <c r="F9" s="16" t="s">
        <v>18</v>
      </c>
    </row>
    <row r="10" spans="1:6">
      <c r="B10" s="3">
        <v>3</v>
      </c>
      <c r="C10" s="11" t="s">
        <v>21</v>
      </c>
      <c r="D10" s="12" t="s">
        <v>22</v>
      </c>
      <c r="E10" s="12" t="s">
        <v>17</v>
      </c>
      <c r="F10" s="16" t="s">
        <v>18</v>
      </c>
    </row>
    <row r="11" spans="1:6">
      <c r="B11" s="3">
        <v>4</v>
      </c>
      <c r="C11" s="11" t="s">
        <v>23</v>
      </c>
      <c r="D11" s="12" t="s">
        <v>24</v>
      </c>
      <c r="E11" s="12" t="s">
        <v>17</v>
      </c>
      <c r="F11" s="16" t="s">
        <v>25</v>
      </c>
    </row>
    <row r="12" spans="1:6">
      <c r="B12" s="3">
        <v>5</v>
      </c>
      <c r="C12" s="11" t="s">
        <v>26</v>
      </c>
      <c r="D12" s="12" t="s">
        <v>27</v>
      </c>
      <c r="E12" s="12" t="s">
        <v>17</v>
      </c>
      <c r="F12" s="13" t="s">
        <v>18</v>
      </c>
    </row>
    <row r="13" spans="1:6">
      <c r="B13" s="3">
        <v>6</v>
      </c>
      <c r="C13" s="11" t="s">
        <v>28</v>
      </c>
      <c r="D13" s="12" t="s">
        <v>29</v>
      </c>
      <c r="E13" s="12" t="s">
        <v>17</v>
      </c>
      <c r="F13" s="16" t="s">
        <v>18</v>
      </c>
    </row>
    <row r="14" spans="1:6">
      <c r="B14" s="3">
        <v>7</v>
      </c>
      <c r="C14" s="11" t="s">
        <v>30</v>
      </c>
      <c r="D14" s="12" t="s">
        <v>31</v>
      </c>
      <c r="E14" s="12" t="s">
        <v>17</v>
      </c>
      <c r="F14" s="16" t="s">
        <v>18</v>
      </c>
    </row>
    <row r="15" spans="1:6">
      <c r="B15" s="3">
        <v>8</v>
      </c>
      <c r="C15" s="11" t="s">
        <v>32</v>
      </c>
      <c r="D15" s="12" t="s">
        <v>33</v>
      </c>
      <c r="E15" s="12" t="s">
        <v>17</v>
      </c>
      <c r="F15" s="13" t="s">
        <v>18</v>
      </c>
    </row>
    <row r="16" spans="1:6">
      <c r="B16" s="3">
        <v>9</v>
      </c>
      <c r="C16" s="11" t="s">
        <v>34</v>
      </c>
      <c r="D16" s="12" t="s">
        <v>35</v>
      </c>
      <c r="E16" s="12" t="s">
        <v>17</v>
      </c>
      <c r="F16" s="16" t="s">
        <v>18</v>
      </c>
    </row>
    <row r="17" spans="2:6">
      <c r="B17" s="3">
        <v>10</v>
      </c>
      <c r="C17" s="11" t="s">
        <v>36</v>
      </c>
      <c r="D17" s="12" t="s">
        <v>37</v>
      </c>
      <c r="E17" s="12" t="s">
        <v>17</v>
      </c>
      <c r="F17" s="16" t="s">
        <v>18</v>
      </c>
    </row>
    <row r="18" spans="2:6">
      <c r="B18" s="3">
        <v>11</v>
      </c>
      <c r="C18" s="11" t="s">
        <v>38</v>
      </c>
      <c r="D18" s="12" t="s">
        <v>39</v>
      </c>
      <c r="E18" s="12" t="s">
        <v>17</v>
      </c>
      <c r="F18" s="16" t="s">
        <v>18</v>
      </c>
    </row>
    <row r="19" spans="2:6">
      <c r="B19" s="3">
        <v>12</v>
      </c>
      <c r="C19" s="11" t="s">
        <v>40</v>
      </c>
      <c r="D19" s="12" t="s">
        <v>41</v>
      </c>
      <c r="E19" s="12" t="s">
        <v>17</v>
      </c>
      <c r="F19" s="16" t="s">
        <v>18</v>
      </c>
    </row>
    <row r="20" spans="2:6">
      <c r="B20" s="3">
        <v>13</v>
      </c>
      <c r="C20" s="11" t="s">
        <v>42</v>
      </c>
      <c r="D20" s="12" t="s">
        <v>43</v>
      </c>
      <c r="E20" s="12" t="s">
        <v>17</v>
      </c>
      <c r="F20" s="16" t="s">
        <v>18</v>
      </c>
    </row>
    <row r="21" spans="2:6">
      <c r="B21" s="3">
        <v>14</v>
      </c>
      <c r="C21" s="11" t="s">
        <v>44</v>
      </c>
      <c r="D21" s="12" t="s">
        <v>45</v>
      </c>
      <c r="E21" s="12" t="s">
        <v>17</v>
      </c>
      <c r="F21" s="16" t="s">
        <v>18</v>
      </c>
    </row>
    <row r="22" spans="2:6">
      <c r="B22" s="3">
        <v>15</v>
      </c>
      <c r="C22" s="11"/>
      <c r="D22" s="12"/>
      <c r="E22" s="12"/>
      <c r="F22" s="13"/>
    </row>
    <row r="23" spans="2:6">
      <c r="B23" s="3">
        <v>16</v>
      </c>
      <c r="C23" s="11"/>
      <c r="D23" s="12"/>
      <c r="E23" s="12"/>
      <c r="F23" s="1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hyperlinks>
    <hyperlink ref="F8" location="user!A1" display="シートに移動" xr:uid="{52576335-9D16-4E3F-982D-FB287AA2B384}"/>
    <hyperlink ref="F9" location="family!A1" display="シートに移動" xr:uid="{CB6C8B81-8446-4026-8CAA-7C39D314320D}"/>
    <hyperlink ref="F10" location="partners!A1" display="シートに移動" xr:uid="{59DF6A13-1977-4B4F-B457-4A3EACD1CF2B}"/>
    <hyperlink ref="F11" location="partners_attribute!A1" display="シートに移動" xr:uid="{4B3B7EE2-F300-403E-B4C5-F82FCB0BDC4E}"/>
    <hyperlink ref="F12" location="user_condition!A1" display="シートに移動" xr:uid="{552ACBE1-92D6-45DA-AED8-0B69DB849DB1}"/>
    <hyperlink ref="F19:F22" location="user!A1" display="移動" xr:uid="{BA1EDCFC-C8CC-4AD6-ACE8-BA2471C6CA56}"/>
    <hyperlink ref="F13" location="childcare_quest!A1" display="シートに移動" xr:uid="{46D59F7D-F469-4BC8-8AF7-5EB36CDF3A58}"/>
    <hyperlink ref="F14" location="childcare_quest_label!A1" display="シートに移動" xr:uid="{6B4710BB-5EBB-4BC1-81B8-74D3FE463441}"/>
    <hyperlink ref="F15" location="user_icon!A1" display="シートに移動" xr:uid="{E978BD07-D8AC-4B37-A25A-658A40708F32}"/>
    <hyperlink ref="F16" location="column_genre!A1" display="シートに移動" xr:uid="{31E15BCD-471F-43BF-AAE5-76159ADE0765}"/>
    <hyperlink ref="F17" location="weekly_report!A1" display="シートに移動" xr:uid="{7871D2BE-2F28-4C0B-8ADE-8ADDB0A68B5A}"/>
    <hyperlink ref="F18" location="post!A1" display="シートに移動" xr:uid="{ABE6DAD4-9B9D-41EE-BD02-D1CF4E499427}"/>
    <hyperlink ref="F19" location="labor_pain!A1" display="シートに移動" xr:uid="{81EB8AAD-15EF-4752-AC6C-600569C35AB1}"/>
    <hyperlink ref="F20" location="product!A1" display="シートに移動" xr:uid="{BB93F60A-DCCC-46D4-A9B9-F6C7FD59FA5B}"/>
    <hyperlink ref="F21" location="user_icon!A1" display="シートに移動" xr:uid="{A7695CDC-F898-4D33-9206-0A004F93F30F}"/>
  </hyperlinks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F5D6-AEB4-416B-B107-B28C98B16C09}">
  <dimension ref="A1:L30"/>
  <sheetViews>
    <sheetView workbookViewId="0">
      <selection activeCell="E22" sqref="E22"/>
    </sheetView>
  </sheetViews>
  <sheetFormatPr defaultRowHeight="13.5"/>
  <cols>
    <col min="3" max="3" width="18.75" customWidth="1"/>
    <col min="5" max="5" width="14.625" bestFit="1" customWidth="1"/>
    <col min="10" max="10" width="26.875" customWidth="1"/>
  </cols>
  <sheetData>
    <row r="1" spans="1:12" ht="18.75">
      <c r="A1" s="4" t="s">
        <v>206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44719</v>
      </c>
    </row>
    <row r="4" spans="1:12">
      <c r="B4" s="1" t="s">
        <v>47</v>
      </c>
      <c r="C4" s="3"/>
      <c r="D4" s="1" t="s">
        <v>8</v>
      </c>
      <c r="E4" s="3" t="s">
        <v>4</v>
      </c>
    </row>
    <row r="5" spans="1:12">
      <c r="B5" s="1" t="s">
        <v>48</v>
      </c>
      <c r="C5" s="3" t="s">
        <v>207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column_genre (</v>
      </c>
    </row>
    <row r="10" spans="1:12">
      <c r="A10" s="3">
        <v>1</v>
      </c>
      <c r="B10" s="3" t="s">
        <v>203</v>
      </c>
      <c r="C10" s="3" t="s">
        <v>208</v>
      </c>
      <c r="D10" s="3" t="s">
        <v>98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columｎ_genre_id int ,</v>
      </c>
    </row>
    <row r="11" spans="1:12">
      <c r="A11" s="3">
        <v>2</v>
      </c>
      <c r="B11" s="3" t="s">
        <v>209</v>
      </c>
      <c r="C11" s="3" t="s">
        <v>210</v>
      </c>
      <c r="D11" s="3" t="s">
        <v>67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name varchar (30),</v>
      </c>
    </row>
    <row r="12" spans="1:12">
      <c r="A12" s="3">
        <v>3</v>
      </c>
      <c r="B12" s="3" t="s">
        <v>211</v>
      </c>
      <c r="C12" s="3" t="s">
        <v>212</v>
      </c>
      <c r="D12" s="3" t="s">
        <v>67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 varchar (100)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C37-9F50-4396-8E02-4B2473C195B5}">
  <dimension ref="A1:L30"/>
  <sheetViews>
    <sheetView workbookViewId="0">
      <selection activeCell="E13" sqref="E13"/>
    </sheetView>
  </sheetViews>
  <sheetFormatPr defaultRowHeight="13.5"/>
  <cols>
    <col min="3" max="3" width="18.75" customWidth="1"/>
    <col min="5" max="5" width="14.625" bestFit="1" customWidth="1"/>
    <col min="9" max="9" width="11" customWidth="1"/>
    <col min="10" max="10" width="26.875" customWidth="1"/>
  </cols>
  <sheetData>
    <row r="1" spans="1:12" ht="18.75">
      <c r="A1" s="4" t="s">
        <v>213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44722</v>
      </c>
    </row>
    <row r="4" spans="1:12">
      <c r="B4" s="1" t="s">
        <v>47</v>
      </c>
      <c r="C4" s="3" t="s">
        <v>213</v>
      </c>
      <c r="D4" s="1" t="s">
        <v>8</v>
      </c>
      <c r="E4" s="3"/>
    </row>
    <row r="5" spans="1:12">
      <c r="B5" s="1" t="s">
        <v>48</v>
      </c>
      <c r="C5" s="3" t="s">
        <v>214</v>
      </c>
      <c r="D5" s="1" t="s">
        <v>9</v>
      </c>
      <c r="E5" s="6"/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weekly_report (</v>
      </c>
    </row>
    <row r="10" spans="1:12">
      <c r="A10" s="3">
        <v>1</v>
      </c>
      <c r="B10" s="3" t="s">
        <v>215</v>
      </c>
      <c r="C10" s="3" t="s">
        <v>216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weekly_report_id int ,</v>
      </c>
    </row>
    <row r="11" spans="1:12">
      <c r="A11" s="3">
        <v>2</v>
      </c>
      <c r="B11" s="3" t="s">
        <v>217</v>
      </c>
      <c r="C11" s="3" t="s">
        <v>218</v>
      </c>
      <c r="D11" s="3" t="s">
        <v>98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week int ,</v>
      </c>
    </row>
    <row r="12" spans="1:12">
      <c r="A12" s="3">
        <v>3</v>
      </c>
      <c r="B12" s="3" t="s">
        <v>219</v>
      </c>
      <c r="C12" s="3" t="s">
        <v>220</v>
      </c>
      <c r="D12" s="3" t="s">
        <v>62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person varchar (20),</v>
      </c>
    </row>
    <row r="13" spans="1:12">
      <c r="A13" s="3">
        <v>4</v>
      </c>
      <c r="B13" s="3" t="s">
        <v>170</v>
      </c>
      <c r="C13" s="3" t="s">
        <v>171</v>
      </c>
      <c r="D13" s="3" t="s">
        <v>67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title varchar (30),</v>
      </c>
    </row>
    <row r="14" spans="1:12">
      <c r="A14" s="3">
        <v>5</v>
      </c>
      <c r="B14" s="3" t="s">
        <v>221</v>
      </c>
      <c r="C14" s="3" t="s">
        <v>173</v>
      </c>
      <c r="D14" s="3" t="s">
        <v>67</v>
      </c>
      <c r="E14" s="3">
        <v>5000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body varchar (5000),</v>
      </c>
    </row>
    <row r="15" spans="1:12">
      <c r="A15" s="3">
        <v>6</v>
      </c>
      <c r="B15" s="3" t="s">
        <v>211</v>
      </c>
      <c r="C15" s="3" t="s">
        <v>148</v>
      </c>
      <c r="D15" s="3" t="s">
        <v>67</v>
      </c>
      <c r="E15" s="3">
        <v>100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image varchar (100)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33A-81F3-4B3F-B6C6-C46EB6E9DE13}">
  <dimension ref="A1:L30"/>
  <sheetViews>
    <sheetView workbookViewId="0">
      <selection activeCell="P36" sqref="P36"/>
    </sheetView>
  </sheetViews>
  <sheetFormatPr defaultRowHeight="13.5"/>
  <cols>
    <col min="3" max="3" width="18.75" customWidth="1"/>
    <col min="5" max="5" width="14.625" bestFit="1" customWidth="1"/>
    <col min="9" max="9" width="11.25" bestFit="1" customWidth="1"/>
    <col min="10" max="10" width="26.875" customWidth="1"/>
  </cols>
  <sheetData>
    <row r="1" spans="1:12" ht="18.75">
      <c r="A1" s="4" t="s">
        <v>222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44719</v>
      </c>
    </row>
    <row r="4" spans="1:12">
      <c r="B4" s="1" t="s">
        <v>47</v>
      </c>
      <c r="C4" s="3" t="s">
        <v>222</v>
      </c>
      <c r="D4" s="1" t="s">
        <v>8</v>
      </c>
      <c r="E4" s="3" t="s">
        <v>4</v>
      </c>
    </row>
    <row r="5" spans="1:12">
      <c r="B5" s="1" t="s">
        <v>48</v>
      </c>
      <c r="C5" s="3" t="s">
        <v>223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post (</v>
      </c>
    </row>
    <row r="10" spans="1:12">
      <c r="A10" s="3">
        <v>1</v>
      </c>
      <c r="B10" s="3" t="s">
        <v>224</v>
      </c>
      <c r="C10" s="3" t="s">
        <v>225</v>
      </c>
      <c r="D10" s="3" t="s">
        <v>98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post_id int ,</v>
      </c>
    </row>
    <row r="11" spans="1:12">
      <c r="A11" s="3">
        <v>2</v>
      </c>
      <c r="B11" s="3" t="s">
        <v>56</v>
      </c>
      <c r="C11" s="3" t="s">
        <v>226</v>
      </c>
      <c r="D11" s="3" t="s">
        <v>98</v>
      </c>
      <c r="E11" s="3"/>
      <c r="F11" s="3"/>
      <c r="G11" s="3"/>
      <c r="H11" s="3" t="s">
        <v>59</v>
      </c>
      <c r="I11" s="3"/>
      <c r="J11" s="3" t="s">
        <v>227</v>
      </c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228</v>
      </c>
      <c r="C12" s="3" t="s">
        <v>200</v>
      </c>
      <c r="D12" s="3" t="s">
        <v>67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 (30),</v>
      </c>
    </row>
    <row r="13" spans="1:12">
      <c r="A13" s="3">
        <v>4</v>
      </c>
      <c r="B13" s="3" t="s">
        <v>221</v>
      </c>
      <c r="C13" s="3" t="s">
        <v>202</v>
      </c>
      <c r="D13" s="3" t="s">
        <v>67</v>
      </c>
      <c r="E13" s="3">
        <v>3000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body varchar (3000),</v>
      </c>
    </row>
    <row r="14" spans="1:12">
      <c r="A14" s="3">
        <v>5</v>
      </c>
      <c r="B14" s="3" t="s">
        <v>229</v>
      </c>
      <c r="C14" s="3" t="s">
        <v>230</v>
      </c>
      <c r="D14" s="3" t="s">
        <v>98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heart int ,</v>
      </c>
    </row>
    <row r="15" spans="1:12">
      <c r="A15" s="3">
        <v>6</v>
      </c>
      <c r="B15" s="3" t="s">
        <v>231</v>
      </c>
      <c r="C15" s="3" t="s">
        <v>232</v>
      </c>
      <c r="D15" s="3" t="s">
        <v>98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useful int ,</v>
      </c>
    </row>
    <row r="16" spans="1:12">
      <c r="A16" s="3">
        <v>7</v>
      </c>
      <c r="B16" s="3" t="s">
        <v>217</v>
      </c>
      <c r="C16" s="3" t="s">
        <v>233</v>
      </c>
      <c r="D16" s="3" t="s">
        <v>98</v>
      </c>
      <c r="E16" s="3"/>
      <c r="F16" s="3"/>
      <c r="G16" s="3"/>
      <c r="H16" s="3"/>
      <c r="I16" s="3"/>
      <c r="J16" s="3"/>
      <c r="L16" t="str">
        <f t="shared" si="0"/>
        <v>week int ,</v>
      </c>
    </row>
    <row r="17" spans="1:12">
      <c r="A17" s="3">
        <v>8</v>
      </c>
      <c r="B17" s="3" t="s">
        <v>234</v>
      </c>
      <c r="C17" s="3" t="s">
        <v>99</v>
      </c>
      <c r="D17" s="3" t="s">
        <v>100</v>
      </c>
      <c r="E17" s="3"/>
      <c r="F17" s="3"/>
      <c r="G17" s="3"/>
      <c r="H17" s="3"/>
      <c r="I17" s="3"/>
      <c r="J17" s="3"/>
      <c r="L17" t="str">
        <f t="shared" si="0"/>
        <v xml:space="preserve">created_at datetime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0D51-4192-4426-B5F2-63195227E742}">
  <dimension ref="A1:L30"/>
  <sheetViews>
    <sheetView workbookViewId="0">
      <selection activeCell="C16" sqref="C16"/>
    </sheetView>
  </sheetViews>
  <sheetFormatPr defaultRowHeight="13.5"/>
  <cols>
    <col min="3" max="3" width="18.75" customWidth="1"/>
    <col min="5" max="5" width="9.5" bestFit="1" customWidth="1"/>
    <col min="10" max="10" width="26.875" customWidth="1"/>
  </cols>
  <sheetData>
    <row r="1" spans="1:12" ht="18.75">
      <c r="A1" s="4" t="s">
        <v>235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44719</v>
      </c>
    </row>
    <row r="4" spans="1:12">
      <c r="B4" s="1" t="s">
        <v>47</v>
      </c>
      <c r="C4" s="3" t="s">
        <v>235</v>
      </c>
      <c r="D4" s="1" t="s">
        <v>8</v>
      </c>
      <c r="E4" s="3"/>
    </row>
    <row r="5" spans="1:12">
      <c r="B5" s="1" t="s">
        <v>48</v>
      </c>
      <c r="C5" s="3"/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 (</v>
      </c>
    </row>
    <row r="10" spans="1:12">
      <c r="A10" s="3">
        <v>1</v>
      </c>
      <c r="B10" s="3" t="s">
        <v>236</v>
      </c>
      <c r="C10" s="3" t="s">
        <v>237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labor_pain_id int ,</v>
      </c>
    </row>
    <row r="11" spans="1:12">
      <c r="A11" s="3">
        <v>2</v>
      </c>
      <c r="B11" s="3" t="s">
        <v>56</v>
      </c>
      <c r="C11" s="3" t="s">
        <v>57</v>
      </c>
      <c r="D11" s="3" t="s">
        <v>98</v>
      </c>
      <c r="E11" s="3"/>
      <c r="F11" s="3"/>
      <c r="G11" s="3"/>
      <c r="H11" s="3" t="s">
        <v>59</v>
      </c>
      <c r="I11" s="3"/>
      <c r="J11" s="3" t="s">
        <v>227</v>
      </c>
      <c r="L11" t="str">
        <f>C11&amp;" "&amp;D11&amp;" "&amp;IF(E11&lt;&gt;"","("&amp;E11&amp;")","")&amp;IF(C12&lt;&gt;"",",","")</f>
        <v>user_id int ,</v>
      </c>
    </row>
    <row r="12" spans="1:12">
      <c r="A12" s="3">
        <v>3</v>
      </c>
      <c r="B12" s="3" t="s">
        <v>238</v>
      </c>
      <c r="C12" s="3" t="s">
        <v>239</v>
      </c>
      <c r="D12" s="3" t="s">
        <v>89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start_time datetime ,</v>
      </c>
    </row>
    <row r="13" spans="1:12">
      <c r="A13" s="3">
        <v>4</v>
      </c>
      <c r="B13" s="3" t="s">
        <v>240</v>
      </c>
      <c r="C13" s="3" t="s">
        <v>241</v>
      </c>
      <c r="D13" s="3" t="s">
        <v>100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stop_time datetime ,</v>
      </c>
    </row>
    <row r="14" spans="1:12">
      <c r="A14" s="3">
        <v>5</v>
      </c>
      <c r="B14" s="3" t="s">
        <v>242</v>
      </c>
      <c r="C14" s="3" t="s">
        <v>243</v>
      </c>
      <c r="D14" s="3" t="s">
        <v>244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labor_interval time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8EF3-044E-44F0-B242-AAB1563764CE}">
  <dimension ref="A1:L30"/>
  <sheetViews>
    <sheetView zoomScale="98" zoomScaleNormal="145" workbookViewId="0">
      <selection activeCell="M29" sqref="M29"/>
    </sheetView>
  </sheetViews>
  <sheetFormatPr defaultRowHeight="13.5"/>
  <cols>
    <col min="3" max="3" width="18.75" customWidth="1"/>
    <col min="5" max="5" width="14.625" bestFit="1" customWidth="1"/>
    <col min="10" max="10" width="26.875" customWidth="1"/>
  </cols>
  <sheetData>
    <row r="1" spans="1:12" ht="18.75">
      <c r="A1" s="4" t="s">
        <v>245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44721</v>
      </c>
    </row>
    <row r="4" spans="1:12">
      <c r="B4" s="1" t="s">
        <v>47</v>
      </c>
      <c r="C4" s="3" t="s">
        <v>245</v>
      </c>
      <c r="D4" s="1" t="s">
        <v>8</v>
      </c>
      <c r="E4" s="3" t="s">
        <v>4</v>
      </c>
    </row>
    <row r="5" spans="1:12">
      <c r="B5" s="1" t="s">
        <v>48</v>
      </c>
      <c r="C5" s="3" t="s">
        <v>246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product (</v>
      </c>
    </row>
    <row r="10" spans="1:12">
      <c r="A10" s="3">
        <v>1</v>
      </c>
      <c r="B10" s="3" t="s">
        <v>247</v>
      </c>
      <c r="C10" s="3" t="s">
        <v>248</v>
      </c>
      <c r="D10" s="3" t="s">
        <v>98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product_id int ,</v>
      </c>
    </row>
    <row r="11" spans="1:12">
      <c r="A11" s="3">
        <v>2</v>
      </c>
      <c r="B11" s="3" t="s">
        <v>249</v>
      </c>
      <c r="C11" s="3" t="s">
        <v>210</v>
      </c>
      <c r="D11" s="3" t="s">
        <v>67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name varchar (30),</v>
      </c>
    </row>
    <row r="12" spans="1:12">
      <c r="A12" s="3">
        <v>3</v>
      </c>
      <c r="B12" s="3" t="s">
        <v>250</v>
      </c>
      <c r="C12" s="3" t="s">
        <v>251</v>
      </c>
      <c r="D12" s="3" t="s">
        <v>67</v>
      </c>
      <c r="E12" s="3">
        <v>2000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description varchar (2000),</v>
      </c>
    </row>
    <row r="13" spans="1:12">
      <c r="A13" s="3">
        <v>4</v>
      </c>
      <c r="B13" s="3" t="s">
        <v>252</v>
      </c>
      <c r="C13" s="3" t="s">
        <v>253</v>
      </c>
      <c r="D13" s="3" t="s">
        <v>98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price int ,</v>
      </c>
    </row>
    <row r="14" spans="1:12">
      <c r="A14" s="3">
        <v>5</v>
      </c>
      <c r="B14" s="3" t="s">
        <v>254</v>
      </c>
      <c r="C14" s="8" t="s">
        <v>212</v>
      </c>
      <c r="D14" s="3" t="s">
        <v>67</v>
      </c>
      <c r="E14" s="3">
        <v>100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image varchar (100),</v>
      </c>
    </row>
    <row r="15" spans="1:12">
      <c r="A15" s="3">
        <v>6</v>
      </c>
      <c r="B15" s="3" t="s">
        <v>255</v>
      </c>
      <c r="C15" s="3" t="s">
        <v>256</v>
      </c>
      <c r="D15" s="3" t="s">
        <v>67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status varchar (20),</v>
      </c>
    </row>
    <row r="16" spans="1:12">
      <c r="A16" s="3">
        <v>7</v>
      </c>
      <c r="B16" s="3" t="s">
        <v>257</v>
      </c>
      <c r="C16" s="3" t="s">
        <v>258</v>
      </c>
      <c r="D16" s="3" t="s">
        <v>98</v>
      </c>
      <c r="E16" s="3"/>
      <c r="F16" s="3"/>
      <c r="G16" s="3"/>
      <c r="H16" s="3"/>
      <c r="I16" s="3"/>
      <c r="J16" s="3" t="s">
        <v>227</v>
      </c>
      <c r="L16" t="str">
        <f t="shared" si="0"/>
        <v>listing_user_id int ,</v>
      </c>
    </row>
    <row r="17" spans="1:12">
      <c r="A17" s="3">
        <v>8</v>
      </c>
      <c r="B17" s="3" t="s">
        <v>259</v>
      </c>
      <c r="C17" s="3" t="s">
        <v>260</v>
      </c>
      <c r="D17" s="3" t="s">
        <v>98</v>
      </c>
      <c r="E17" s="3"/>
      <c r="F17" s="3"/>
      <c r="G17" s="3"/>
      <c r="H17" s="3"/>
      <c r="I17" s="3"/>
      <c r="J17" s="3" t="s">
        <v>227</v>
      </c>
      <c r="L17" t="str">
        <f t="shared" si="0"/>
        <v>purchase_user_id int ,</v>
      </c>
    </row>
    <row r="18" spans="1:12">
      <c r="A18" s="3">
        <v>9</v>
      </c>
      <c r="B18" s="3" t="s">
        <v>261</v>
      </c>
      <c r="C18" s="3" t="s">
        <v>262</v>
      </c>
      <c r="D18" s="3" t="s">
        <v>100</v>
      </c>
      <c r="E18" s="3"/>
      <c r="F18" s="3"/>
      <c r="G18" s="3"/>
      <c r="H18" s="3"/>
      <c r="I18" s="3"/>
      <c r="J18" s="3"/>
      <c r="L18" t="str">
        <f t="shared" si="0"/>
        <v>listing_date datetime ,</v>
      </c>
    </row>
    <row r="19" spans="1:12">
      <c r="A19" s="3">
        <v>10</v>
      </c>
      <c r="B19" s="3" t="s">
        <v>263</v>
      </c>
      <c r="C19" s="3" t="s">
        <v>264</v>
      </c>
      <c r="D19" s="3" t="s">
        <v>100</v>
      </c>
      <c r="E19" s="3"/>
      <c r="F19" s="3"/>
      <c r="G19" s="3"/>
      <c r="H19" s="3"/>
      <c r="I19" s="3"/>
      <c r="J19" s="3"/>
      <c r="L19" t="str">
        <f t="shared" si="0"/>
        <v xml:space="preserve">purchase_date datetime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B7F7-4E93-4793-BA61-AD934169381E}">
  <dimension ref="A1:L30"/>
  <sheetViews>
    <sheetView zoomScale="98" zoomScaleNormal="145" workbookViewId="0">
      <selection activeCell="E13" sqref="E13"/>
    </sheetView>
  </sheetViews>
  <sheetFormatPr defaultRowHeight="13.5"/>
  <cols>
    <col min="3" max="3" width="18.75" customWidth="1"/>
    <col min="5" max="5" width="14.625" bestFit="1" customWidth="1"/>
    <col min="10" max="10" width="26.875" customWidth="1"/>
  </cols>
  <sheetData>
    <row r="1" spans="1:12" ht="18.75">
      <c r="A1" s="4" t="s">
        <v>265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44721</v>
      </c>
    </row>
    <row r="4" spans="1:12">
      <c r="B4" s="1" t="s">
        <v>47</v>
      </c>
      <c r="C4" s="3" t="s">
        <v>265</v>
      </c>
      <c r="D4" s="1" t="s">
        <v>8</v>
      </c>
      <c r="E4" s="3" t="s">
        <v>4</v>
      </c>
    </row>
    <row r="5" spans="1:12">
      <c r="B5" s="1" t="s">
        <v>48</v>
      </c>
      <c r="C5" s="3" t="s">
        <v>266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user_icon (</v>
      </c>
    </row>
    <row r="10" spans="1:12">
      <c r="A10" s="3">
        <v>1</v>
      </c>
      <c r="B10" s="3" t="s">
        <v>267</v>
      </c>
      <c r="C10" s="3" t="s">
        <v>268</v>
      </c>
      <c r="D10" s="3" t="s">
        <v>98</v>
      </c>
      <c r="E10" s="3"/>
      <c r="F10" s="3" t="s">
        <v>59</v>
      </c>
      <c r="G10" s="3"/>
      <c r="H10" s="3" t="s">
        <v>59</v>
      </c>
      <c r="I10" s="3"/>
      <c r="J10" s="3"/>
      <c r="L10" t="str">
        <f>C10&amp;" "&amp;D10&amp;" "&amp;IF(E10&lt;&gt;"","("&amp;E10&amp;")","")&amp;IF(C11&lt;&gt;"",",","")</f>
        <v>image_id int ,</v>
      </c>
    </row>
    <row r="11" spans="1:12">
      <c r="A11" s="3">
        <v>2</v>
      </c>
      <c r="B11" s="3" t="s">
        <v>219</v>
      </c>
      <c r="C11" t="s">
        <v>269</v>
      </c>
      <c r="D11" s="3" t="s">
        <v>67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person varchar (20),</v>
      </c>
    </row>
    <row r="12" spans="1:12">
      <c r="A12" s="3">
        <v>3</v>
      </c>
      <c r="B12" s="3" t="s">
        <v>211</v>
      </c>
      <c r="C12" s="3" t="s">
        <v>212</v>
      </c>
      <c r="D12" s="3" t="s">
        <v>67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 varchar (100)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A899-FA11-46AA-858A-E574238FB3A2}">
  <dimension ref="A1:L30"/>
  <sheetViews>
    <sheetView topLeftCell="A3" workbookViewId="0">
      <selection activeCell="I23" sqref="I23"/>
    </sheetView>
  </sheetViews>
  <sheetFormatPr defaultRowHeight="13.5"/>
  <cols>
    <col min="3" max="3" width="19.375" customWidth="1"/>
    <col min="5" max="5" width="14.625" bestFit="1" customWidth="1"/>
    <col min="10" max="10" width="26.875" customWidth="1"/>
  </cols>
  <sheetData>
    <row r="1" spans="1:12" ht="18.75">
      <c r="A1" s="4" t="s">
        <v>46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44718</v>
      </c>
    </row>
    <row r="4" spans="1:12">
      <c r="B4" s="1" t="s">
        <v>47</v>
      </c>
      <c r="C4" s="3" t="s">
        <v>46</v>
      </c>
      <c r="D4" s="1" t="s">
        <v>8</v>
      </c>
      <c r="E4" s="3" t="s">
        <v>4</v>
      </c>
    </row>
    <row r="5" spans="1:12">
      <c r="B5" s="1" t="s">
        <v>48</v>
      </c>
      <c r="C5" s="3" t="s">
        <v>49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user (</v>
      </c>
    </row>
    <row r="10" spans="1:12">
      <c r="A10" s="3">
        <v>1</v>
      </c>
      <c r="B10" s="3" t="s">
        <v>56</v>
      </c>
      <c r="C10" s="3" t="s">
        <v>57</v>
      </c>
      <c r="D10" s="3" t="s">
        <v>58</v>
      </c>
      <c r="E10" s="3"/>
      <c r="F10" s="3" t="s">
        <v>59</v>
      </c>
      <c r="G10" s="3" t="s">
        <v>59</v>
      </c>
      <c r="H10" s="3"/>
      <c r="I10" s="3"/>
      <c r="J10" s="3"/>
      <c r="L10" t="str">
        <f>C10&amp;" "&amp;D10&amp;" "&amp;IF(E10&lt;&gt;"","("&amp;E10&amp;")","")&amp;IF(C11&lt;&gt;"",",","")</f>
        <v>user_id int ,</v>
      </c>
    </row>
    <row r="11" spans="1:12">
      <c r="A11" s="3">
        <v>2</v>
      </c>
      <c r="B11" s="3" t="s">
        <v>60</v>
      </c>
      <c r="C11" s="3" t="s">
        <v>61</v>
      </c>
      <c r="D11" s="3" t="s">
        <v>62</v>
      </c>
      <c r="E11" s="3">
        <v>60</v>
      </c>
      <c r="F11" s="3"/>
      <c r="G11" s="3"/>
      <c r="H11" s="3" t="s">
        <v>63</v>
      </c>
      <c r="I11" s="3"/>
      <c r="J11" s="3" t="s">
        <v>64</v>
      </c>
      <c r="L11" t="str">
        <f>C11&amp;" "&amp;D11&amp;" "&amp;IF(E11&lt;&gt;"","("&amp;E11&amp;")","")&amp;IF(C12&lt;&gt;"",",","")</f>
        <v>email varchar (60),</v>
      </c>
    </row>
    <row r="12" spans="1:12">
      <c r="A12" s="3">
        <v>3</v>
      </c>
      <c r="B12" s="3" t="s">
        <v>65</v>
      </c>
      <c r="C12" s="3" t="s">
        <v>66</v>
      </c>
      <c r="D12" s="3" t="s">
        <v>67</v>
      </c>
      <c r="E12" s="3">
        <v>100</v>
      </c>
      <c r="F12" s="3"/>
      <c r="G12" s="3"/>
      <c r="H12" s="3" t="s">
        <v>63</v>
      </c>
      <c r="I12" s="3"/>
      <c r="J12" s="3"/>
      <c r="L12" t="str">
        <f>C12&amp;" "&amp;D12&amp;" "&amp;IF(E12&lt;&gt;"","("&amp;E12&amp;")","")&amp;IF(C13&lt;&gt;"",",","")</f>
        <v>password varchar (100),</v>
      </c>
    </row>
    <row r="13" spans="1:12">
      <c r="A13" s="3">
        <v>4</v>
      </c>
      <c r="B13" s="3" t="s">
        <v>68</v>
      </c>
      <c r="C13" s="3" t="s">
        <v>69</v>
      </c>
      <c r="D13" s="3" t="s">
        <v>67</v>
      </c>
      <c r="E13" s="3">
        <v>80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(80),</v>
      </c>
    </row>
    <row r="14" spans="1:12">
      <c r="A14" s="3">
        <v>5</v>
      </c>
      <c r="B14" s="3" t="s">
        <v>70</v>
      </c>
      <c r="C14" s="3" t="s">
        <v>71</v>
      </c>
      <c r="D14" s="3" t="s">
        <v>67</v>
      </c>
      <c r="E14" s="3">
        <v>40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nickname varchar (40),</v>
      </c>
    </row>
    <row r="15" spans="1:12">
      <c r="A15" s="3">
        <v>6</v>
      </c>
      <c r="B15" s="3" t="s">
        <v>72</v>
      </c>
      <c r="C15" s="3" t="s">
        <v>73</v>
      </c>
      <c r="D15" s="3" t="s">
        <v>67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post_code varchar (10),</v>
      </c>
    </row>
    <row r="16" spans="1:12">
      <c r="A16" s="3">
        <v>7</v>
      </c>
      <c r="B16" s="3" t="s">
        <v>74</v>
      </c>
      <c r="C16" s="3" t="s">
        <v>75</v>
      </c>
      <c r="D16" s="3" t="s">
        <v>67</v>
      </c>
      <c r="E16" s="3">
        <v>100</v>
      </c>
      <c r="F16" s="3"/>
      <c r="G16" s="3"/>
      <c r="H16" s="3"/>
      <c r="I16" s="3"/>
      <c r="J16" s="3"/>
      <c r="L16" t="str">
        <f t="shared" si="0"/>
        <v>address varchar (100),</v>
      </c>
    </row>
    <row r="17" spans="1:12">
      <c r="A17" s="3">
        <v>8</v>
      </c>
      <c r="B17" s="3" t="s">
        <v>76</v>
      </c>
      <c r="C17" s="3" t="s">
        <v>77</v>
      </c>
      <c r="D17" s="3" t="s">
        <v>78</v>
      </c>
      <c r="E17" s="3"/>
      <c r="F17" s="3"/>
      <c r="G17" s="3"/>
      <c r="H17" s="3"/>
      <c r="I17" s="3"/>
      <c r="J17" s="3"/>
      <c r="L17" t="str">
        <f t="shared" si="0"/>
        <v>birthday date ,</v>
      </c>
    </row>
    <row r="18" spans="1:12">
      <c r="A18" s="3">
        <v>9</v>
      </c>
      <c r="B18" s="3" t="s">
        <v>79</v>
      </c>
      <c r="C18" s="3" t="s">
        <v>80</v>
      </c>
      <c r="D18" s="3" t="s">
        <v>62</v>
      </c>
      <c r="E18" s="3">
        <v>10</v>
      </c>
      <c r="F18" s="3"/>
      <c r="G18" s="3"/>
      <c r="H18" s="3"/>
      <c r="I18" s="3"/>
      <c r="J18" s="3"/>
      <c r="L18" t="str">
        <f t="shared" si="0"/>
        <v>gender varchar (10),</v>
      </c>
    </row>
    <row r="19" spans="1:12">
      <c r="A19" s="3">
        <v>10</v>
      </c>
      <c r="B19" s="3" t="s">
        <v>81</v>
      </c>
      <c r="C19" s="3" t="s">
        <v>82</v>
      </c>
      <c r="D19" s="3" t="s">
        <v>67</v>
      </c>
      <c r="E19" s="3">
        <v>20</v>
      </c>
      <c r="F19" s="3"/>
      <c r="G19" s="3"/>
      <c r="H19" s="3"/>
      <c r="I19" s="3"/>
      <c r="J19" s="3"/>
      <c r="L19" t="str">
        <f t="shared" si="0"/>
        <v>tel varchar (20),</v>
      </c>
    </row>
    <row r="20" spans="1:12">
      <c r="A20" s="3">
        <v>11</v>
      </c>
      <c r="B20" s="3" t="s">
        <v>83</v>
      </c>
      <c r="C20" s="3" t="s">
        <v>84</v>
      </c>
      <c r="D20" s="3" t="s">
        <v>58</v>
      </c>
      <c r="E20" s="3"/>
      <c r="F20" s="3"/>
      <c r="G20" s="3"/>
      <c r="H20" s="3"/>
      <c r="I20" s="3"/>
      <c r="J20" s="3"/>
      <c r="L20" t="str">
        <f t="shared" ref="L20:L25" si="1">C20&amp;" "&amp;D20&amp;" "&amp;IF(E20&lt;&gt;"","("&amp;E20&amp;")","")&amp;IF(C21&lt;&gt;"",",","")</f>
        <v>family_id int ,</v>
      </c>
    </row>
    <row r="21" spans="1:12">
      <c r="A21" s="3">
        <v>12</v>
      </c>
      <c r="B21" s="3" t="s">
        <v>85</v>
      </c>
      <c r="C21" s="3" t="s">
        <v>86</v>
      </c>
      <c r="D21" s="3" t="s">
        <v>78</v>
      </c>
      <c r="E21" s="3"/>
      <c r="F21" s="3"/>
      <c r="G21" s="3"/>
      <c r="H21" s="3"/>
      <c r="I21" s="3"/>
      <c r="J21" s="3"/>
      <c r="L21" t="str">
        <f t="shared" si="1"/>
        <v>due_date date ,</v>
      </c>
    </row>
    <row r="22" spans="1:12">
      <c r="A22" s="3">
        <v>13</v>
      </c>
      <c r="B22" s="3" t="s">
        <v>87</v>
      </c>
      <c r="C22" s="3" t="s">
        <v>88</v>
      </c>
      <c r="D22" s="3" t="s">
        <v>89</v>
      </c>
      <c r="E22" s="3"/>
      <c r="F22" s="3"/>
      <c r="G22" s="3"/>
      <c r="H22" s="3"/>
      <c r="I22" s="3" t="s">
        <v>90</v>
      </c>
      <c r="J22" s="3"/>
      <c r="L22" t="str">
        <f t="shared" si="1"/>
        <v>created_at datetime ,</v>
      </c>
    </row>
    <row r="23" spans="1:12">
      <c r="A23" s="3">
        <v>14</v>
      </c>
      <c r="B23" s="3" t="s">
        <v>9</v>
      </c>
      <c r="C23" s="3" t="s">
        <v>91</v>
      </c>
      <c r="D23" s="3" t="s">
        <v>89</v>
      </c>
      <c r="E23" s="3"/>
      <c r="F23" s="3"/>
      <c r="G23" s="3"/>
      <c r="H23" s="3"/>
      <c r="I23" s="3" t="s">
        <v>90</v>
      </c>
      <c r="J23" s="3"/>
      <c r="L23" t="str">
        <f t="shared" si="1"/>
        <v>updated_at datetime ,</v>
      </c>
    </row>
    <row r="24" spans="1:12">
      <c r="A24" s="3">
        <v>15</v>
      </c>
      <c r="B24" s="3" t="s">
        <v>92</v>
      </c>
      <c r="C24" s="3" t="s">
        <v>93</v>
      </c>
      <c r="D24" s="3" t="s">
        <v>89</v>
      </c>
      <c r="E24" s="3"/>
      <c r="F24" s="3"/>
      <c r="G24" s="3"/>
      <c r="H24" s="3"/>
      <c r="I24" s="3"/>
      <c r="J24" s="3"/>
      <c r="L24" t="str">
        <f t="shared" si="1"/>
        <v>login_time datetime ,</v>
      </c>
    </row>
    <row r="25" spans="1:12">
      <c r="A25" s="3">
        <v>16</v>
      </c>
      <c r="B25" s="3" t="s">
        <v>94</v>
      </c>
      <c r="C25" s="3" t="s">
        <v>95</v>
      </c>
      <c r="D25" s="3" t="s">
        <v>89</v>
      </c>
      <c r="E25" s="3"/>
      <c r="F25" s="3"/>
      <c r="G25" s="3"/>
      <c r="H25" s="3"/>
      <c r="I25" s="3"/>
      <c r="J25" s="3"/>
      <c r="L25" t="str">
        <f t="shared" si="1"/>
        <v xml:space="preserve">logout_time datetime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9D9E-6766-44BE-8493-6370C611A3DB}">
  <dimension ref="A1:L38"/>
  <sheetViews>
    <sheetView workbookViewId="0">
      <selection activeCell="K38" sqref="K38"/>
    </sheetView>
  </sheetViews>
  <sheetFormatPr defaultRowHeight="13.5"/>
  <cols>
    <col min="3" max="3" width="19.375" customWidth="1"/>
    <col min="5" max="5" width="14.625" bestFit="1" customWidth="1"/>
    <col min="10" max="10" width="26.875" customWidth="1"/>
  </cols>
  <sheetData>
    <row r="1" spans="1:12" ht="18.75">
      <c r="A1" s="4" t="s">
        <v>19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44725</v>
      </c>
    </row>
    <row r="4" spans="1:12">
      <c r="B4" s="1" t="s">
        <v>47</v>
      </c>
      <c r="C4" s="3" t="s">
        <v>19</v>
      </c>
      <c r="D4" s="1" t="s">
        <v>8</v>
      </c>
      <c r="E4" s="3"/>
    </row>
    <row r="5" spans="1:12">
      <c r="B5" s="1" t="s">
        <v>48</v>
      </c>
      <c r="C5" s="3" t="s">
        <v>20</v>
      </c>
      <c r="D5" s="1" t="s">
        <v>9</v>
      </c>
      <c r="E5" s="6"/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family (</v>
      </c>
    </row>
    <row r="10" spans="1:12">
      <c r="A10" s="3">
        <v>1</v>
      </c>
      <c r="B10" s="3" t="s">
        <v>83</v>
      </c>
      <c r="C10" s="3" t="s">
        <v>97</v>
      </c>
      <c r="D10" s="3" t="s">
        <v>98</v>
      </c>
      <c r="E10" s="3"/>
      <c r="F10" s="3" t="s">
        <v>59</v>
      </c>
      <c r="G10" s="3" t="s">
        <v>59</v>
      </c>
      <c r="H10" s="3" t="s">
        <v>63</v>
      </c>
      <c r="I10" s="3"/>
      <c r="J10" s="3"/>
      <c r="L10" t="str">
        <f>C10&amp;" "&amp;D10&amp;" "&amp;IF(E10&lt;&gt;"","("&amp;E10&amp;")","")&amp;IF(C11&lt;&gt;"",",","")</f>
        <v>family_id int ,</v>
      </c>
    </row>
    <row r="11" spans="1:12">
      <c r="A11" s="3">
        <v>2</v>
      </c>
      <c r="B11" s="3" t="s">
        <v>87</v>
      </c>
      <c r="C11" s="3" t="s">
        <v>99</v>
      </c>
      <c r="D11" s="3" t="s">
        <v>100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created_at datetime </v>
      </c>
    </row>
    <row r="12" spans="1:1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5" si="1">C20&amp;" "&amp;D20&amp;" "&amp;IF(E20&lt;&gt;"","("&amp;E20&amp;")","")&amp;IF(C21&lt;&gt;"",",","")</f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  <row r="38" spans="11:11">
      <c r="K38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>
      <selection activeCell="F17" sqref="F17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3.375" customWidth="1"/>
  </cols>
  <sheetData>
    <row r="1" spans="1:12" ht="18.75">
      <c r="A1" s="4" t="s">
        <v>21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44718</v>
      </c>
    </row>
    <row r="4" spans="1:12">
      <c r="B4" s="1" t="s">
        <v>47</v>
      </c>
      <c r="C4" s="3" t="s">
        <v>21</v>
      </c>
      <c r="D4" s="1" t="s">
        <v>8</v>
      </c>
      <c r="E4" s="3" t="s">
        <v>4</v>
      </c>
    </row>
    <row r="5" spans="1:12">
      <c r="B5" s="1" t="s">
        <v>48</v>
      </c>
      <c r="C5" s="3" t="s">
        <v>22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partner (</v>
      </c>
    </row>
    <row r="10" spans="1:12">
      <c r="A10" s="3">
        <v>1</v>
      </c>
      <c r="B10" s="3" t="s">
        <v>101</v>
      </c>
      <c r="C10" s="3" t="s">
        <v>102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partner_id int ,</v>
      </c>
    </row>
    <row r="11" spans="1:12">
      <c r="A11" s="3">
        <v>2</v>
      </c>
      <c r="B11" s="3" t="s">
        <v>83</v>
      </c>
      <c r="C11" s="3" t="s">
        <v>84</v>
      </c>
      <c r="D11" s="3" t="s">
        <v>98</v>
      </c>
      <c r="E11" s="3"/>
      <c r="F11" s="3"/>
      <c r="G11" s="3"/>
      <c r="H11" s="3" t="s">
        <v>63</v>
      </c>
      <c r="I11" s="3"/>
      <c r="J11" s="3"/>
      <c r="L11" t="str">
        <f>C11&amp;" "&amp;D11&amp;" "&amp;IF(E11&lt;&gt;"","("&amp;E11&amp;")","")&amp;IF(C12&lt;&gt;"",",","")</f>
        <v>family_id int ,</v>
      </c>
    </row>
    <row r="12" spans="1:12">
      <c r="A12" s="3">
        <v>3</v>
      </c>
      <c r="B12" s="3" t="s">
        <v>103</v>
      </c>
      <c r="C12" s="3" t="s">
        <v>69</v>
      </c>
      <c r="D12" s="3" t="s">
        <v>62</v>
      </c>
      <c r="E12" s="3">
        <v>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name varchar (40),</v>
      </c>
    </row>
    <row r="13" spans="1:12">
      <c r="A13" s="3">
        <v>4</v>
      </c>
      <c r="B13" s="3" t="s">
        <v>104</v>
      </c>
      <c r="C13" s="3" t="s">
        <v>105</v>
      </c>
      <c r="D13" s="3" t="s">
        <v>58</v>
      </c>
      <c r="E13" s="3">
        <v>3</v>
      </c>
      <c r="F13" s="3"/>
      <c r="G13" s="3"/>
      <c r="H13" s="3"/>
      <c r="I13" s="3"/>
      <c r="J13" s="3" t="s">
        <v>106</v>
      </c>
      <c r="L13" t="str">
        <f>C13&amp;" "&amp;D13&amp;" "&amp;IF(E13&lt;&gt;"","("&amp;E13&amp;")","")&amp;IF(C14&lt;&gt;"",",","")</f>
        <v>attribute int (3),</v>
      </c>
    </row>
    <row r="14" spans="1:12">
      <c r="A14" s="3">
        <v>5</v>
      </c>
      <c r="B14" s="3" t="s">
        <v>107</v>
      </c>
      <c r="C14" s="3" t="s">
        <v>108</v>
      </c>
      <c r="D14" s="3" t="s">
        <v>98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appetite int ,</v>
      </c>
    </row>
    <row r="15" spans="1:12">
      <c r="A15" s="3">
        <v>6</v>
      </c>
      <c r="B15" s="3" t="s">
        <v>109</v>
      </c>
      <c r="C15" s="3" t="s">
        <v>110</v>
      </c>
      <c r="D15" s="3" t="s">
        <v>98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sleepiness int ,</v>
      </c>
    </row>
    <row r="16" spans="1:12">
      <c r="A16" s="3">
        <v>7</v>
      </c>
      <c r="B16" s="3" t="s">
        <v>111</v>
      </c>
      <c r="C16" s="3" t="s">
        <v>112</v>
      </c>
      <c r="D16" s="3" t="s">
        <v>98</v>
      </c>
      <c r="E16" s="3"/>
      <c r="F16" s="3"/>
      <c r="G16" s="3"/>
      <c r="H16" s="3"/>
      <c r="I16" s="3">
        <v>0</v>
      </c>
      <c r="J16" s="3"/>
      <c r="L16" t="str">
        <f t="shared" si="0"/>
        <v>humor int ,</v>
      </c>
    </row>
    <row r="17" spans="1:12">
      <c r="A17" s="3">
        <v>8</v>
      </c>
      <c r="B17" s="3" t="s">
        <v>113</v>
      </c>
      <c r="C17" s="3" t="s">
        <v>114</v>
      </c>
      <c r="D17" s="3" t="s">
        <v>98</v>
      </c>
      <c r="E17" s="3"/>
      <c r="F17" s="3"/>
      <c r="G17" s="3"/>
      <c r="H17" s="3"/>
      <c r="I17" s="3">
        <v>0</v>
      </c>
      <c r="J17" s="3"/>
      <c r="L17" t="str">
        <f t="shared" si="0"/>
        <v>nausea int ,</v>
      </c>
    </row>
    <row r="18" spans="1:12">
      <c r="A18" s="3">
        <v>9</v>
      </c>
      <c r="B18" s="3" t="s">
        <v>115</v>
      </c>
      <c r="C18" s="3" t="s">
        <v>116</v>
      </c>
      <c r="D18" s="3" t="s">
        <v>98</v>
      </c>
      <c r="E18" s="3"/>
      <c r="F18" s="3"/>
      <c r="G18" s="3"/>
      <c r="H18" s="3"/>
      <c r="I18" s="3">
        <v>0</v>
      </c>
      <c r="J18" s="3"/>
      <c r="L18" t="str">
        <f t="shared" si="0"/>
        <v>stress int ,</v>
      </c>
    </row>
    <row r="19" spans="1:12">
      <c r="A19" s="3">
        <v>10</v>
      </c>
      <c r="B19" s="3" t="s">
        <v>117</v>
      </c>
      <c r="C19" s="3" t="s">
        <v>118</v>
      </c>
      <c r="D19" s="3" t="s">
        <v>98</v>
      </c>
      <c r="E19" s="3"/>
      <c r="F19" s="3"/>
      <c r="G19" s="3"/>
      <c r="H19" s="3"/>
      <c r="I19" s="3">
        <v>0</v>
      </c>
      <c r="J19" s="3"/>
      <c r="L19" t="str">
        <f t="shared" si="0"/>
        <v>dizziness int ,</v>
      </c>
    </row>
    <row r="20" spans="1:12">
      <c r="A20" s="3">
        <v>11</v>
      </c>
      <c r="B20" s="3" t="s">
        <v>119</v>
      </c>
      <c r="C20" s="3" t="s">
        <v>120</v>
      </c>
      <c r="D20" s="3" t="s">
        <v>98</v>
      </c>
      <c r="E20" s="3"/>
      <c r="F20" s="3"/>
      <c r="G20" s="3"/>
      <c r="H20" s="3"/>
      <c r="I20" s="3">
        <v>0</v>
      </c>
      <c r="J20" s="3"/>
      <c r="L20" t="str">
        <f t="shared" si="0"/>
        <v>fatigue int ,</v>
      </c>
    </row>
    <row r="21" spans="1:12">
      <c r="A21" s="3">
        <v>12</v>
      </c>
      <c r="B21" s="3" t="s">
        <v>121</v>
      </c>
      <c r="C21" s="3" t="s">
        <v>122</v>
      </c>
      <c r="D21" s="3" t="s">
        <v>98</v>
      </c>
      <c r="E21" s="3"/>
      <c r="F21" s="3"/>
      <c r="G21" s="3"/>
      <c r="H21" s="3"/>
      <c r="I21" s="3">
        <v>0</v>
      </c>
      <c r="J21" s="3"/>
      <c r="L21" t="str">
        <f t="shared" si="0"/>
        <v>stiff_shoulder int ,</v>
      </c>
    </row>
    <row r="22" spans="1:12">
      <c r="A22" s="3">
        <v>13</v>
      </c>
      <c r="B22" s="3" t="s">
        <v>123</v>
      </c>
      <c r="C22" s="3" t="s">
        <v>124</v>
      </c>
      <c r="D22" s="3" t="s">
        <v>98</v>
      </c>
      <c r="E22" s="3"/>
      <c r="F22" s="3"/>
      <c r="G22" s="3"/>
      <c r="H22" s="3"/>
      <c r="I22" s="3">
        <v>0</v>
      </c>
      <c r="J22" s="3"/>
      <c r="L22" t="str">
        <f t="shared" si="0"/>
        <v>headache int ,</v>
      </c>
    </row>
    <row r="23" spans="1:12">
      <c r="A23" s="3">
        <v>14</v>
      </c>
      <c r="B23" s="3" t="s">
        <v>125</v>
      </c>
      <c r="C23" s="3" t="s">
        <v>126</v>
      </c>
      <c r="D23" s="3" t="s">
        <v>98</v>
      </c>
      <c r="E23" s="3"/>
      <c r="F23" s="3"/>
      <c r="G23" s="3"/>
      <c r="H23" s="3"/>
      <c r="I23" s="3">
        <v>0</v>
      </c>
      <c r="J23" s="3"/>
      <c r="L23" t="str">
        <f t="shared" si="0"/>
        <v>backache int ,</v>
      </c>
    </row>
    <row r="24" spans="1:12">
      <c r="A24" s="3">
        <v>15</v>
      </c>
      <c r="B24" s="3" t="s">
        <v>127</v>
      </c>
      <c r="C24" s="3" t="s">
        <v>128</v>
      </c>
      <c r="D24" s="3" t="s">
        <v>98</v>
      </c>
      <c r="E24" s="3"/>
      <c r="F24" s="3"/>
      <c r="G24" s="3"/>
      <c r="H24" s="3"/>
      <c r="I24" s="3">
        <v>0</v>
      </c>
      <c r="J24" s="3"/>
      <c r="L24" t="str">
        <f t="shared" si="0"/>
        <v>stomach_ache int ,</v>
      </c>
    </row>
    <row r="25" spans="1:12">
      <c r="A25" s="3">
        <v>16</v>
      </c>
      <c r="B25" s="3" t="s">
        <v>129</v>
      </c>
      <c r="C25" s="3" t="s">
        <v>130</v>
      </c>
      <c r="D25" s="3" t="s">
        <v>98</v>
      </c>
      <c r="E25" s="3"/>
      <c r="F25" s="3"/>
      <c r="G25" s="3"/>
      <c r="H25" s="3"/>
      <c r="I25" s="3">
        <v>0</v>
      </c>
      <c r="J25" s="3"/>
      <c r="L25" t="str">
        <f t="shared" si="0"/>
        <v>feeling int ,</v>
      </c>
    </row>
    <row r="26" spans="1:12">
      <c r="A26" s="3">
        <v>17</v>
      </c>
      <c r="B26" s="3" t="s">
        <v>131</v>
      </c>
      <c r="C26" s="3" t="s">
        <v>132</v>
      </c>
      <c r="D26" s="3" t="s">
        <v>98</v>
      </c>
      <c r="E26" s="3"/>
      <c r="F26" s="3"/>
      <c r="G26" s="3"/>
      <c r="H26" s="3"/>
      <c r="I26" s="3">
        <v>0</v>
      </c>
      <c r="J26" s="3"/>
      <c r="L26" t="str">
        <f t="shared" si="0"/>
        <v>tidying int ,</v>
      </c>
    </row>
    <row r="27" spans="1:12">
      <c r="A27" s="3">
        <v>18</v>
      </c>
      <c r="B27" s="3" t="s">
        <v>133</v>
      </c>
      <c r="C27" s="3" t="s">
        <v>134</v>
      </c>
      <c r="D27" s="3" t="s">
        <v>98</v>
      </c>
      <c r="E27" s="3"/>
      <c r="F27" s="3"/>
      <c r="G27" s="3"/>
      <c r="H27" s="3"/>
      <c r="I27" s="3">
        <v>0</v>
      </c>
      <c r="J27" s="3"/>
      <c r="L27" t="str">
        <f t="shared" si="0"/>
        <v>self_assertion int ,</v>
      </c>
    </row>
    <row r="28" spans="1:12">
      <c r="A28" s="3">
        <v>19</v>
      </c>
      <c r="B28" s="3" t="s">
        <v>135</v>
      </c>
      <c r="C28" s="3" t="s">
        <v>136</v>
      </c>
      <c r="D28" s="3" t="s">
        <v>98</v>
      </c>
      <c r="E28" s="3"/>
      <c r="F28" s="3"/>
      <c r="G28" s="3"/>
      <c r="H28" s="3"/>
      <c r="I28" s="3">
        <v>0</v>
      </c>
      <c r="J28" s="3"/>
      <c r="L28" t="str">
        <f t="shared" si="0"/>
        <v>poop int ,</v>
      </c>
    </row>
    <row r="29" spans="1:12">
      <c r="A29" s="3">
        <v>20</v>
      </c>
      <c r="B29" s="3" t="s">
        <v>137</v>
      </c>
      <c r="C29" s="3" t="s">
        <v>138</v>
      </c>
      <c r="D29" s="3" t="s">
        <v>98</v>
      </c>
      <c r="E29" s="3"/>
      <c r="F29" s="3"/>
      <c r="G29" s="3"/>
      <c r="H29" s="3"/>
      <c r="I29" s="3">
        <v>0</v>
      </c>
      <c r="J29" s="3"/>
      <c r="L29" t="str">
        <f t="shared" si="0"/>
        <v>tooth_brushing int ,</v>
      </c>
    </row>
    <row r="30" spans="1:12">
      <c r="A30" s="3">
        <v>21</v>
      </c>
      <c r="B30" s="3" t="s">
        <v>87</v>
      </c>
      <c r="C30" s="3" t="s">
        <v>88</v>
      </c>
      <c r="D30" s="3" t="s">
        <v>89</v>
      </c>
      <c r="E30" s="14"/>
      <c r="F30" s="3"/>
      <c r="G30" s="3"/>
      <c r="H30" s="3"/>
      <c r="I30" s="3"/>
      <c r="J30" s="3"/>
      <c r="L30" t="s">
        <v>96</v>
      </c>
    </row>
    <row r="31" spans="1:12">
      <c r="A31" s="3">
        <v>22</v>
      </c>
      <c r="B31" s="14" t="s">
        <v>9</v>
      </c>
      <c r="C31" s="14" t="s">
        <v>91</v>
      </c>
      <c r="D31" s="14" t="s">
        <v>100</v>
      </c>
      <c r="E31" s="14"/>
      <c r="F31" s="3"/>
      <c r="G31" s="3"/>
      <c r="H31" s="3"/>
      <c r="I31" s="3"/>
      <c r="J31" s="3"/>
    </row>
    <row r="32" spans="1:12">
      <c r="B32" s="15"/>
      <c r="C32" s="15"/>
      <c r="D32" s="15"/>
      <c r="E32" s="15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A0D9-0093-4053-A99E-1053CCB7F3A1}">
  <dimension ref="A1:S30"/>
  <sheetViews>
    <sheetView workbookViewId="0">
      <selection activeCell="C16" sqref="C16"/>
    </sheetView>
  </sheetViews>
  <sheetFormatPr defaultRowHeight="13.5"/>
  <cols>
    <col min="3" max="3" width="19.375" customWidth="1"/>
    <col min="5" max="5" width="13.5" bestFit="1" customWidth="1"/>
    <col min="10" max="10" width="26.875" customWidth="1"/>
  </cols>
  <sheetData>
    <row r="1" spans="1:19" ht="18.75">
      <c r="A1" s="4" t="s">
        <v>139</v>
      </c>
    </row>
    <row r="2" spans="1:19">
      <c r="B2" s="1" t="s">
        <v>1</v>
      </c>
      <c r="C2" s="2" t="s">
        <v>2</v>
      </c>
      <c r="D2" s="1" t="s">
        <v>3</v>
      </c>
      <c r="E2" s="3" t="s">
        <v>4</v>
      </c>
    </row>
    <row r="3" spans="1:19">
      <c r="B3" s="1" t="s">
        <v>5</v>
      </c>
      <c r="C3" s="7" t="s">
        <v>6</v>
      </c>
      <c r="D3" s="1" t="s">
        <v>7</v>
      </c>
      <c r="E3" s="5">
        <v>44722</v>
      </c>
    </row>
    <row r="4" spans="1:19">
      <c r="B4" s="1" t="s">
        <v>47</v>
      </c>
      <c r="C4" s="3" t="s">
        <v>139</v>
      </c>
      <c r="D4" s="1" t="s">
        <v>8</v>
      </c>
      <c r="E4" s="3"/>
    </row>
    <row r="5" spans="1:19">
      <c r="B5" s="1" t="s">
        <v>48</v>
      </c>
      <c r="C5" s="3" t="s">
        <v>24</v>
      </c>
      <c r="D5" s="1" t="s">
        <v>9</v>
      </c>
      <c r="E5" s="6"/>
    </row>
    <row r="9" spans="1:19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partner_attribute (</v>
      </c>
      <c r="R9">
        <v>1</v>
      </c>
      <c r="S9" t="s">
        <v>140</v>
      </c>
    </row>
    <row r="10" spans="1:19">
      <c r="A10" s="3">
        <v>1</v>
      </c>
      <c r="B10" s="3" t="s">
        <v>141</v>
      </c>
      <c r="C10" s="3" t="s">
        <v>142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partner_attribute_id int ,</v>
      </c>
      <c r="R10">
        <v>2</v>
      </c>
      <c r="S10" t="s">
        <v>143</v>
      </c>
    </row>
    <row r="11" spans="1:19">
      <c r="A11" s="3">
        <v>2</v>
      </c>
      <c r="B11" s="3" t="s">
        <v>144</v>
      </c>
      <c r="C11" s="3" t="s">
        <v>145</v>
      </c>
      <c r="D11" s="3" t="s">
        <v>67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partner_attribute_name varchar (20),</v>
      </c>
      <c r="R11">
        <v>3</v>
      </c>
      <c r="S11" t="s">
        <v>146</v>
      </c>
    </row>
    <row r="12" spans="1:19">
      <c r="A12" s="3">
        <v>3</v>
      </c>
      <c r="B12" s="3" t="s">
        <v>147</v>
      </c>
      <c r="C12" s="3" t="s">
        <v>148</v>
      </c>
      <c r="D12" s="3" t="s">
        <v>62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image varchar (100)</v>
      </c>
    </row>
    <row r="13" spans="1:19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9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9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9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6153-9199-4BE4-BCCE-D29687D40D7B}">
  <dimension ref="A1:L31"/>
  <sheetViews>
    <sheetView zoomScale="110" zoomScaleNormal="110" workbookViewId="0">
      <selection activeCell="C18" sqref="C18"/>
    </sheetView>
  </sheetViews>
  <sheetFormatPr defaultRowHeight="13.5"/>
  <cols>
    <col min="2" max="2" width="12.875" customWidth="1"/>
    <col min="3" max="3" width="18.75" customWidth="1"/>
    <col min="5" max="5" width="14.625" bestFit="1" customWidth="1"/>
    <col min="10" max="10" width="26.875" customWidth="1"/>
  </cols>
  <sheetData>
    <row r="1" spans="1:12" ht="18.75">
      <c r="A1" s="4" t="s">
        <v>149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44718</v>
      </c>
    </row>
    <row r="4" spans="1:12">
      <c r="B4" s="1" t="s">
        <v>47</v>
      </c>
      <c r="C4" s="3" t="s">
        <v>150</v>
      </c>
      <c r="D4" s="1" t="s">
        <v>8</v>
      </c>
      <c r="E4" s="3" t="s">
        <v>4</v>
      </c>
    </row>
    <row r="5" spans="1:12">
      <c r="B5" s="1" t="s">
        <v>48</v>
      </c>
      <c r="C5" s="3" t="s">
        <v>151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user_condition (</v>
      </c>
    </row>
    <row r="10" spans="1:12">
      <c r="A10" s="3">
        <v>1</v>
      </c>
      <c r="B10" s="3" t="s">
        <v>152</v>
      </c>
      <c r="C10" s="3" t="s">
        <v>153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user_condition_id int ,</v>
      </c>
    </row>
    <row r="11" spans="1:12">
      <c r="A11" s="3">
        <v>2</v>
      </c>
      <c r="B11" s="3" t="s">
        <v>101</v>
      </c>
      <c r="C11" s="3" t="s">
        <v>154</v>
      </c>
      <c r="D11" s="3" t="s">
        <v>98</v>
      </c>
      <c r="E11" s="3"/>
      <c r="F11" s="3"/>
      <c r="G11" s="3"/>
      <c r="H11" s="3" t="s">
        <v>63</v>
      </c>
      <c r="I11" s="3"/>
      <c r="J11" s="3" t="s">
        <v>155</v>
      </c>
      <c r="L11" t="str">
        <f>C11&amp;" "&amp;D11&amp;" "&amp;IF(E11&lt;&gt;"","("&amp;E11&amp;")","")&amp;IF(C12&lt;&gt;"",",","")</f>
        <v>partner_id int ,</v>
      </c>
    </row>
    <row r="12" spans="1:12">
      <c r="A12" s="3">
        <v>3</v>
      </c>
      <c r="B12" s="3" t="s">
        <v>156</v>
      </c>
      <c r="C12" s="3" t="s">
        <v>157</v>
      </c>
      <c r="D12" s="3" t="s">
        <v>158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weight float ,</v>
      </c>
    </row>
    <row r="13" spans="1:12">
      <c r="A13" s="3">
        <v>4</v>
      </c>
      <c r="B13" s="3" t="s">
        <v>159</v>
      </c>
      <c r="C13" s="3" t="s">
        <v>160</v>
      </c>
      <c r="D13" s="3" t="s">
        <v>158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body_temparture float ,</v>
      </c>
    </row>
    <row r="14" spans="1:12">
      <c r="A14" s="3">
        <v>5</v>
      </c>
      <c r="B14" s="3" t="s">
        <v>161</v>
      </c>
      <c r="C14" s="3" t="s">
        <v>162</v>
      </c>
      <c r="D14" s="3" t="s">
        <v>62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text varchar (1000),</v>
      </c>
    </row>
    <row r="15" spans="1:12">
      <c r="A15" s="3">
        <v>6</v>
      </c>
      <c r="B15" s="3" t="s">
        <v>107</v>
      </c>
      <c r="C15" s="3" t="s">
        <v>108</v>
      </c>
      <c r="D15" s="3" t="s">
        <v>98</v>
      </c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appetite int ,</v>
      </c>
    </row>
    <row r="16" spans="1:12">
      <c r="A16" s="3">
        <v>7</v>
      </c>
      <c r="B16" s="3" t="s">
        <v>109</v>
      </c>
      <c r="C16" s="3" t="s">
        <v>110</v>
      </c>
      <c r="D16" s="3" t="s">
        <v>98</v>
      </c>
      <c r="E16" s="3"/>
      <c r="F16" s="3"/>
      <c r="G16" s="3"/>
      <c r="H16" s="3"/>
      <c r="I16" s="3"/>
      <c r="J16" s="3"/>
      <c r="L16" t="str">
        <f t="shared" si="0"/>
        <v>sleepiness int ,</v>
      </c>
    </row>
    <row r="17" spans="1:12">
      <c r="A17" s="3">
        <v>8</v>
      </c>
      <c r="B17" s="3" t="s">
        <v>111</v>
      </c>
      <c r="C17" s="3" t="s">
        <v>112</v>
      </c>
      <c r="D17" s="3" t="s">
        <v>98</v>
      </c>
      <c r="E17" s="3"/>
      <c r="F17" s="3"/>
      <c r="G17" s="3"/>
      <c r="H17" s="3"/>
      <c r="I17" s="3"/>
      <c r="J17" s="3"/>
      <c r="L17" t="str">
        <f t="shared" si="0"/>
        <v>humor int ,</v>
      </c>
    </row>
    <row r="18" spans="1:12">
      <c r="A18" s="3">
        <v>9</v>
      </c>
      <c r="B18" s="3" t="s">
        <v>113</v>
      </c>
      <c r="C18" s="3" t="s">
        <v>163</v>
      </c>
      <c r="D18" s="3" t="s">
        <v>98</v>
      </c>
      <c r="E18" s="3"/>
      <c r="F18" s="3"/>
      <c r="G18" s="3"/>
      <c r="H18" s="3"/>
      <c r="I18" s="3"/>
      <c r="J18" s="3"/>
      <c r="L18" t="str">
        <f t="shared" si="0"/>
        <v>nausea int ,</v>
      </c>
    </row>
    <row r="19" spans="1:12">
      <c r="A19" s="3">
        <v>10</v>
      </c>
      <c r="B19" s="3" t="s">
        <v>115</v>
      </c>
      <c r="C19" s="3" t="s">
        <v>116</v>
      </c>
      <c r="D19" s="3" t="s">
        <v>98</v>
      </c>
      <c r="E19" s="3"/>
      <c r="F19" s="3"/>
      <c r="G19" s="3"/>
      <c r="H19" s="3"/>
      <c r="I19" s="3"/>
      <c r="J19" s="3"/>
      <c r="L19" t="str">
        <f t="shared" si="0"/>
        <v>stress int ,</v>
      </c>
    </row>
    <row r="20" spans="1:12">
      <c r="A20" s="3">
        <v>11</v>
      </c>
      <c r="B20" s="3" t="s">
        <v>117</v>
      </c>
      <c r="C20" s="3" t="s">
        <v>118</v>
      </c>
      <c r="D20" s="3" t="s">
        <v>98</v>
      </c>
      <c r="E20" s="3"/>
      <c r="F20" s="3"/>
      <c r="G20" s="3"/>
      <c r="H20" s="3"/>
      <c r="I20" s="3"/>
      <c r="J20" s="3"/>
      <c r="L20" t="str">
        <f t="shared" si="0"/>
        <v>dizziness int ,</v>
      </c>
    </row>
    <row r="21" spans="1:12">
      <c r="A21" s="3">
        <v>12</v>
      </c>
      <c r="B21" s="3" t="s">
        <v>119</v>
      </c>
      <c r="C21" s="3" t="s">
        <v>120</v>
      </c>
      <c r="D21" s="3" t="s">
        <v>98</v>
      </c>
      <c r="E21" s="3"/>
      <c r="F21" s="3"/>
      <c r="G21" s="3"/>
      <c r="H21" s="3"/>
      <c r="I21" s="3"/>
      <c r="J21" s="3"/>
      <c r="L21" t="str">
        <f t="shared" si="0"/>
        <v>fatigue int ,</v>
      </c>
    </row>
    <row r="22" spans="1:12">
      <c r="A22" s="3">
        <v>13</v>
      </c>
      <c r="B22" s="3" t="s">
        <v>121</v>
      </c>
      <c r="C22" s="3" t="s">
        <v>122</v>
      </c>
      <c r="D22" s="3" t="s">
        <v>98</v>
      </c>
      <c r="E22" s="3"/>
      <c r="F22" s="3"/>
      <c r="G22" s="3"/>
      <c r="H22" s="3"/>
      <c r="I22" s="3"/>
      <c r="J22" s="3"/>
      <c r="L22" t="str">
        <f t="shared" si="0"/>
        <v>stiff_shoulder int ,</v>
      </c>
    </row>
    <row r="23" spans="1:12">
      <c r="A23" s="3">
        <v>14</v>
      </c>
      <c r="B23" s="3" t="s">
        <v>123</v>
      </c>
      <c r="C23" s="3" t="s">
        <v>124</v>
      </c>
      <c r="D23" s="3" t="s">
        <v>98</v>
      </c>
      <c r="E23" s="3"/>
      <c r="F23" s="3"/>
      <c r="G23" s="3"/>
      <c r="H23" s="3"/>
      <c r="I23" s="3"/>
      <c r="J23" s="3"/>
      <c r="L23" t="str">
        <f t="shared" si="0"/>
        <v>headache int ,</v>
      </c>
    </row>
    <row r="24" spans="1:12">
      <c r="A24" s="3">
        <v>15</v>
      </c>
      <c r="B24" s="3" t="s">
        <v>125</v>
      </c>
      <c r="C24" s="3" t="s">
        <v>126</v>
      </c>
      <c r="D24" s="3" t="s">
        <v>98</v>
      </c>
      <c r="E24" s="3"/>
      <c r="F24" s="3"/>
      <c r="G24" s="3"/>
      <c r="H24" s="3"/>
      <c r="I24" s="3"/>
      <c r="J24" s="3"/>
      <c r="L24" t="str">
        <f t="shared" si="0"/>
        <v>backache int ,</v>
      </c>
    </row>
    <row r="25" spans="1:12">
      <c r="A25" s="3">
        <v>16</v>
      </c>
      <c r="B25" s="3" t="s">
        <v>127</v>
      </c>
      <c r="C25" s="3" t="s">
        <v>128</v>
      </c>
      <c r="D25" s="3" t="s">
        <v>98</v>
      </c>
      <c r="E25" s="3"/>
      <c r="F25" s="3"/>
      <c r="G25" s="3"/>
      <c r="H25" s="3"/>
      <c r="I25" s="3"/>
      <c r="J25" s="3"/>
      <c r="L25" t="str">
        <f t="shared" si="0"/>
        <v>stomach_ache int ,</v>
      </c>
    </row>
    <row r="26" spans="1:12">
      <c r="A26" s="3">
        <v>17</v>
      </c>
      <c r="B26" s="3" t="s">
        <v>129</v>
      </c>
      <c r="C26" s="3" t="s">
        <v>130</v>
      </c>
      <c r="D26" s="3" t="s">
        <v>98</v>
      </c>
      <c r="E26" s="3"/>
      <c r="F26" s="3"/>
      <c r="G26" s="3"/>
      <c r="H26" s="3"/>
      <c r="I26" s="3"/>
      <c r="J26" s="3"/>
      <c r="L26" t="str">
        <f t="shared" si="0"/>
        <v>feeling int ,</v>
      </c>
    </row>
    <row r="27" spans="1:12">
      <c r="A27" s="3">
        <v>18</v>
      </c>
      <c r="B27" s="3" t="s">
        <v>131</v>
      </c>
      <c r="C27" s="3" t="s">
        <v>132</v>
      </c>
      <c r="D27" s="3" t="s">
        <v>98</v>
      </c>
      <c r="E27" s="3"/>
      <c r="F27" s="3"/>
      <c r="G27" s="3"/>
      <c r="H27" s="3"/>
      <c r="I27" s="3"/>
      <c r="J27" s="3"/>
      <c r="L27" t="str">
        <f t="shared" si="0"/>
        <v>tidying int ,</v>
      </c>
    </row>
    <row r="28" spans="1:12">
      <c r="A28" s="3">
        <v>19</v>
      </c>
      <c r="B28" s="3" t="s">
        <v>133</v>
      </c>
      <c r="C28" s="3" t="s">
        <v>134</v>
      </c>
      <c r="D28" s="3" t="s">
        <v>98</v>
      </c>
      <c r="E28" s="3"/>
      <c r="F28" s="3"/>
      <c r="G28" s="3"/>
      <c r="H28" s="3"/>
      <c r="I28" s="3"/>
      <c r="J28" s="3"/>
      <c r="L28" t="str">
        <f t="shared" si="0"/>
        <v>self_assertion int ,</v>
      </c>
    </row>
    <row r="29" spans="1:12">
      <c r="A29" s="3">
        <v>20</v>
      </c>
      <c r="B29" s="3" t="s">
        <v>135</v>
      </c>
      <c r="C29" s="3" t="s">
        <v>136</v>
      </c>
      <c r="D29" s="3" t="s">
        <v>98</v>
      </c>
      <c r="E29" s="3"/>
      <c r="F29" s="3"/>
      <c r="G29" s="3"/>
      <c r="H29" s="3"/>
      <c r="I29" s="3"/>
      <c r="J29" s="3"/>
      <c r="L29" t="str">
        <f t="shared" si="0"/>
        <v>poop int ,</v>
      </c>
    </row>
    <row r="30" spans="1:12">
      <c r="A30" s="3">
        <v>21</v>
      </c>
      <c r="B30" s="3" t="s">
        <v>137</v>
      </c>
      <c r="C30" s="3" t="s">
        <v>138</v>
      </c>
      <c r="D30" s="3" t="s">
        <v>98</v>
      </c>
      <c r="E30" s="3"/>
      <c r="F30" s="3"/>
      <c r="G30" s="3"/>
      <c r="H30" s="3"/>
      <c r="I30" s="3"/>
      <c r="J30" s="3"/>
      <c r="L30" t="s">
        <v>96</v>
      </c>
    </row>
    <row r="31" spans="1:12">
      <c r="A31" s="3">
        <v>22</v>
      </c>
      <c r="B31" s="3" t="s">
        <v>164</v>
      </c>
      <c r="C31" s="3" t="s">
        <v>88</v>
      </c>
      <c r="D31" s="3" t="s">
        <v>100</v>
      </c>
      <c r="E31" s="3"/>
      <c r="F31" s="3"/>
      <c r="G31" s="3"/>
      <c r="H31" s="3"/>
      <c r="I31" s="3"/>
      <c r="J31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F1C0-1387-45E4-A818-9DB3ED6E629D}">
  <dimension ref="A1:L30"/>
  <sheetViews>
    <sheetView tabSelected="1" workbookViewId="0">
      <selection activeCell="I17" sqref="I17"/>
    </sheetView>
  </sheetViews>
  <sheetFormatPr defaultRowHeight="13.5"/>
  <cols>
    <col min="3" max="3" width="18.75" customWidth="1"/>
    <col min="5" max="5" width="13.5" bestFit="1" customWidth="1"/>
    <col min="10" max="10" width="45.625" customWidth="1"/>
  </cols>
  <sheetData>
    <row r="1" spans="1:12" ht="18.75">
      <c r="A1" s="4" t="s">
        <v>165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44718</v>
      </c>
    </row>
    <row r="4" spans="1:12">
      <c r="B4" s="1" t="s">
        <v>47</v>
      </c>
      <c r="C4" s="3" t="s">
        <v>165</v>
      </c>
      <c r="D4" s="1" t="s">
        <v>8</v>
      </c>
      <c r="E4" s="3" t="s">
        <v>4</v>
      </c>
    </row>
    <row r="5" spans="1:12">
      <c r="B5" s="1" t="s">
        <v>48</v>
      </c>
      <c r="C5" s="3" t="s">
        <v>166</v>
      </c>
      <c r="D5" s="1" t="s">
        <v>9</v>
      </c>
      <c r="E5" s="6">
        <v>44721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childcare_quest (</v>
      </c>
    </row>
    <row r="10" spans="1:12">
      <c r="A10" s="3">
        <v>1</v>
      </c>
      <c r="B10" s="3" t="s">
        <v>167</v>
      </c>
      <c r="C10" s="3" t="s">
        <v>168</v>
      </c>
      <c r="D10" s="3" t="s">
        <v>67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childcare_quest_id varchar ,</v>
      </c>
    </row>
    <row r="11" spans="1:12">
      <c r="A11" s="3">
        <v>2</v>
      </c>
      <c r="B11" s="3" t="s">
        <v>83</v>
      </c>
      <c r="C11" s="3" t="s">
        <v>84</v>
      </c>
      <c r="D11" s="3" t="s">
        <v>58</v>
      </c>
      <c r="E11" s="3"/>
      <c r="F11" s="3"/>
      <c r="G11" s="3"/>
      <c r="H11" s="3" t="s">
        <v>63</v>
      </c>
      <c r="I11" s="3"/>
      <c r="J11" s="7" t="s">
        <v>169</v>
      </c>
      <c r="L11" t="str">
        <f>C11&amp;" "&amp;D11&amp;" "&amp;IF(E11&lt;&gt;"","("&amp;E11&amp;")","")&amp;IF(C12&lt;&gt;"",",","")</f>
        <v>family_id int ,</v>
      </c>
    </row>
    <row r="12" spans="1:12">
      <c r="A12" s="3">
        <v>3</v>
      </c>
      <c r="B12" s="3" t="s">
        <v>170</v>
      </c>
      <c r="C12" s="3" t="s">
        <v>171</v>
      </c>
      <c r="D12" s="3" t="s">
        <v>62</v>
      </c>
      <c r="E12" s="3">
        <v>20</v>
      </c>
      <c r="F12" s="3"/>
      <c r="G12" s="3"/>
      <c r="H12" s="3" t="s">
        <v>63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>
      <c r="A13" s="3">
        <v>4</v>
      </c>
      <c r="B13" s="3" t="s">
        <v>172</v>
      </c>
      <c r="C13" s="3" t="s">
        <v>173</v>
      </c>
      <c r="D13" s="3" t="s">
        <v>67</v>
      </c>
      <c r="E13" s="3">
        <v>500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body varchar (500),</v>
      </c>
    </row>
    <row r="14" spans="1:12">
      <c r="A14" s="3">
        <v>5</v>
      </c>
      <c r="B14" s="3" t="s">
        <v>174</v>
      </c>
      <c r="C14" s="3" t="s">
        <v>175</v>
      </c>
      <c r="D14" s="3" t="s">
        <v>78</v>
      </c>
      <c r="E14" s="3"/>
      <c r="F14" s="3"/>
      <c r="G14" s="3"/>
      <c r="H14" s="3" t="s">
        <v>63</v>
      </c>
      <c r="I14" s="3"/>
      <c r="J14" s="3"/>
      <c r="L14" t="str">
        <f>C14&amp;" "&amp;D14&amp;" "&amp;IF(E14&lt;&gt;"","("&amp;E14&amp;")","")&amp;IF(C15&lt;&gt;"",",","")</f>
        <v>time_limit date ,</v>
      </c>
    </row>
    <row r="15" spans="1:12">
      <c r="A15" s="3">
        <v>6</v>
      </c>
      <c r="B15" s="3" t="s">
        <v>176</v>
      </c>
      <c r="C15" s="3" t="s">
        <v>177</v>
      </c>
      <c r="D15" s="3" t="s">
        <v>58</v>
      </c>
      <c r="E15" s="3">
        <v>7</v>
      </c>
      <c r="F15" s="3"/>
      <c r="G15" s="3"/>
      <c r="H15" s="3"/>
      <c r="I15" s="3"/>
      <c r="J15" s="3" t="s">
        <v>178</v>
      </c>
      <c r="L15" t="str">
        <f t="shared" ref="L15:L29" si="0">C15&amp;" "&amp;D15&amp;" "&amp;IF(E15&lt;&gt;"","("&amp;E15&amp;")","")&amp;IF(C16&lt;&gt;"",",","")</f>
        <v>label int (7),</v>
      </c>
    </row>
    <row r="16" spans="1:12">
      <c r="A16" s="3">
        <v>7</v>
      </c>
      <c r="B16" s="3" t="s">
        <v>179</v>
      </c>
      <c r="C16" s="3" t="s">
        <v>180</v>
      </c>
      <c r="D16" s="3" t="s">
        <v>58</v>
      </c>
      <c r="E16" s="3">
        <v>1</v>
      </c>
      <c r="F16" s="3"/>
      <c r="G16" s="3"/>
      <c r="H16" s="3" t="s">
        <v>63</v>
      </c>
      <c r="I16" s="3">
        <v>0</v>
      </c>
      <c r="J16" s="3"/>
      <c r="L16" t="str">
        <f t="shared" si="0"/>
        <v>completed_flag int (1),</v>
      </c>
    </row>
    <row r="17" spans="1:12">
      <c r="A17" s="3">
        <v>8</v>
      </c>
      <c r="B17" s="3" t="s">
        <v>87</v>
      </c>
      <c r="C17" s="3" t="s">
        <v>181</v>
      </c>
      <c r="D17" s="3" t="s">
        <v>100</v>
      </c>
      <c r="E17" s="3"/>
      <c r="F17" s="3"/>
      <c r="G17" s="3"/>
      <c r="H17" s="3" t="s">
        <v>63</v>
      </c>
      <c r="I17" s="3"/>
      <c r="J17" s="3"/>
      <c r="L17" t="str">
        <f t="shared" si="0"/>
        <v>created_date datetime ,</v>
      </c>
    </row>
    <row r="18" spans="1:12">
      <c r="A18" s="3">
        <v>9</v>
      </c>
      <c r="B18" s="3" t="s">
        <v>9</v>
      </c>
      <c r="C18" s="3" t="s">
        <v>182</v>
      </c>
      <c r="D18" s="3" t="s">
        <v>100</v>
      </c>
      <c r="E18" s="3"/>
      <c r="F18" s="3"/>
      <c r="G18" s="3"/>
      <c r="H18" s="3"/>
      <c r="I18" s="3"/>
      <c r="J18" s="3"/>
      <c r="L18" t="str">
        <f t="shared" si="0"/>
        <v xml:space="preserve">updatede_date datetime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3692-A5ED-4410-99FE-3A7052069401}">
  <dimension ref="A1:P30"/>
  <sheetViews>
    <sheetView workbookViewId="0">
      <selection activeCell="I13" sqref="I13"/>
    </sheetView>
  </sheetViews>
  <sheetFormatPr defaultRowHeight="13.5"/>
  <cols>
    <col min="3" max="3" width="18.75" customWidth="1"/>
    <col min="5" max="5" width="13.5" bestFit="1" customWidth="1"/>
    <col min="10" max="10" width="26.875" customWidth="1"/>
  </cols>
  <sheetData>
    <row r="1" spans="1:16" ht="18.75">
      <c r="A1" s="4" t="s">
        <v>183</v>
      </c>
    </row>
    <row r="2" spans="1:16">
      <c r="B2" s="1" t="s">
        <v>1</v>
      </c>
      <c r="C2" s="2" t="s">
        <v>2</v>
      </c>
      <c r="D2" s="1" t="s">
        <v>3</v>
      </c>
      <c r="E2" s="3" t="s">
        <v>4</v>
      </c>
    </row>
    <row r="3" spans="1:16">
      <c r="B3" s="1" t="s">
        <v>5</v>
      </c>
      <c r="C3" s="2" t="s">
        <v>6</v>
      </c>
      <c r="D3" s="1" t="s">
        <v>7</v>
      </c>
      <c r="E3" s="5">
        <v>44718</v>
      </c>
    </row>
    <row r="4" spans="1:16">
      <c r="B4" s="1" t="s">
        <v>47</v>
      </c>
      <c r="C4" s="3" t="s">
        <v>183</v>
      </c>
      <c r="D4" s="1" t="s">
        <v>8</v>
      </c>
      <c r="E4" s="3" t="s">
        <v>4</v>
      </c>
    </row>
    <row r="5" spans="1:16">
      <c r="B5" s="1" t="s">
        <v>48</v>
      </c>
      <c r="C5" s="3" t="s">
        <v>184</v>
      </c>
      <c r="D5" s="1" t="s">
        <v>9</v>
      </c>
      <c r="E5" s="6">
        <v>44721</v>
      </c>
    </row>
    <row r="9" spans="1:16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childcare_quest_label (</v>
      </c>
      <c r="P9" t="s">
        <v>185</v>
      </c>
    </row>
    <row r="10" spans="1:16">
      <c r="A10" s="3">
        <v>1</v>
      </c>
      <c r="B10" s="3" t="s">
        <v>186</v>
      </c>
      <c r="C10" s="3" t="s">
        <v>187</v>
      </c>
      <c r="D10" s="3" t="s">
        <v>58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childcare_quest_label_id int ,</v>
      </c>
      <c r="P10" t="s">
        <v>188</v>
      </c>
    </row>
    <row r="11" spans="1:16">
      <c r="A11" s="3">
        <v>2</v>
      </c>
      <c r="B11" s="3" t="s">
        <v>189</v>
      </c>
      <c r="C11" s="3" t="s">
        <v>190</v>
      </c>
      <c r="D11" s="3" t="s">
        <v>62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content_label varchar (10)</v>
      </c>
      <c r="P11" t="s">
        <v>191</v>
      </c>
    </row>
    <row r="12" spans="1:16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  <c r="P12" t="s">
        <v>192</v>
      </c>
    </row>
    <row r="13" spans="1:16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  <c r="P13" t="s">
        <v>193</v>
      </c>
    </row>
    <row r="14" spans="1:16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P14" t="s">
        <v>194</v>
      </c>
    </row>
    <row r="15" spans="1:16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P15" t="s">
        <v>195</v>
      </c>
    </row>
    <row r="16" spans="1:16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9AB3-3945-471A-A267-ED0E37F762BD}">
  <dimension ref="A1:L30"/>
  <sheetViews>
    <sheetView workbookViewId="0">
      <selection activeCell="G23" sqref="G23"/>
    </sheetView>
  </sheetViews>
  <sheetFormatPr defaultRowHeight="13.5"/>
  <cols>
    <col min="3" max="3" width="18.75" customWidth="1"/>
    <col min="5" max="5" width="14.625" bestFit="1" customWidth="1"/>
    <col min="10" max="10" width="26.875" customWidth="1"/>
  </cols>
  <sheetData>
    <row r="1" spans="1:12" ht="18.75">
      <c r="A1" s="4" t="s">
        <v>196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7" t="s">
        <v>6</v>
      </c>
      <c r="D3" s="1" t="s">
        <v>7</v>
      </c>
      <c r="E3" s="5">
        <v>44719</v>
      </c>
    </row>
    <row r="4" spans="1:12">
      <c r="B4" s="1" t="s">
        <v>47</v>
      </c>
      <c r="C4" s="3" t="s">
        <v>196</v>
      </c>
      <c r="D4" s="1" t="s">
        <v>8</v>
      </c>
      <c r="E4" s="3" t="s">
        <v>4</v>
      </c>
    </row>
    <row r="5" spans="1:12">
      <c r="B5" s="1" t="s">
        <v>48</v>
      </c>
      <c r="C5" s="3" t="s">
        <v>197</v>
      </c>
      <c r="D5" s="1" t="s">
        <v>9</v>
      </c>
      <c r="E5" s="6">
        <v>44722</v>
      </c>
    </row>
    <row r="9" spans="1:12">
      <c r="A9" s="1" t="s">
        <v>10</v>
      </c>
      <c r="B9" s="1" t="s">
        <v>11</v>
      </c>
      <c r="C9" s="1" t="s">
        <v>12</v>
      </c>
      <c r="D9" s="1" t="s">
        <v>50</v>
      </c>
      <c r="E9" s="1" t="s">
        <v>51</v>
      </c>
      <c r="F9" s="1" t="s">
        <v>52</v>
      </c>
      <c r="G9" s="1" t="s">
        <v>53</v>
      </c>
      <c r="H9" s="1" t="s">
        <v>54</v>
      </c>
      <c r="I9" s="1" t="s">
        <v>55</v>
      </c>
      <c r="J9" s="1" t="s">
        <v>14</v>
      </c>
      <c r="L9" t="str">
        <f>"create table "&amp;C5&amp;" ("</f>
        <v>create table column (</v>
      </c>
    </row>
    <row r="10" spans="1:12">
      <c r="A10" s="3">
        <v>1</v>
      </c>
      <c r="B10" s="3" t="s">
        <v>198</v>
      </c>
      <c r="C10" s="3" t="s">
        <v>199</v>
      </c>
      <c r="D10" s="3" t="s">
        <v>98</v>
      </c>
      <c r="E10" s="3"/>
      <c r="F10" s="3" t="s">
        <v>63</v>
      </c>
      <c r="G10" s="3" t="s">
        <v>63</v>
      </c>
      <c r="H10" s="3" t="s">
        <v>63</v>
      </c>
      <c r="I10" s="3"/>
      <c r="J10" s="3"/>
      <c r="L10" t="str">
        <f>C10&amp;" "&amp;D10&amp;" "&amp;IF(E10&lt;&gt;"","("&amp;E10&amp;")","")&amp;IF(C11&lt;&gt;"",",","")</f>
        <v>column_id int ,</v>
      </c>
    </row>
    <row r="11" spans="1:12">
      <c r="A11" s="3">
        <v>2</v>
      </c>
      <c r="B11" s="3" t="s">
        <v>170</v>
      </c>
      <c r="C11" s="3" t="s">
        <v>200</v>
      </c>
      <c r="D11" s="3" t="s">
        <v>67</v>
      </c>
      <c r="E11" s="3">
        <v>30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title varchar (30),</v>
      </c>
    </row>
    <row r="12" spans="1:12">
      <c r="A12" s="3">
        <v>3</v>
      </c>
      <c r="B12" s="3" t="s">
        <v>201</v>
      </c>
      <c r="C12" s="3" t="s">
        <v>202</v>
      </c>
      <c r="D12" s="3" t="s">
        <v>67</v>
      </c>
      <c r="E12" s="3">
        <v>5000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body varchar (5000),</v>
      </c>
    </row>
    <row r="13" spans="1:12">
      <c r="A13" s="3">
        <v>4</v>
      </c>
      <c r="B13" s="3" t="s">
        <v>203</v>
      </c>
      <c r="C13" s="3" t="s">
        <v>204</v>
      </c>
      <c r="D13" s="3" t="s">
        <v>98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genre_id int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 t="s">
        <v>205</v>
      </c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DC4C0A33B40643821D8793359730AB" ma:contentTypeVersion="2" ma:contentTypeDescription="新しいドキュメントを作成します。" ma:contentTypeScope="" ma:versionID="f0df280b7c753007c6788dde909d909b">
  <xsd:schema xmlns:xsd="http://www.w3.org/2001/XMLSchema" xmlns:xs="http://www.w3.org/2001/XMLSchema" xmlns:p="http://schemas.microsoft.com/office/2006/metadata/properties" xmlns:ns2="744ef9d0-e984-458c-92d5-2af1c231dd4a" targetNamespace="http://schemas.microsoft.com/office/2006/metadata/properties" ma:root="true" ma:fieldsID="2fffeb377adf00cfb01d5737eb96f6e8" ns2:_="">
    <xsd:import namespace="744ef9d0-e984-458c-92d5-2af1c231dd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ef9d0-e984-458c-92d5-2af1c231dd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C9066E-0314-4905-A139-C7A0B3535F3B}"/>
</file>

<file path=customXml/itemProps2.xml><?xml version="1.0" encoding="utf-8"?>
<ds:datastoreItem xmlns:ds="http://schemas.openxmlformats.org/officeDocument/2006/customXml" ds:itemID="{8B601D9D-6FB0-406D-BEA7-D6C3406A2945}"/>
</file>

<file path=customXml/itemProps3.xml><?xml version="1.0" encoding="utf-8"?>
<ds:datastoreItem xmlns:ds="http://schemas.openxmlformats.org/officeDocument/2006/customXml" ds:itemID="{3B4FB5BF-B5FA-4A74-8CCA-E1FB05E3F3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志村麻実</cp:lastModifiedBy>
  <cp:revision/>
  <dcterms:created xsi:type="dcterms:W3CDTF">2016-05-11T06:52:52Z</dcterms:created>
  <dcterms:modified xsi:type="dcterms:W3CDTF">2022-06-27T08:37:23Z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0x01010057DC4C0A33B40643821D8793359730AB</vt:lpwstr>
  </property>
</Properties>
</file>