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shimizu-yotaro-plusdojo2022_seplus2016_onmicrosoft_com/Documents/"/>
    </mc:Choice>
  </mc:AlternateContent>
  <xr:revisionPtr revIDLastSave="0" documentId="8_{8F54614F-A3FD-4020-BE92-65A12885FF20}" xr6:coauthVersionLast="47" xr6:coauthVersionMax="47" xr10:uidLastSave="{00000000-0000-0000-0000-000000000000}"/>
  <bookViews>
    <workbookView xWindow="-120" yWindow="-120" windowWidth="20730" windowHeight="11160" tabRatio="865" firstSheet="9" xr2:uid="{00000000-000D-0000-FFFF-FFFF00000000}"/>
  </bookViews>
  <sheets>
    <sheet name="テーブル一覧" sheetId="1" r:id="rId1"/>
    <sheet name="Users" sheetId="2" r:id="rId2"/>
    <sheet name="My_certifications" sheetId="8" r:id="rId3"/>
    <sheet name="Certifications" sheetId="9" r:id="rId4"/>
    <sheet name="Items" sheetId="10" r:id="rId5"/>
    <sheet name="Test_days" sheetId="12" r:id="rId6"/>
    <sheet name="(削除)Pages" sheetId="13" r:id="rId7"/>
    <sheet name="Targets" sheetId="14" r:id="rId8"/>
    <sheet name="(削除)Item_percents" sheetId="15" r:id="rId9"/>
    <sheet name="Target_understands" sheetId="16" r:id="rId10"/>
    <sheet name="Threads" sheetId="17" r:id="rId11"/>
    <sheet name="Comments" sheetId="18" r:id="rId12"/>
    <sheet name="Charts" sheetId="19" r:id="rId13"/>
    <sheet name="テーブルカラム一覧" sheetId="11" r:id="rId14"/>
    <sheet name="ひな形" sheetId="7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5" l="1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<sst xmlns="http://schemas.openxmlformats.org/spreadsheetml/2006/main" count="879" uniqueCount="284">
  <si>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</si>
  <si>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</si>
  <si>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</si>
  <si>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</si>
  <si>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</si>
  <si>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</si>
  <si>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</si>
  <si>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</si>
  <si>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</si>
  <si>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</si>
  <si>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</si>
  <si>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</si>
  <si>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</si>
  <si>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</si>
  <si>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</si>
  <si>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</si>
  <si>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</si>
  <si>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</si>
  <si>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</si>
  <si>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</si>
  <si>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</si>
  <si>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</si>
  <si>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</si>
  <si>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</si>
  <si>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</si>
  <si>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</si>
  <si>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</si>
  <si>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</si>
  <si>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</si>
  <si>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</si>
  <si>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</si>
  <si>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</si>
  <si>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</si>
  <si>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</si>
  <si>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</si>
  <si>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</si>
  <si>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</si>
  <si>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</si>
  <si>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</si>
  <si>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</si>
  <si>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</si>
  <si>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</si>
  <si>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</si>
  <si>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</si>
  <si>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</si>
  <si>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</si>
  <si>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</si>
  <si>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</si>
  <si>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</si>
  <si>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</si>
  <si>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</si>
  <si>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</si>
  <si>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</si>
  <si>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</si>
  <si>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</si>
  <si>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</si>
  <si>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</si>
  <si>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</si>
  <si>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</si>
  <si>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</si>
  <si>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</si>
  <si>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</si>
  <si>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</si>
  <si>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</si>
  <si>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</si>
  <si>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</si>
  <si>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</si>
  <si>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</si>
  <si>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</si>
  <si>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</si>
  <si>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</si>
  <si>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</si>
  <si>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</si>
  <si>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</si>
  <si>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</si>
  <si>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</si>
  <si>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</si>
  <si>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</si>
  <si>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</si>
  <si>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</si>
  <si>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</si>
  <si>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</si>
  <si>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</si>
  <si>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</si>
  <si>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(〇)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</si>
  <si>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</si>
  <si>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</si>
  <si>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</si>
  <si>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</si>
  <si>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</si>
  <si>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</si>
  <si>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</si>
  <si>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</si>
  <si>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</si>
  <si>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</si>
  <si>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</si>
  <si>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</si>
  <si>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</si>
  <si>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</si>
  <si>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</si>
  <si>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</si>
  <si>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</si>
  <si>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</si>
  <si>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</si>
  <si>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</si>
  <si>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</si>
  <si>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</si>
  <si>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</si>
  <si>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</si>
  <si>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</si>
  <si>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</si>
  <si>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</si>
  <si>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</si>
  <si>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</si>
  <si>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</si>
  <si>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</si>
  <si>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</si>
  <si>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</si>
  <si>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</si>
  <si>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book_name</t>
  </si>
  <si>
    <t>おすすめ参考書画像</t>
    <rPh sb="4" eb="7">
      <t>サンコウショ</t>
    </rPh>
    <rPh sb="7" eb="9">
      <t>ガゾウ</t>
    </rPh>
    <phoneticPr fontId="1"/>
  </si>
  <si>
    <t>book_image</t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</si>
  <si>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</si>
  <si>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</si>
  <si>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</si>
  <si>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</si>
  <si>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</si>
  <si>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item_page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</si>
  <si>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</si>
  <si>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</si>
  <si>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</si>
  <si>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</si>
  <si>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</si>
  <si>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</si>
  <si>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</si>
  <si>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</si>
  <si>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</si>
  <si>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</si>
  <si>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</si>
  <si>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</si>
  <si>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</si>
  <si>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</si>
  <si>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</si>
  <si>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</si>
  <si>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</si>
  <si>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</si>
  <si>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</si>
  <si>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</si>
  <si>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</si>
  <si>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</si>
  <si>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</si>
  <si>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</si>
  <si>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</si>
  <si>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target_understand</t>
  </si>
  <si>
    <t>0(泣),1,2(笑)</t>
  </si>
  <si>
    <t>Threads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</si>
  <si>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</si>
  <si>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</si>
  <si>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</si>
  <si>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</si>
  <si>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</si>
  <si>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thread_bbs</t>
  </si>
  <si>
    <t>VARCHAR</t>
  </si>
  <si>
    <t>スレッドカテゴリ</t>
    <phoneticPr fontId="1"/>
  </si>
  <si>
    <t>category_bbs</t>
  </si>
  <si>
    <t>Comments</t>
  </si>
  <si>
    <t>外部キー(Threads)</t>
  </si>
  <si>
    <t>コメントid</t>
    <phoneticPr fontId="1"/>
  </si>
  <si>
    <t>comment_id</t>
  </si>
  <si>
    <t>コメントid→「y0001~」</t>
  </si>
  <si>
    <t>user_id</t>
  </si>
  <si>
    <t>外部キー(Users)</t>
  </si>
  <si>
    <t>内容</t>
  </si>
  <si>
    <t>content_bbs</t>
  </si>
  <si>
    <t>投稿時間</t>
    <rPh sb="0" eb="4">
      <t>トウコウジカン</t>
    </rPh>
    <phoneticPr fontId="1"/>
  </si>
  <si>
    <t>time_bbs</t>
  </si>
  <si>
    <t>DATETIME</t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</si>
  <si>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</si>
  <si>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</si>
  <si>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</si>
  <si>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</si>
  <si>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</si>
  <si>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</si>
  <si>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</si>
  <si>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</si>
  <si>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Mユーザテーブル</t>
    <phoneticPr fontId="1"/>
  </si>
  <si>
    <t>M_My資格テーブル</t>
    <phoneticPr fontId="1"/>
  </si>
  <si>
    <t>ユーザ名</t>
  </si>
  <si>
    <t>パスワード</t>
  </si>
  <si>
    <t>ユーザid</t>
  </si>
  <si>
    <t>資格id</t>
  </si>
  <si>
    <t>u001</t>
    <phoneticPr fontId="1"/>
  </si>
  <si>
    <t>植田</t>
  </si>
  <si>
    <t>pass</t>
  </si>
  <si>
    <t>@gmail.com</t>
  </si>
  <si>
    <t>a001</t>
  </si>
  <si>
    <t>u002</t>
    <phoneticPr fontId="1"/>
  </si>
  <si>
    <t>小坂</t>
  </si>
  <si>
    <t>a002</t>
  </si>
  <si>
    <t>u003</t>
    <phoneticPr fontId="1"/>
  </si>
  <si>
    <t>清水</t>
  </si>
  <si>
    <t>M資格名テーブル</t>
    <phoneticPr fontId="1"/>
  </si>
  <si>
    <t>カテゴリ</t>
    <phoneticPr fontId="1"/>
  </si>
  <si>
    <t>資格名</t>
  </si>
  <si>
    <t>おすすめ参考書</t>
  </si>
  <si>
    <t>おすすめ参考書画像</t>
  </si>
  <si>
    <t>IPA</t>
    <phoneticPr fontId="1"/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</si>
  <si>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</si>
  <si>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</si>
  <si>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</si>
  <si>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</si>
  <si>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</si>
  <si>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</si>
  <si>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M項目名テーブル</t>
    <phoneticPr fontId="1"/>
  </si>
  <si>
    <t>M試験日テーブル</t>
    <phoneticPr fontId="1"/>
  </si>
  <si>
    <t>項目名</t>
  </si>
  <si>
    <t>試験日程1</t>
  </si>
  <si>
    <t>申し込み開始日</t>
  </si>
  <si>
    <t>申し込み締め切り日</t>
  </si>
  <si>
    <t>x001</t>
    <phoneticPr fontId="1"/>
  </si>
  <si>
    <t>変数</t>
  </si>
  <si>
    <t>a001</t>
    <phoneticPr fontId="1"/>
  </si>
  <si>
    <t>x002</t>
    <phoneticPr fontId="1"/>
  </si>
  <si>
    <t>アルゴリズム</t>
  </si>
  <si>
    <t>M資格項目テーブル</t>
    <phoneticPr fontId="1"/>
  </si>
  <si>
    <t>ページ数</t>
  </si>
  <si>
    <t>M目標テーブル</t>
    <rPh sb="1" eb="3">
      <t>モクヒョウ</t>
    </rPh>
    <phoneticPr fontId="1"/>
  </si>
  <si>
    <t>x001</t>
  </si>
  <si>
    <t>項目id</t>
    <phoneticPr fontId="1"/>
  </si>
  <si>
    <t>目標名</t>
    <rPh sb="0" eb="2">
      <t>モクヒョウ</t>
    </rPh>
    <phoneticPr fontId="1"/>
  </si>
  <si>
    <t>x002</t>
  </si>
  <si>
    <t>w001</t>
    <phoneticPr fontId="1"/>
  </si>
  <si>
    <t>変数がわかる</t>
    <phoneticPr fontId="1"/>
  </si>
  <si>
    <t>x003</t>
  </si>
  <si>
    <t>w002</t>
    <phoneticPr fontId="1"/>
  </si>
  <si>
    <t>バブルソートがわかる</t>
    <phoneticPr fontId="1"/>
  </si>
  <si>
    <t>…</t>
  </si>
  <si>
    <t>w003</t>
    <phoneticPr fontId="1"/>
  </si>
  <si>
    <t>二分探索法がわかる</t>
    <rPh sb="0" eb="5">
      <t>ニブンタンサクホウ</t>
    </rPh>
    <phoneticPr fontId="1"/>
  </si>
  <si>
    <t>b001</t>
  </si>
  <si>
    <t>b002</t>
  </si>
  <si>
    <t>T項目達成度テーブル</t>
    <rPh sb="1" eb="3">
      <t>コウモク</t>
    </rPh>
    <phoneticPr fontId="1"/>
  </si>
  <si>
    <t>T目標理解度テーブル</t>
  </si>
  <si>
    <t>理解度</t>
  </si>
  <si>
    <t>理解度</t>
    <rPh sb="0" eb="3">
      <t>リカイド</t>
    </rPh>
    <phoneticPr fontId="1"/>
  </si>
  <si>
    <t>u002</t>
  </si>
  <si>
    <t>Mスレッドテーブル</t>
    <phoneticPr fontId="1"/>
  </si>
  <si>
    <t>スレッドid</t>
  </si>
  <si>
    <t>スレッド名</t>
  </si>
  <si>
    <t>カテゴリ</t>
  </si>
  <si>
    <t>z001</t>
  </si>
  <si>
    <t>基本情報技術者試験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</si>
  <si>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</si>
  <si>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</si>
  <si>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</si>
  <si>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</si>
  <si>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</si>
  <si>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</si>
  <si>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</si>
  <si>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</si>
  <si>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</si>
  <si>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</si>
  <si>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</si>
  <si>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</si>
  <si>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</si>
  <si>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アルゴリズム全くわからん</t>
  </si>
  <si>
    <t>y002</t>
  </si>
  <si>
    <t>過去問？○○って参考書がおすすめだよ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</si>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</sst>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0" fontId="9" fillId="0" borderId="0" xfId="0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4FA4C-661A-4DAF-8CD1-C0DBF163EF0E}" name="テーブル14" displayName="テーブル14" ref="G29:L32" totalsRowShown="0" headerRowDxfId="7" dataDxfId="6">
  <autoFilter ref="G29:L32" xr:uid="{1A54FA4C-661A-4DAF-8CD1-C0DBF163E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0B83D9-100E-46D5-86A4-8C4A6DC3DBF1}" name="id" dataDxfId="5"/>
    <tableColumn id="2" xr3:uid="{4E9F562D-81B9-4EEC-8639-EEA3CDF28224}" name="目標id" dataDxfId="4"/>
    <tableColumn id="3" xr3:uid="{725A7D4C-8B39-4790-A884-6BD57E381889}" name="項目id" dataDxfId="3"/>
    <tableColumn id="4" xr3:uid="{2D5E0E00-9781-42AC-8B0F-6C05A87B83A9}" name="user_id" dataDxfId="2"/>
    <tableColumn id="5" xr3:uid="{8190315D-CE6D-4B9A-A960-51D0F37A6639}" name="日付" dataDxfId="1"/>
    <tableColumn id="6" xr3:uid="{BBF8AD72-35CC-4925-B2A5-BC2C6BF8E210}" name="理解度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abSelected="1" workbookViewId="0">
      <selection activeCell="B15" sqref="B15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5" t="s">
        <v>8</v>
      </c>
    </row>
    <row r="4" spans="1:7">
      <c r="D4" s="1" t="s">
        <v>9</v>
      </c>
      <c r="E4" s="3"/>
    </row>
    <row r="5" spans="1:7">
      <c r="D5" s="1" t="s">
        <v>10</v>
      </c>
      <c r="E5" s="3"/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6" customFormat="1">
      <c r="A13" s="27"/>
      <c r="B13" s="28" t="s">
        <v>38</v>
      </c>
      <c r="C13" s="23" t="s">
        <v>39</v>
      </c>
      <c r="D13" s="23" t="s">
        <v>40</v>
      </c>
      <c r="E13" s="23" t="s">
        <v>41</v>
      </c>
      <c r="F13" s="23" t="s">
        <v>20</v>
      </c>
      <c r="G13" s="23" t="s">
        <v>42</v>
      </c>
    </row>
    <row r="14" spans="1:7">
      <c r="A14" s="27"/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6" customFormat="1">
      <c r="A15" s="27"/>
      <c r="B15" s="28" t="s">
        <v>47</v>
      </c>
      <c r="C15" s="23" t="s">
        <v>48</v>
      </c>
      <c r="D15" s="23" t="s">
        <v>49</v>
      </c>
      <c r="E15" s="23" t="s">
        <v>50</v>
      </c>
      <c r="F15" s="23" t="s">
        <v>20</v>
      </c>
      <c r="G15" s="23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3">
        <v>12</v>
      </c>
      <c r="C19" s="3" t="s">
        <v>64</v>
      </c>
      <c r="D19" s="3" t="s">
        <v>65</v>
      </c>
      <c r="E19" s="3" t="s">
        <v>66</v>
      </c>
      <c r="F19" s="3" t="s">
        <v>20</v>
      </c>
      <c r="G19" s="3" t="s">
        <v>67</v>
      </c>
    </row>
    <row r="20" spans="2:7">
      <c r="B20" s="3">
        <v>13</v>
      </c>
      <c r="C20" s="3"/>
      <c r="D20" s="3"/>
      <c r="E20" s="3"/>
      <c r="F20" s="3"/>
      <c r="G20" s="3"/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topLeftCell="C1" workbookViewId="0">
      <selection activeCell="F4" sqref="F4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3" t="s">
        <v>52</v>
      </c>
      <c r="D4" s="1" t="s">
        <v>9</v>
      </c>
      <c r="E4" s="7"/>
    </row>
    <row r="5" spans="1:12">
      <c r="B5" s="1" t="s">
        <v>73</v>
      </c>
      <c r="C5" s="6" t="s">
        <v>54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135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139</v>
      </c>
      <c r="C11" s="3" t="s">
        <v>140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148</v>
      </c>
      <c r="L11" t="str">
        <f>C11&amp;" "&amp;D11&amp;" "&amp;IF(E11&lt;&gt;"","("&amp;E11&amp;")","")&amp;IF(C12&lt;&gt;"",",","")</f>
        <v>target_id char (5),</v>
      </c>
    </row>
    <row r="12" spans="1:12" s="26" customFormat="1">
      <c r="A12" s="23">
        <v>3</v>
      </c>
      <c r="B12" s="23" t="s">
        <v>122</v>
      </c>
      <c r="C12" s="23" t="s">
        <v>110</v>
      </c>
      <c r="D12" s="23" t="s">
        <v>88</v>
      </c>
      <c r="E12" s="23">
        <v>5</v>
      </c>
      <c r="F12" s="23"/>
      <c r="G12" s="23"/>
      <c r="H12" s="23" t="s">
        <v>103</v>
      </c>
      <c r="I12" s="23"/>
      <c r="J12" s="23" t="s">
        <v>145</v>
      </c>
      <c r="L12" s="26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86</v>
      </c>
      <c r="C13" s="3" t="s">
        <v>87</v>
      </c>
      <c r="D13" s="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149</v>
      </c>
      <c r="C14" s="3" t="s">
        <v>150</v>
      </c>
      <c r="D14" s="3" t="s">
        <v>88</v>
      </c>
      <c r="E14" s="3">
        <v>10</v>
      </c>
      <c r="F14" s="3"/>
      <c r="G14" s="3"/>
      <c r="H14" s="3" t="s">
        <v>103</v>
      </c>
      <c r="I14" s="3"/>
      <c r="J14" s="3" t="s">
        <v>151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152</v>
      </c>
      <c r="C15" s="3" t="s">
        <v>153</v>
      </c>
      <c r="D15" s="3" t="s">
        <v>102</v>
      </c>
      <c r="E15" s="3">
        <v>1</v>
      </c>
      <c r="F15" s="3"/>
      <c r="G15" s="3"/>
      <c r="H15" s="3" t="s">
        <v>103</v>
      </c>
      <c r="I15" s="3"/>
      <c r="J15" s="3" t="s">
        <v>154</v>
      </c>
      <c r="L15" t="str">
        <f t="shared" ref="L15:L29" si="0">C15&amp;" "&amp;D15&amp;" "&amp;IF(E15&lt;&gt;"","("&amp;E15&amp;")","")&amp;IF(C16&lt;&gt;"",",","")</f>
        <v>target_understand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C3" workbookViewId="0">
      <selection activeCell="J11" sqref="J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56</v>
      </c>
      <c r="D4" s="1" t="s">
        <v>9</v>
      </c>
      <c r="E4" s="7"/>
    </row>
    <row r="5" spans="1:12">
      <c r="B5" s="1" t="s">
        <v>73</v>
      </c>
      <c r="C5" s="6" t="s">
        <v>155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135</v>
      </c>
      <c r="D10" s="3" t="s">
        <v>156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157</v>
      </c>
      <c r="C11" s="3" t="s">
        <v>158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159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160</v>
      </c>
      <c r="C12" s="3" t="s">
        <v>161</v>
      </c>
      <c r="D12" s="3" t="s">
        <v>162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163</v>
      </c>
      <c r="C13" s="3" t="s">
        <v>164</v>
      </c>
      <c r="D13" s="3" t="s">
        <v>162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workbookViewId="0">
      <selection activeCell="J12" sqref="J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60</v>
      </c>
      <c r="D4" s="1" t="s">
        <v>9</v>
      </c>
      <c r="E4" s="7"/>
    </row>
    <row r="5" spans="1:12">
      <c r="B5" s="1" t="s">
        <v>73</v>
      </c>
      <c r="C5" s="6" t="s">
        <v>165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135</v>
      </c>
      <c r="D10" s="3" t="s">
        <v>156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157</v>
      </c>
      <c r="C11" s="3" t="s">
        <v>158</v>
      </c>
      <c r="D11" s="3" t="s">
        <v>156</v>
      </c>
      <c r="E11" s="3">
        <v>5</v>
      </c>
      <c r="F11" s="3"/>
      <c r="G11" s="3"/>
      <c r="H11" s="3" t="s">
        <v>103</v>
      </c>
      <c r="I11" s="3"/>
      <c r="J11" s="3" t="s">
        <v>166</v>
      </c>
      <c r="L11" t="str">
        <f>C11&amp;" "&amp;D11&amp;" "&amp;IF(E11&lt;&gt;"","("&amp;E11&amp;")","")&amp;IF(C12&lt;&gt;"",",","")</f>
        <v>thread_id INT (5),</v>
      </c>
    </row>
    <row r="12" spans="1:12">
      <c r="A12" s="3">
        <v>3</v>
      </c>
      <c r="B12" s="3" t="s">
        <v>167</v>
      </c>
      <c r="C12" s="3" t="s">
        <v>168</v>
      </c>
      <c r="D12" s="3" t="s">
        <v>156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169</v>
      </c>
      <c r="L12" t="str">
        <f>C12&amp;" "&amp;D12&amp;" "&amp;IF(E12&lt;&gt;"","("&amp;E12&amp;")","")&amp;IF(C13&lt;&gt;"",",","")</f>
        <v>comment_id INT (1+4),</v>
      </c>
    </row>
    <row r="13" spans="1:12">
      <c r="A13" s="3">
        <v>4</v>
      </c>
      <c r="B13" s="3" t="s">
        <v>86</v>
      </c>
      <c r="C13" s="3" t="s">
        <v>170</v>
      </c>
      <c r="D13" s="3" t="s">
        <v>156</v>
      </c>
      <c r="E13" s="3">
        <v>5</v>
      </c>
      <c r="F13" s="3"/>
      <c r="G13" s="3"/>
      <c r="H13" s="3" t="s">
        <v>103</v>
      </c>
      <c r="I13" s="3"/>
      <c r="J13" s="3" t="s">
        <v>171</v>
      </c>
      <c r="L13" t="str">
        <f>C13&amp;" "&amp;D13&amp;" "&amp;IF(E13&lt;&gt;"","("&amp;E13&amp;")","")&amp;IF(C14&lt;&gt;"",",","")</f>
        <v>user_id INT (5),</v>
      </c>
    </row>
    <row r="14" spans="1:12">
      <c r="A14" s="3">
        <v>5</v>
      </c>
      <c r="B14" s="3" t="s">
        <v>172</v>
      </c>
      <c r="C14" s="3" t="s">
        <v>173</v>
      </c>
      <c r="D14" s="3" t="s">
        <v>162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174</v>
      </c>
      <c r="C15" s="3" t="s">
        <v>175</v>
      </c>
      <c r="D15" s="3" t="s">
        <v>176</v>
      </c>
      <c r="E15" s="3">
        <v>15</v>
      </c>
      <c r="F15" s="3"/>
      <c r="G15" s="3"/>
      <c r="H15" s="3" t="s">
        <v>103</v>
      </c>
      <c r="I15" s="3"/>
      <c r="J15" s="3"/>
      <c r="L15" t="str">
        <f t="shared" ref="L15:L29" si="0">C15&amp;" "&amp;D15&amp;" "&amp;IF(E15&lt;&gt;"","("&amp;E15&amp;")","")&amp;IF(C16&lt;&gt;"",",","")</f>
        <v>time_bbs DATETIME (15)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11" sqref="E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64</v>
      </c>
      <c r="D4" s="1" t="s">
        <v>9</v>
      </c>
      <c r="E4" s="7"/>
    </row>
    <row r="5" spans="1:12">
      <c r="B5" s="1" t="s">
        <v>73</v>
      </c>
      <c r="C5" s="6" t="s">
        <v>177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135</v>
      </c>
      <c r="D10" s="3" t="s">
        <v>156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178</v>
      </c>
      <c r="C11" s="3" t="s">
        <v>179</v>
      </c>
      <c r="D11" s="3" t="s">
        <v>156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180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181</v>
      </c>
      <c r="C12" s="3" t="s">
        <v>182</v>
      </c>
      <c r="D12" s="3" t="s">
        <v>162</v>
      </c>
      <c r="E12" s="3">
        <v>30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A3" workbookViewId="0">
      <selection activeCell="A50" sqref="A50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183</v>
      </c>
      <c r="B1" s="9" t="s">
        <v>184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185</v>
      </c>
      <c r="C2" s="10"/>
      <c r="D2" s="9"/>
      <c r="E2" s="9"/>
      <c r="F2" s="9"/>
      <c r="G2" s="9" t="s">
        <v>186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135</v>
      </c>
      <c r="B3" s="11" t="s">
        <v>86</v>
      </c>
      <c r="C3" s="11" t="s">
        <v>187</v>
      </c>
      <c r="D3" s="12" t="s">
        <v>188</v>
      </c>
      <c r="E3" s="12" t="s">
        <v>98</v>
      </c>
      <c r="F3" s="9"/>
      <c r="G3" s="12" t="s">
        <v>135</v>
      </c>
      <c r="H3" s="12" t="s">
        <v>189</v>
      </c>
      <c r="I3" s="12" t="s">
        <v>190</v>
      </c>
      <c r="J3" s="9"/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191</v>
      </c>
      <c r="C4" s="10" t="s">
        <v>192</v>
      </c>
      <c r="D4" s="13" t="s">
        <v>193</v>
      </c>
      <c r="E4" s="13" t="s">
        <v>194</v>
      </c>
      <c r="F4" s="9"/>
      <c r="G4" s="13">
        <v>1</v>
      </c>
      <c r="H4" s="10" t="s">
        <v>191</v>
      </c>
      <c r="I4" s="13" t="s">
        <v>195</v>
      </c>
      <c r="J4" s="9"/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196</v>
      </c>
      <c r="C5" s="10" t="s">
        <v>197</v>
      </c>
      <c r="D5" s="13"/>
      <c r="E5" s="13"/>
      <c r="F5" s="9"/>
      <c r="G5" s="13">
        <v>2</v>
      </c>
      <c r="H5" s="10" t="s">
        <v>191</v>
      </c>
      <c r="I5" s="13" t="s">
        <v>198</v>
      </c>
      <c r="J5" s="9"/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199</v>
      </c>
      <c r="C6" s="10" t="s">
        <v>200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201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135</v>
      </c>
      <c r="B9" s="12" t="s">
        <v>190</v>
      </c>
      <c r="C9" s="12" t="s">
        <v>202</v>
      </c>
      <c r="D9" s="12" t="s">
        <v>203</v>
      </c>
      <c r="E9" s="12" t="s">
        <v>204</v>
      </c>
      <c r="F9" s="12" t="s">
        <v>205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195</v>
      </c>
      <c r="C10" s="13" t="s">
        <v>206</v>
      </c>
      <c r="D10" s="13" t="s">
        <v>207</v>
      </c>
      <c r="E10" s="13" t="s">
        <v>208</v>
      </c>
      <c r="F10" s="13" t="s">
        <v>209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198</v>
      </c>
      <c r="C11" s="13" t="s">
        <v>206</v>
      </c>
      <c r="D11" s="13" t="s">
        <v>210</v>
      </c>
      <c r="E11" s="13" t="s">
        <v>211</v>
      </c>
      <c r="F11" s="13" t="s">
        <v>212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213</v>
      </c>
      <c r="B13" s="9"/>
      <c r="C13" s="13"/>
      <c r="D13" s="9"/>
      <c r="G13" s="13" t="s">
        <v>214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135</v>
      </c>
      <c r="B14" s="12" t="s">
        <v>190</v>
      </c>
      <c r="C14" s="12" t="s">
        <v>109</v>
      </c>
      <c r="D14" s="12" t="s">
        <v>215</v>
      </c>
      <c r="G14" s="12" t="s">
        <v>135</v>
      </c>
      <c r="H14" s="12" t="s">
        <v>190</v>
      </c>
      <c r="I14" s="12" t="s">
        <v>216</v>
      </c>
      <c r="J14" s="12" t="s">
        <v>217</v>
      </c>
      <c r="K14" s="12" t="s">
        <v>218</v>
      </c>
      <c r="L14" s="9"/>
      <c r="M14" s="9"/>
      <c r="N14" s="9"/>
      <c r="O14" s="9"/>
      <c r="P14" s="9"/>
    </row>
    <row r="15" spans="1:16">
      <c r="A15" s="13">
        <v>1</v>
      </c>
      <c r="B15" s="13" t="s">
        <v>195</v>
      </c>
      <c r="C15" s="13" t="s">
        <v>219</v>
      </c>
      <c r="D15" s="13" t="s">
        <v>220</v>
      </c>
      <c r="G15" s="13">
        <v>1</v>
      </c>
      <c r="H15" s="13" t="s">
        <v>195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221</v>
      </c>
      <c r="C16" s="13" t="s">
        <v>222</v>
      </c>
      <c r="D16" s="13" t="s">
        <v>223</v>
      </c>
      <c r="G16" s="13">
        <v>2</v>
      </c>
      <c r="H16" s="13" t="s">
        <v>198</v>
      </c>
      <c r="I16" s="13"/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195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13" t="s">
        <v>224</v>
      </c>
      <c r="B18" s="9"/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12" t="s">
        <v>135</v>
      </c>
      <c r="B19" s="12" t="s">
        <v>190</v>
      </c>
      <c r="C19" s="12" t="s">
        <v>109</v>
      </c>
      <c r="D19" s="12" t="s">
        <v>225</v>
      </c>
      <c r="E19" s="14"/>
      <c r="F19" s="13" t="s">
        <v>226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13">
        <v>1</v>
      </c>
      <c r="B20" s="13" t="s">
        <v>195</v>
      </c>
      <c r="C20" s="13" t="s">
        <v>227</v>
      </c>
      <c r="D20" s="13">
        <v>10</v>
      </c>
      <c r="E20" s="9"/>
      <c r="F20" s="12" t="s">
        <v>135</v>
      </c>
      <c r="G20" s="12" t="s">
        <v>139</v>
      </c>
      <c r="H20" s="12" t="s">
        <v>228</v>
      </c>
      <c r="I20" s="12" t="s">
        <v>229</v>
      </c>
      <c r="J20" s="9"/>
      <c r="K20" s="9"/>
      <c r="L20" s="9"/>
      <c r="M20" s="9"/>
      <c r="N20" s="9"/>
      <c r="O20" s="9"/>
    </row>
    <row r="21" spans="1:16">
      <c r="A21" s="13">
        <v>2</v>
      </c>
      <c r="B21" s="13" t="s">
        <v>195</v>
      </c>
      <c r="C21" s="13" t="s">
        <v>230</v>
      </c>
      <c r="D21" s="13">
        <v>5</v>
      </c>
      <c r="E21" s="9"/>
      <c r="F21" s="13">
        <v>1</v>
      </c>
      <c r="G21" s="13" t="s">
        <v>231</v>
      </c>
      <c r="H21" s="13" t="s">
        <v>227</v>
      </c>
      <c r="I21" s="13" t="s">
        <v>232</v>
      </c>
      <c r="J21" s="9"/>
      <c r="K21" s="9"/>
      <c r="L21" s="9"/>
      <c r="M21" s="9"/>
      <c r="N21" s="9"/>
      <c r="O21" s="9"/>
    </row>
    <row r="22" spans="1:16">
      <c r="A22" s="13">
        <v>3</v>
      </c>
      <c r="B22" s="13" t="s">
        <v>195</v>
      </c>
      <c r="C22" s="13" t="s">
        <v>233</v>
      </c>
      <c r="D22" s="13">
        <v>3</v>
      </c>
      <c r="E22" s="9"/>
      <c r="F22" s="13">
        <v>2</v>
      </c>
      <c r="G22" s="13" t="s">
        <v>234</v>
      </c>
      <c r="H22" s="13" t="s">
        <v>222</v>
      </c>
      <c r="I22" s="13" t="s">
        <v>235</v>
      </c>
      <c r="J22" s="9"/>
      <c r="K22" s="9"/>
      <c r="L22" s="9"/>
      <c r="M22" s="9"/>
      <c r="N22" s="9"/>
      <c r="O22" s="9"/>
    </row>
    <row r="23" spans="1:16">
      <c r="A23" s="16" t="s">
        <v>236</v>
      </c>
      <c r="B23" s="16"/>
      <c r="C23" s="16"/>
      <c r="D23" s="16"/>
      <c r="E23" s="9"/>
      <c r="F23" s="13">
        <v>3</v>
      </c>
      <c r="G23" s="13" t="s">
        <v>237</v>
      </c>
      <c r="H23" s="13" t="s">
        <v>222</v>
      </c>
      <c r="I23" s="13" t="s">
        <v>238</v>
      </c>
      <c r="J23" s="9"/>
      <c r="K23" s="9"/>
      <c r="L23" s="9"/>
      <c r="M23" s="9"/>
      <c r="N23" s="9"/>
      <c r="O23" s="9"/>
      <c r="P23" s="9"/>
    </row>
    <row r="24" spans="1:16">
      <c r="A24" s="13">
        <v>101</v>
      </c>
      <c r="B24" s="13" t="s">
        <v>239</v>
      </c>
      <c r="C24" s="13" t="s">
        <v>227</v>
      </c>
      <c r="D24" s="1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13">
        <v>102</v>
      </c>
      <c r="B25" s="13" t="s">
        <v>240</v>
      </c>
      <c r="C25" s="13" t="s">
        <v>230</v>
      </c>
      <c r="D25" s="1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16" t="s">
        <v>236</v>
      </c>
      <c r="B26" s="16"/>
      <c r="C26" s="16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13" t="s">
        <v>241</v>
      </c>
      <c r="B28" s="13"/>
      <c r="C28" s="13"/>
      <c r="D28" s="13"/>
      <c r="E28" s="13"/>
      <c r="F28" s="9"/>
      <c r="G28" s="9"/>
      <c r="H28" s="9" t="s">
        <v>242</v>
      </c>
      <c r="I28" s="9"/>
      <c r="J28" s="9"/>
      <c r="K28" s="9"/>
      <c r="L28" s="9"/>
      <c r="M28" s="9"/>
      <c r="N28" s="9"/>
      <c r="O28" s="9"/>
      <c r="P28" s="9"/>
    </row>
    <row r="29" spans="1:16">
      <c r="A29" s="12" t="s">
        <v>135</v>
      </c>
      <c r="B29" s="12" t="s">
        <v>190</v>
      </c>
      <c r="C29" s="12" t="s">
        <v>109</v>
      </c>
      <c r="D29" s="12" t="s">
        <v>170</v>
      </c>
      <c r="E29" s="12" t="s">
        <v>243</v>
      </c>
      <c r="F29" s="9"/>
      <c r="G29" s="18" t="s">
        <v>81</v>
      </c>
      <c r="H29" s="18" t="s">
        <v>139</v>
      </c>
      <c r="I29" s="18" t="s">
        <v>122</v>
      </c>
      <c r="J29" s="18" t="s">
        <v>87</v>
      </c>
      <c r="K29" s="18" t="s">
        <v>149</v>
      </c>
      <c r="L29" s="18" t="s">
        <v>244</v>
      </c>
      <c r="M29" s="9"/>
      <c r="N29" s="9"/>
      <c r="O29" s="9"/>
    </row>
    <row r="30" spans="1:16" ht="18.75">
      <c r="A30" s="13">
        <v>1</v>
      </c>
      <c r="B30" s="13" t="s">
        <v>195</v>
      </c>
      <c r="C30" s="13" t="s">
        <v>227</v>
      </c>
      <c r="D30" s="10" t="s">
        <v>191</v>
      </c>
      <c r="E30" s="13" t="b">
        <v>1</v>
      </c>
      <c r="F30" s="9"/>
      <c r="G30" s="9">
        <v>1</v>
      </c>
      <c r="H30" s="13" t="s">
        <v>231</v>
      </c>
      <c r="I30" s="13" t="s">
        <v>227</v>
      </c>
      <c r="J30" s="10" t="s">
        <v>191</v>
      </c>
      <c r="K30" s="19">
        <v>44562</v>
      </c>
      <c r="L30" s="13">
        <v>2</v>
      </c>
      <c r="M30" s="9"/>
      <c r="N30" s="9"/>
      <c r="O30" s="9"/>
    </row>
    <row r="31" spans="1:16" ht="18.75">
      <c r="A31" s="13">
        <v>2</v>
      </c>
      <c r="B31" s="13" t="s">
        <v>195</v>
      </c>
      <c r="C31" s="13" t="s">
        <v>230</v>
      </c>
      <c r="D31" s="10" t="s">
        <v>191</v>
      </c>
      <c r="E31" s="13" t="b">
        <v>1</v>
      </c>
      <c r="F31" s="9"/>
      <c r="G31" s="9">
        <v>2</v>
      </c>
      <c r="H31" s="13" t="s">
        <v>234</v>
      </c>
      <c r="I31" s="13" t="s">
        <v>222</v>
      </c>
      <c r="J31" s="10" t="s">
        <v>191</v>
      </c>
      <c r="K31" s="19">
        <v>44563</v>
      </c>
      <c r="L31" s="13">
        <v>0</v>
      </c>
      <c r="M31" s="9"/>
      <c r="N31" s="9"/>
      <c r="O31" s="9"/>
    </row>
    <row r="32" spans="1:16" ht="18.75">
      <c r="A32" s="13">
        <v>3</v>
      </c>
      <c r="B32" s="13" t="s">
        <v>239</v>
      </c>
      <c r="C32" s="13" t="s">
        <v>227</v>
      </c>
      <c r="D32" s="10" t="s">
        <v>245</v>
      </c>
      <c r="E32" s="13" t="b">
        <v>0</v>
      </c>
      <c r="F32" s="9"/>
      <c r="G32" s="9">
        <v>3</v>
      </c>
      <c r="H32" s="13" t="s">
        <v>237</v>
      </c>
      <c r="I32" s="13" t="s">
        <v>222</v>
      </c>
      <c r="J32" s="10" t="s">
        <v>191</v>
      </c>
      <c r="K32" s="19">
        <v>44564</v>
      </c>
      <c r="L32" s="13">
        <v>1</v>
      </c>
      <c r="M32" s="9"/>
      <c r="N32" s="9"/>
      <c r="O32" s="9"/>
    </row>
    <row r="33" spans="1:16" ht="18.75">
      <c r="A33" s="13">
        <v>4</v>
      </c>
      <c r="B33" s="13" t="s">
        <v>240</v>
      </c>
      <c r="C33" s="13" t="s">
        <v>230</v>
      </c>
      <c r="D33" s="10" t="s">
        <v>245</v>
      </c>
      <c r="E33" s="1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236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246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135</v>
      </c>
      <c r="B37" s="12" t="s">
        <v>247</v>
      </c>
      <c r="C37" s="12" t="s">
        <v>248</v>
      </c>
      <c r="D37" s="12" t="s">
        <v>249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250</v>
      </c>
      <c r="C38" s="13" t="s">
        <v>251</v>
      </c>
      <c r="D38" s="13" t="s">
        <v>252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253</v>
      </c>
      <c r="C39" s="13" t="s">
        <v>254</v>
      </c>
      <c r="D39" s="13" t="s">
        <v>252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255</v>
      </c>
      <c r="C40" s="13" t="s">
        <v>256</v>
      </c>
      <c r="D40" s="13" t="s">
        <v>257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258</v>
      </c>
      <c r="C41" s="13" t="s">
        <v>259</v>
      </c>
      <c r="D41" s="13" t="s">
        <v>257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260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135</v>
      </c>
      <c r="B45" s="12" t="s">
        <v>247</v>
      </c>
      <c r="C45" s="12" t="s">
        <v>261</v>
      </c>
      <c r="D45" s="12" t="s">
        <v>170</v>
      </c>
      <c r="E45" s="12" t="s">
        <v>262</v>
      </c>
      <c r="F45" s="12" t="s">
        <v>263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250</v>
      </c>
      <c r="C46" s="13" t="s">
        <v>264</v>
      </c>
      <c r="D46" s="13">
        <v>1</v>
      </c>
      <c r="E46" s="13" t="s">
        <v>265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250</v>
      </c>
      <c r="C47" s="13" t="s">
        <v>266</v>
      </c>
      <c r="D47" s="13">
        <v>2</v>
      </c>
      <c r="E47" s="13" t="s">
        <v>267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253</v>
      </c>
      <c r="C48" s="13" t="s">
        <v>268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255</v>
      </c>
      <c r="C49" s="13" t="s">
        <v>269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3" t="s">
        <v>270</v>
      </c>
      <c r="B51" s="9"/>
      <c r="C51" s="9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12" t="s">
        <v>135</v>
      </c>
      <c r="B52" s="12" t="s">
        <v>271</v>
      </c>
      <c r="C52" s="12" t="s">
        <v>272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3">
        <v>1</v>
      </c>
      <c r="B53" s="13" t="s">
        <v>273</v>
      </c>
      <c r="C53" s="13" t="s">
        <v>274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3">
        <v>2</v>
      </c>
      <c r="B54" s="13" t="s">
        <v>275</v>
      </c>
      <c r="C54" s="13" t="s">
        <v>276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3">
        <v>3</v>
      </c>
      <c r="B55" s="13" t="s">
        <v>277</v>
      </c>
      <c r="C55" s="13" t="s">
        <v>278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3">
        <v>4</v>
      </c>
      <c r="B56" s="13" t="s">
        <v>279</v>
      </c>
      <c r="C56" s="13" t="s">
        <v>278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3">
        <v>5</v>
      </c>
      <c r="B57" s="13" t="s">
        <v>280</v>
      </c>
      <c r="C57" s="1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13">
        <v>6</v>
      </c>
      <c r="B58" s="13" t="s">
        <v>281</v>
      </c>
      <c r="C58" s="1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13">
        <v>7</v>
      </c>
      <c r="B59" s="13" t="s">
        <v>282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283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1" sqref="E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7"/>
    </row>
    <row r="5" spans="1:12">
      <c r="B5" s="1" t="s">
        <v>73</v>
      </c>
      <c r="C5" s="6" t="s">
        <v>74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 t="s">
        <v>84</v>
      </c>
      <c r="I10" s="3"/>
      <c r="J10" s="3" t="s">
        <v>85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86</v>
      </c>
      <c r="C11" s="3" t="s">
        <v>87</v>
      </c>
      <c r="D11" s="3" t="s">
        <v>88</v>
      </c>
      <c r="E11" s="25" t="s">
        <v>89</v>
      </c>
      <c r="F11" s="3"/>
      <c r="G11" s="3" t="s">
        <v>83</v>
      </c>
      <c r="H11" s="3" t="s">
        <v>83</v>
      </c>
      <c r="I11" s="3"/>
      <c r="J11" s="3" t="s">
        <v>90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91</v>
      </c>
      <c r="C12" s="3" t="s">
        <v>92</v>
      </c>
      <c r="D12" s="3" t="s">
        <v>93</v>
      </c>
      <c r="E12" s="3">
        <v>30</v>
      </c>
      <c r="F12" s="3"/>
      <c r="G12" s="3"/>
      <c r="H12" s="3" t="s">
        <v>83</v>
      </c>
      <c r="I12" s="3"/>
      <c r="J12" s="3" t="s">
        <v>94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95</v>
      </c>
      <c r="C13" s="3" t="s">
        <v>96</v>
      </c>
      <c r="D13" s="3" t="s">
        <v>93</v>
      </c>
      <c r="E13" s="3">
        <v>30</v>
      </c>
      <c r="F13" s="3"/>
      <c r="G13" s="3"/>
      <c r="H13" s="3" t="s">
        <v>83</v>
      </c>
      <c r="I13" s="3"/>
      <c r="J13" s="3" t="s">
        <v>97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98</v>
      </c>
      <c r="C14" s="3" t="s">
        <v>99</v>
      </c>
      <c r="D14" s="3" t="s">
        <v>93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workbookViewId="0">
      <selection activeCell="E12" sqref="E12:E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22</v>
      </c>
      <c r="D4" s="1" t="s">
        <v>9</v>
      </c>
      <c r="E4" s="7"/>
    </row>
    <row r="5" spans="1:12">
      <c r="B5" s="1" t="s">
        <v>73</v>
      </c>
      <c r="C5" s="6" t="s">
        <v>24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86</v>
      </c>
      <c r="C11" s="3" t="s">
        <v>87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105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106</v>
      </c>
      <c r="C12" s="3" t="s">
        <v>107</v>
      </c>
      <c r="D12" s="3" t="s">
        <v>88</v>
      </c>
      <c r="E12" s="25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certification_id char (5),</v>
      </c>
    </row>
    <row r="13" spans="1:12">
      <c r="A13" s="3">
        <v>4</v>
      </c>
      <c r="B13" s="3" t="s">
        <v>109</v>
      </c>
      <c r="C13" s="3" t="s">
        <v>110</v>
      </c>
      <c r="D13" s="3" t="s">
        <v>88</v>
      </c>
      <c r="E13" s="25">
        <v>5</v>
      </c>
      <c r="F13" s="3"/>
      <c r="G13" s="3"/>
      <c r="H13" s="3" t="s">
        <v>103</v>
      </c>
      <c r="I13" s="3"/>
      <c r="J13" s="3" t="s">
        <v>111</v>
      </c>
      <c r="L13" t="str">
        <f>C13&amp;" "&amp;D13&amp;" "&amp;IF(E13&lt;&gt;"","("&amp;E13&amp;")","")&amp;IF(C14&lt;&gt;"",",","")</f>
        <v>item_id char (5)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workbookViewId="0">
      <selection activeCell="E17" sqref="E17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26</v>
      </c>
      <c r="D4" s="1" t="s">
        <v>9</v>
      </c>
      <c r="E4" s="7"/>
    </row>
    <row r="5" spans="1:12">
      <c r="B5" s="1" t="s">
        <v>73</v>
      </c>
      <c r="C5" s="6" t="s">
        <v>28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106</v>
      </c>
      <c r="C11" s="3" t="s">
        <v>107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112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113</v>
      </c>
      <c r="C12" s="3" t="s">
        <v>114</v>
      </c>
      <c r="D12" s="3" t="s">
        <v>115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116</v>
      </c>
      <c r="C13" s="3" t="s">
        <v>117</v>
      </c>
      <c r="D13" s="3" t="s">
        <v>115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118</v>
      </c>
      <c r="C14" s="3" t="s">
        <v>119</v>
      </c>
      <c r="D14" s="3" t="s">
        <v>115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120</v>
      </c>
      <c r="C15" s="3" t="s">
        <v>121</v>
      </c>
      <c r="D15" s="3" t="s">
        <v>115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17" sqref="E1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30</v>
      </c>
      <c r="D4" s="1" t="s">
        <v>9</v>
      </c>
      <c r="E4" s="7"/>
    </row>
    <row r="5" spans="1:12">
      <c r="B5" s="1" t="s">
        <v>73</v>
      </c>
      <c r="C5" s="6" t="s">
        <v>32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122</v>
      </c>
      <c r="C12" s="3" t="s">
        <v>110</v>
      </c>
      <c r="D12" s="3" t="s">
        <v>88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123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124</v>
      </c>
      <c r="C13" s="3" t="s">
        <v>125</v>
      </c>
      <c r="D13" s="3" t="s">
        <v>115</v>
      </c>
      <c r="E13" s="3">
        <v>30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>
      <c r="A14" s="3">
        <v>5</v>
      </c>
      <c r="B14" s="24" t="s">
        <v>126</v>
      </c>
      <c r="C14" s="24" t="s">
        <v>127</v>
      </c>
      <c r="D14" s="24" t="s">
        <v>102</v>
      </c>
      <c r="E14" s="24">
        <v>3</v>
      </c>
      <c r="F14" s="24"/>
      <c r="G14" s="24"/>
      <c r="H14" s="24" t="s">
        <v>103</v>
      </c>
      <c r="I14" s="24"/>
      <c r="J14" s="3"/>
      <c r="L14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E15" sqref="E15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36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106</v>
      </c>
      <c r="C11" s="3" t="s">
        <v>107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128</v>
      </c>
      <c r="C12" s="3" t="s">
        <v>129</v>
      </c>
      <c r="D12" s="3" t="s">
        <v>88</v>
      </c>
      <c r="E12" s="3">
        <v>10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130</v>
      </c>
      <c r="C13" s="3" t="s">
        <v>131</v>
      </c>
      <c r="D13" s="3" t="s">
        <v>88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132</v>
      </c>
      <c r="C14" s="3" t="s">
        <v>133</v>
      </c>
      <c r="D14" s="3" t="s">
        <v>88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135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122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136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137</v>
      </c>
      <c r="C13" s="3" t="s">
        <v>138</v>
      </c>
      <c r="D13" s="3" t="s">
        <v>115</v>
      </c>
      <c r="E13" s="3">
        <v>3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11" sqref="E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6" t="s">
        <v>43</v>
      </c>
      <c r="D4" s="1" t="s">
        <v>9</v>
      </c>
      <c r="E4" s="7"/>
    </row>
    <row r="5" spans="1:12">
      <c r="B5" s="1" t="s">
        <v>73</v>
      </c>
      <c r="C5" s="6" t="s">
        <v>45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139</v>
      </c>
      <c r="C11" s="3" t="s">
        <v>140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141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122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142</v>
      </c>
      <c r="C13" s="3" t="s">
        <v>143</v>
      </c>
      <c r="D13" s="3" t="s">
        <v>115</v>
      </c>
      <c r="E13" s="3">
        <v>40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topLeftCell="A3" workbookViewId="0">
      <selection activeCell="D14" sqref="D14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101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144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23" t="s">
        <v>106</v>
      </c>
      <c r="C11" s="23" t="s">
        <v>107</v>
      </c>
      <c r="D11" s="23" t="s">
        <v>88</v>
      </c>
      <c r="E11" s="23">
        <v>5</v>
      </c>
      <c r="F11" s="23"/>
      <c r="G11" s="23"/>
      <c r="H11" s="23" t="s">
        <v>103</v>
      </c>
      <c r="I11" s="23"/>
      <c r="J11" s="23" t="s">
        <v>108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122</v>
      </c>
      <c r="C12" s="3" t="s">
        <v>110</v>
      </c>
      <c r="D12" s="23" t="s">
        <v>88</v>
      </c>
      <c r="E12" s="3">
        <v>5</v>
      </c>
      <c r="F12" s="3"/>
      <c r="G12" s="3"/>
      <c r="H12" s="3" t="s">
        <v>103</v>
      </c>
      <c r="I12" s="3"/>
      <c r="J12" s="3" t="s">
        <v>145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86</v>
      </c>
      <c r="C13" s="3" t="s">
        <v>87</v>
      </c>
      <c r="D13" s="2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21" t="s">
        <v>88</v>
      </c>
      <c r="C14" s="21" t="s">
        <v>146</v>
      </c>
      <c r="D14" s="21" t="s">
        <v>147</v>
      </c>
      <c r="E14" s="21">
        <v>1</v>
      </c>
      <c r="F14" s="21"/>
      <c r="G14" s="21"/>
      <c r="H14" s="21" t="s">
        <v>103</v>
      </c>
      <c r="I14" s="21"/>
      <c r="J14" s="21"/>
      <c r="L14" t="str">
        <f>C14&amp;" "&amp;D14&amp;" "&amp;IF(E14&lt;&gt;"","("&amp;E14&amp;")","")&amp;IF(C15&lt;&gt;"",",","")</f>
        <v>item_percent boolean (1)</v>
      </c>
    </row>
    <row r="15" spans="1:12">
      <c r="A15" s="2">
        <v>6</v>
      </c>
      <c r="B15" s="20"/>
      <c r="C15" s="20"/>
      <c r="D15" s="20"/>
      <c r="E15" s="20"/>
      <c r="F15" s="20"/>
      <c r="G15" s="20"/>
      <c r="H15" s="20"/>
      <c r="I15" s="20"/>
      <c r="J15" s="20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22"/>
      <c r="C16" s="22"/>
      <c r="D16" s="22"/>
      <c r="E16" s="22"/>
      <c r="F16" s="22"/>
      <c r="G16" s="22"/>
      <c r="H16" s="22"/>
      <c r="I16" s="22"/>
      <c r="J16" s="22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/>
</file>

<file path=customXml/itemProps2.xml><?xml version="1.0" encoding="utf-8"?>
<ds:datastoreItem xmlns:ds="http://schemas.openxmlformats.org/officeDocument/2006/customXml" ds:itemID="{1AFC2F86-8AED-49F7-AFFC-459940567D87}"/>
</file>

<file path=customXml/itemProps3.xml><?xml version="1.0" encoding="utf-8"?>
<ds:datastoreItem xmlns:ds="http://schemas.openxmlformats.org/officeDocument/2006/customXml" ds:itemID="{B3641A4D-BC7B-4C32-B537-86018FD42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2022-06-10T01:21:13Z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