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81C96132-BE33-43E1-984E-C992101B7F7C}" xr6:coauthVersionLast="47" xr6:coauthVersionMax="47" xr10:uidLastSave="{00000000-0000-0000-0000-000000000000}"/>
  <bookViews>
    <workbookView xWindow="-120" yWindow="-120" windowWidth="20730" windowHeight="11160" tabRatio="826" firstSheet="1" activeTab="7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data" sheetId="10" r:id="rId7"/>
    <sheet name="events" sheetId="7" r:id="rId8"/>
    <sheet name="events_type" sheetId="5" r:id="rId9"/>
    <sheet name="events_week" sheetId="4" r:id="rId10"/>
    <sheet name="events_level" sheetId="8" r:id="rId11"/>
    <sheet name="ひな型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<sst xmlns="http://schemas.openxmlformats.org/spreadsheetml/2006/main" count="508" uniqueCount="152">
  <si>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</si>
  <si>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</si>
  <si>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</si>
  <si>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</si>
  <si>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</si>
  <si>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</si>
  <si>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</si>
  <si>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</si>
  <si>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</si>
  <si>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</si>
  <si>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</si>
  <si>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</si>
  <si>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</si>
  <si>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</si>
  <si>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</si>
  <si>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</si>
  <si>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</si>
  <si>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</si>
  <si>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</si>
  <si>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</si>
  <si>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</si>
  <si>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</si>
  <si>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</si>
  <si>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</si>
  <si>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</si>
  <si>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list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</si>
  <si>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</si>
  <si>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</si>
  <si>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</si>
  <si>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</si>
  <si>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</si>
  <si>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</si>
  <si>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week</t>
    <phoneticPr fontId="1"/>
  </si>
  <si>
    <t>varchar</t>
    <phoneticPr fontId="1"/>
  </si>
  <si>
    <t>"平日"と"土日"</t>
    <rPh sb="1" eb="3">
      <t>ヘイジツ</t>
    </rPh>
    <rPh sb="6" eb="8">
      <t>ドニチ</t>
    </rPh>
    <phoneticPr fontId="1"/>
  </si>
  <si>
    <t>type</t>
    <phoneticPr fontId="1"/>
  </si>
  <si>
    <t>"家事","仕事","インドア","アウトドア"</t>
    <rPh sb="1" eb="3">
      <t>カジ</t>
    </rPh>
    <rPh sb="6" eb="8">
      <t>シゴト</t>
    </rPh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</si>
  <si>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</si>
  <si>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</si>
  <si>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</si>
  <si>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</si>
  <si>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</si>
  <si>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</si>
  <si>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user_id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</si>
  <si>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</si>
  <si>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</si>
  <si>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</si>
  <si>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</si>
  <si>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</si>
  <si>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"簡単""普通""難しい"</t>
    <rPh sb="1" eb="3">
      <t>カンタン</t>
    </rPh>
    <rPh sb="5" eb="7">
      <t>フツウ</t>
    </rPh>
    <rPh sb="9" eb="10">
      <t>ムズカ</t>
    </rPh>
    <phoneticPr fontId="1"/>
  </si>
  <si>
    <t>具体的なポイントは要検討</t>
    <rPh sb="0" eb="3">
      <t>グタイテキ</t>
    </rPh>
    <rPh sb="9" eb="12">
      <t>ヨウケントウ</t>
    </rPh>
    <phoneticPr fontId="1"/>
  </si>
  <si>
    <t>user_reward</t>
    <phoneticPr fontId="1"/>
  </si>
  <si>
    <t>check</t>
    <phoneticPr fontId="1"/>
  </si>
  <si>
    <t>date</t>
    <phoneticPr fontId="1"/>
  </si>
  <si>
    <t>当日のリストがない場合はランダムに引っ張ってくる</t>
    <rPh sb="0" eb="2">
      <t>トウジツ</t>
    </rPh>
    <rPh sb="9" eb="11">
      <t>バアイ</t>
    </rPh>
    <rPh sb="17" eb="18">
      <t>ヒ</t>
    </rPh>
    <rPh sb="19" eb="20">
      <t>パ</t>
    </rPh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</si>
  <si>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</si>
  <si>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</si>
  <si>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</si>
  <si>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</si>
  <si>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</si>
  <si>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</si>
  <si>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</si>
  <si>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</si>
  <si>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</si>
  <si>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favorite_voice_true</t>
    <phoneticPr fontId="1"/>
  </si>
  <si>
    <t>favorite_voice_false</t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</si>
  <si>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</si>
  <si>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favorite_img_true</t>
    <phoneticPr fontId="1"/>
  </si>
  <si>
    <t>favorite_img_false</t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</si>
  <si>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</si>
  <si>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</si>
  <si>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</si>
  <si>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</si>
  <si>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</si>
  <si>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</si>
  <si>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</si>
  <si>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</si>
  <si>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listテーブルのnumberと対応</t>
    <rPh sb="16" eb="18">
      <t>タイオウ</t>
    </rPh>
    <phoneticPr fontId="1"/>
  </si>
  <si>
    <t>switch</t>
    <phoneticPr fontId="1"/>
  </si>
  <si>
    <t>falseの時はランダムに選ばれない</t>
    <rPh sb="6" eb="7">
      <t>トキ</t>
    </rPh>
    <rPh sb="13" eb="14">
      <t>エラ</t>
    </rPh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</si>
  <si>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</si>
  <si>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</si>
  <si>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favorite_img_top</t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</si>
  <si>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</si>
  <si>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</si>
  <si>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</si>
  <si>
    <t>check_date</t>
    <phoneticPr fontId="1"/>
  </si>
  <si>
    <t>そのタスクを最後にいつこなしたのかを記録</t>
    <rPh sb="6" eb="8">
      <t>サイゴ</t>
    </rPh>
    <rPh sb="18" eb="20">
      <t>キロク</t>
    </rPh>
    <phoneticPr fontId="1"/>
  </si>
  <si>
    <t>リストトランザクション</t>
    <phoneticPr fontId="1"/>
  </si>
  <si>
    <t>dateとidでUNIQUE</t>
    <phoneticPr fontId="1"/>
  </si>
  <si>
    <t>予定テーブルマスタ</t>
    <rPh sb="0" eb="2">
      <t>ヨテイ</t>
    </rPh>
    <phoneticPr fontId="1"/>
  </si>
  <si>
    <t>ユーザID</t>
    <phoneticPr fontId="1"/>
  </si>
  <si>
    <t>ユーザパスワード</t>
    <phoneticPr fontId="1"/>
  </si>
  <si>
    <t>称号</t>
    <rPh sb="0" eb="2">
      <t>ショウゴウ</t>
    </rPh>
    <phoneticPr fontId="1"/>
  </si>
  <si>
    <t>獲得ポイント</t>
    <rPh sb="0" eb="2">
      <t>カクトク</t>
    </rPh>
    <phoneticPr fontId="1"/>
  </si>
  <si>
    <t>推し画像マスタ</t>
    <rPh sb="0" eb="1">
      <t>オ</t>
    </rPh>
    <rPh sb="2" eb="4">
      <t>ガゾウ</t>
    </rPh>
    <phoneticPr fontId="1"/>
  </si>
  <si>
    <t>画像データ番号</t>
    <rPh sb="0" eb="2">
      <t>ガゾウ</t>
    </rPh>
    <rPh sb="5" eb="7">
      <t>バンゴウ</t>
    </rPh>
    <phoneticPr fontId="1"/>
  </si>
  <si>
    <t>達成画像</t>
    <rPh sb="0" eb="4">
      <t>タッセイガゾウ</t>
    </rPh>
    <phoneticPr fontId="1"/>
  </si>
  <si>
    <t>未達成画像</t>
    <rPh sb="0" eb="5">
      <t>ミタッセイガゾウ</t>
    </rPh>
    <phoneticPr fontId="1"/>
  </si>
  <si>
    <t>リスト作成時画像</t>
    <rPh sb="3" eb="5">
      <t>サクセイ</t>
    </rPh>
    <rPh sb="5" eb="6">
      <t>ジ</t>
    </rPh>
    <rPh sb="6" eb="8">
      <t>ガゾウ</t>
    </rPh>
    <phoneticPr fontId="1"/>
  </si>
  <si>
    <t>ボイスマスタ</t>
    <phoneticPr fontId="1"/>
  </si>
  <si>
    <t>ボイスデータ番号</t>
    <rPh sb="6" eb="8">
      <t>バンゴウ</t>
    </rPh>
    <phoneticPr fontId="1"/>
  </si>
  <si>
    <t>達成時ボイス</t>
    <rPh sb="0" eb="3">
      <t>タッセイジ</t>
    </rPh>
    <phoneticPr fontId="1"/>
  </si>
  <si>
    <t>未達成時ボイス</t>
    <rPh sb="0" eb="4">
      <t>ミタッセイジ</t>
    </rPh>
    <phoneticPr fontId="1"/>
  </si>
  <si>
    <t>称号マスタ</t>
    <rPh sb="0" eb="2">
      <t>ショウゴウ</t>
    </rPh>
    <phoneticPr fontId="1"/>
  </si>
  <si>
    <t>称号コード</t>
    <rPh sb="0" eb="2">
      <t>ショウゴウ</t>
    </rPh>
    <phoneticPr fontId="1"/>
  </si>
  <si>
    <t>必要ポイント</t>
    <rPh sb="0" eb="2">
      <t>ヒツヨウ</t>
    </rPh>
    <phoneticPr fontId="1"/>
  </si>
  <si>
    <t>設定した称号</t>
    <rPh sb="0" eb="2">
      <t>セッテイ</t>
    </rPh>
    <rPh sb="4" eb="6">
      <t>ショウゴウ</t>
    </rPh>
    <phoneticPr fontId="1"/>
  </si>
  <si>
    <t>リスト番号</t>
    <rPh sb="3" eb="5">
      <t>バンゴウ</t>
    </rPh>
    <phoneticPr fontId="1"/>
  </si>
  <si>
    <t>リスト作成日時</t>
    <rPh sb="3" eb="7">
      <t>サクセイニチジ</t>
    </rPh>
    <phoneticPr fontId="1"/>
  </si>
  <si>
    <t>作成者ID</t>
    <rPh sb="0" eb="3">
      <t>サクセイシャ</t>
    </rPh>
    <phoneticPr fontId="1"/>
  </si>
  <si>
    <t>終了チェック</t>
    <rPh sb="0" eb="2">
      <t>シュウリョウ</t>
    </rPh>
    <phoneticPr fontId="1"/>
  </si>
  <si>
    <t>イベント番号</t>
    <rPh sb="4" eb="6">
      <t>バンゴウ</t>
    </rPh>
    <phoneticPr fontId="1"/>
  </si>
  <si>
    <t>リストイベント番号</t>
    <rPh sb="7" eb="9">
      <t>バンゴウ</t>
    </rPh>
    <phoneticPr fontId="1"/>
  </si>
  <si>
    <t>達成チェック</t>
    <rPh sb="0" eb="2">
      <t>タッセイ</t>
    </rPh>
    <phoneticPr fontId="1"/>
  </si>
  <si>
    <t>最終達成日</t>
    <rPh sb="0" eb="2">
      <t>サイシュウ</t>
    </rPh>
    <rPh sb="2" eb="5">
      <t>タッセイビ</t>
    </rPh>
    <phoneticPr fontId="1"/>
  </si>
  <si>
    <t>イベント名</t>
    <rPh sb="4" eb="5">
      <t>メイ</t>
    </rPh>
    <phoneticPr fontId="1"/>
  </si>
  <si>
    <t>イベントタイプ</t>
    <phoneticPr fontId="1"/>
  </si>
  <si>
    <t>イベントの曜日</t>
    <rPh sb="5" eb="7">
      <t>ヨウビ</t>
    </rPh>
    <phoneticPr fontId="1"/>
  </si>
  <si>
    <t>イベントの難易度</t>
    <rPh sb="5" eb="8">
      <t>ナンイド</t>
    </rPh>
    <phoneticPr fontId="1"/>
  </si>
  <si>
    <t>有効/無効</t>
    <rPh sb="0" eb="2">
      <t>ユウコウ</t>
    </rPh>
    <rPh sb="3" eb="5">
      <t>ムコウ</t>
    </rPh>
    <phoneticPr fontId="1"/>
  </si>
  <si>
    <t>イベントタイプマスタ</t>
    <phoneticPr fontId="1"/>
  </si>
  <si>
    <t>event_num</t>
    <phoneticPr fontId="1"/>
  </si>
  <si>
    <t>イベントマスタ</t>
    <phoneticPr fontId="1"/>
  </si>
  <si>
    <t>events</t>
    <phoneticPr fontId="1"/>
  </si>
  <si>
    <t>events_type</t>
    <phoneticPr fontId="1"/>
  </si>
  <si>
    <t>イベントタイプコード</t>
    <phoneticPr fontId="1"/>
  </si>
  <si>
    <t>events_week</t>
    <phoneticPr fontId="1"/>
  </si>
  <si>
    <t>曜日</t>
    <rPh sb="0" eb="2">
      <t>ヨウビ</t>
    </rPh>
    <phoneticPr fontId="1"/>
  </si>
  <si>
    <t>曜日マスタ</t>
    <rPh sb="0" eb="2">
      <t>ヨウビ</t>
    </rPh>
    <phoneticPr fontId="1"/>
  </si>
  <si>
    <t>曜日コード</t>
    <rPh sb="0" eb="2">
      <t>ヨウビ</t>
    </rPh>
    <phoneticPr fontId="1"/>
  </si>
  <si>
    <t>events_level</t>
    <phoneticPr fontId="1"/>
  </si>
  <si>
    <t>難易度マスタ</t>
    <rPh sb="0" eb="3">
      <t>ナンイド</t>
    </rPh>
    <phoneticPr fontId="1"/>
  </si>
  <si>
    <t>イベント難易度</t>
    <rPh sb="4" eb="7">
      <t>ナンイド</t>
    </rPh>
    <phoneticPr fontId="1"/>
  </si>
  <si>
    <t>難易度コード</t>
    <rPh sb="0" eb="3">
      <t>ナンイド</t>
    </rPh>
    <phoneticPr fontId="1"/>
  </si>
  <si>
    <t>難易度</t>
    <rPh sb="0" eb="3">
      <t>ナンイド</t>
    </rPh>
    <phoneticPr fontId="1"/>
  </si>
  <si>
    <t>難易別ポイント</t>
    <rPh sb="0" eb="2">
      <t>ナンイ</t>
    </rPh>
    <rPh sb="2" eb="3">
      <t>ベツ</t>
    </rPh>
    <phoneticPr fontId="1"/>
  </si>
  <si>
    <t>list_data</t>
    <phoneticPr fontId="1"/>
  </si>
  <si>
    <t>リストデータトランザクション</t>
    <phoneticPr fontId="1"/>
  </si>
  <si>
    <t>リストデータ</t>
    <phoneticPr fontId="1"/>
  </si>
  <si>
    <t>推し画像マスタ</t>
    <phoneticPr fontId="1"/>
  </si>
  <si>
    <t>推しボイスマスタ</t>
    <rPh sb="0" eb="1">
      <t>オ</t>
    </rPh>
    <phoneticPr fontId="1"/>
  </si>
  <si>
    <t>毎日4つずつ,eventsのnumberと対応</t>
    <rPh sb="0" eb="2">
      <t>マイニチ</t>
    </rPh>
    <rPh sb="21" eb="23">
      <t>タイオウ</t>
    </rPh>
    <phoneticPr fontId="1"/>
  </si>
  <si>
    <t>表示/非表示</t>
    <rPh sb="0" eb="2">
      <t>ヒョウジ</t>
    </rPh>
    <rPh sb="3" eb="6">
      <t>ヒヒョウジ</t>
    </rPh>
    <phoneticPr fontId="1"/>
  </si>
  <si>
    <t>display</t>
    <phoneticPr fontId="1"/>
  </si>
  <si>
    <t>ユーザ名</t>
    <rPh sb="3" eb="4">
      <t>メイ</t>
    </rPh>
    <phoneticPr fontId="1"/>
  </si>
  <si>
    <t>user_name</t>
    <phoneticPr fontId="1"/>
  </si>
  <si>
    <t>ユーザアイコン</t>
    <phoneticPr fontId="1"/>
  </si>
  <si>
    <t>icon</t>
    <phoneticPr fontId="1"/>
  </si>
  <si>
    <t>画像の保存については後。</t>
    <rPh sb="0" eb="2">
      <t>ガゾウ</t>
    </rPh>
    <rPh sb="3" eb="5">
      <t>ホゾン</t>
    </rPh>
    <rPh sb="10" eb="11">
      <t>ノチ</t>
    </rPh>
    <phoneticPr fontId="1"/>
  </si>
  <si>
    <t>仕事、家事、インドア、アウトドアについて</t>
    <rPh sb="0" eb="2">
      <t>シゴト</t>
    </rPh>
    <rPh sb="3" eb="5">
      <t>カジ</t>
    </rPh>
    <phoneticPr fontId="1"/>
  </si>
  <si>
    <t>削除の代替。非表示にするとユーザから見えなくなるが、過去のリストから消えると困るからキープさせる。
Falseの際にswitchもfalseにする。</t>
    <rPh sb="0" eb="2">
      <t>サクジョ</t>
    </rPh>
    <rPh sb="3" eb="5">
      <t>ダイタイ</t>
    </rPh>
    <rPh sb="6" eb="9">
      <t>ヒヒョウジ</t>
    </rPh>
    <rPh sb="18" eb="19">
      <t>ミ</t>
    </rPh>
    <rPh sb="26" eb="28">
      <t>カコ</t>
    </rPh>
    <rPh sb="34" eb="35">
      <t>キ</t>
    </rPh>
    <rPh sb="38" eb="39">
      <t>コマ</t>
    </rPh>
    <rPh sb="56" eb="57">
      <t>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</si>
</sst>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.5" x14ac:dyDescent="0.15"/>
  <cols>
    <col min="2" max="2" width="12.375" bestFit="1" customWidth="1"/>
    <col min="3" max="3" width="34.1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80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81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141</v>
      </c>
      <c r="D9" s="3" t="s">
        <v>73</v>
      </c>
      <c r="E9" s="3" t="s">
        <v>24</v>
      </c>
      <c r="F9" s="3" t="s">
        <v>75</v>
      </c>
    </row>
    <row r="10" spans="1:6" x14ac:dyDescent="0.15">
      <c r="B10" s="3">
        <v>3</v>
      </c>
      <c r="C10" s="3" t="s">
        <v>140</v>
      </c>
      <c r="D10" s="3" t="s">
        <v>74</v>
      </c>
      <c r="E10" s="3" t="s">
        <v>24</v>
      </c>
      <c r="F10" s="3" t="s">
        <v>76</v>
      </c>
    </row>
    <row r="11" spans="1:6" x14ac:dyDescent="0.15">
      <c r="B11" s="3">
        <v>4</v>
      </c>
      <c r="C11" s="3" t="s">
        <v>104</v>
      </c>
      <c r="D11" s="3" t="s">
        <v>51</v>
      </c>
      <c r="E11" s="3" t="s">
        <v>24</v>
      </c>
      <c r="F11" s="3" t="s">
        <v>28</v>
      </c>
    </row>
    <row r="12" spans="1:6" x14ac:dyDescent="0.15">
      <c r="B12" s="3">
        <v>5</v>
      </c>
      <c r="C12" s="3" t="s">
        <v>88</v>
      </c>
      <c r="D12" s="3" t="s">
        <v>25</v>
      </c>
      <c r="E12" s="3" t="s">
        <v>24</v>
      </c>
      <c r="F12" s="3"/>
    </row>
    <row r="13" spans="1:6" x14ac:dyDescent="0.15">
      <c r="B13" s="3">
        <v>6</v>
      </c>
      <c r="C13" s="3" t="s">
        <v>138</v>
      </c>
      <c r="D13" s="3" t="s">
        <v>137</v>
      </c>
      <c r="E13" s="3" t="s">
        <v>24</v>
      </c>
      <c r="F13" s="3" t="s">
        <v>55</v>
      </c>
    </row>
    <row r="14" spans="1:6" x14ac:dyDescent="0.15">
      <c r="B14" s="3">
        <v>7</v>
      </c>
      <c r="C14" s="3" t="s">
        <v>90</v>
      </c>
      <c r="D14" s="3" t="s">
        <v>124</v>
      </c>
      <c r="E14" s="3" t="s">
        <v>24</v>
      </c>
      <c r="F14" s="3" t="s">
        <v>26</v>
      </c>
    </row>
    <row r="15" spans="1:6" x14ac:dyDescent="0.15">
      <c r="B15" s="3">
        <v>8</v>
      </c>
      <c r="C15" s="3" t="s">
        <v>132</v>
      </c>
      <c r="D15" s="3" t="s">
        <v>131</v>
      </c>
      <c r="E15" s="3" t="s">
        <v>24</v>
      </c>
      <c r="F15" s="3" t="s">
        <v>42</v>
      </c>
    </row>
    <row r="16" spans="1:6" x14ac:dyDescent="0.15">
      <c r="B16" s="3">
        <v>9</v>
      </c>
      <c r="C16" s="8" t="s">
        <v>121</v>
      </c>
      <c r="D16" s="8" t="s">
        <v>125</v>
      </c>
      <c r="E16" s="8" t="s">
        <v>24</v>
      </c>
      <c r="F16" s="3"/>
    </row>
    <row r="17" spans="2:6" x14ac:dyDescent="0.15">
      <c r="B17" s="3">
        <v>10</v>
      </c>
      <c r="C17" s="3" t="s">
        <v>129</v>
      </c>
      <c r="D17" s="3" t="s">
        <v>127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3998-17B4-48A6-BE2E-5835F84DE78C}">
  <dimension ref="A1:L30"/>
  <sheetViews>
    <sheetView workbookViewId="0">
      <selection activeCell="E17" sqref="E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129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118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events_week (</v>
      </c>
    </row>
    <row r="10" spans="1:12" x14ac:dyDescent="0.15">
      <c r="A10" s="3">
        <v>1</v>
      </c>
      <c r="B10" s="3" t="s">
        <v>130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128</v>
      </c>
      <c r="C11" s="3" t="s">
        <v>32</v>
      </c>
      <c r="D11" s="3" t="s">
        <v>33</v>
      </c>
      <c r="E11" s="3">
        <v>10</v>
      </c>
      <c r="F11" s="3"/>
      <c r="G11" s="3"/>
      <c r="H11" s="3" t="s">
        <v>31</v>
      </c>
      <c r="I11" s="3"/>
      <c r="J11" s="3" t="s">
        <v>34</v>
      </c>
      <c r="L11" t="str">
        <f>C11&amp;" "&amp;D11&amp;" "&amp;IF(E11&lt;&gt;"","("&amp;E11&amp;")","")&amp;IF(C12&lt;&gt;"",",","")</f>
        <v>week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workbookViewId="0">
      <selection activeCell="L12" sqref="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132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133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events_level (</v>
      </c>
    </row>
    <row r="10" spans="1:12" x14ac:dyDescent="0.15">
      <c r="A10" s="3">
        <v>1</v>
      </c>
      <c r="B10" s="3" t="s">
        <v>134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x14ac:dyDescent="0.15">
      <c r="A11" s="3">
        <v>2</v>
      </c>
      <c r="B11" s="3" t="s">
        <v>135</v>
      </c>
      <c r="C11" s="3" t="s">
        <v>48</v>
      </c>
      <c r="D11" s="3" t="s">
        <v>33</v>
      </c>
      <c r="E11" s="3">
        <v>10</v>
      </c>
      <c r="F11" s="3"/>
      <c r="G11" s="3"/>
      <c r="H11" s="3" t="s">
        <v>31</v>
      </c>
      <c r="I11" s="3"/>
      <c r="J11" s="3" t="s">
        <v>49</v>
      </c>
      <c r="L11" t="str">
        <f>C11&amp;" "&amp;D11&amp;" "&amp;IF(E11&lt;&gt;"","("&amp;E11&amp;")","")&amp;IF(C12&lt;&gt;"",",","")</f>
        <v>level varchar (10),</v>
      </c>
    </row>
    <row r="12" spans="1:12" x14ac:dyDescent="0.15">
      <c r="A12" s="3">
        <v>3</v>
      </c>
      <c r="B12" s="3" t="s">
        <v>136</v>
      </c>
      <c r="C12" s="3" t="s">
        <v>41</v>
      </c>
      <c r="D12" s="3" t="s">
        <v>30</v>
      </c>
      <c r="E12" s="3"/>
      <c r="F12" s="3"/>
      <c r="G12" s="3"/>
      <c r="H12" s="3" t="s">
        <v>31</v>
      </c>
      <c r="I12" s="3"/>
      <c r="J12" s="3" t="s">
        <v>50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91</v>
      </c>
      <c r="C10" s="3" t="s">
        <v>38</v>
      </c>
      <c r="D10" s="3" t="s">
        <v>33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92</v>
      </c>
      <c r="C11" s="3" t="s">
        <v>60</v>
      </c>
      <c r="D11" s="3" t="s">
        <v>33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 t="s">
        <v>145</v>
      </c>
      <c r="C12" s="3" t="s">
        <v>146</v>
      </c>
      <c r="D12" s="3" t="s">
        <v>33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107</v>
      </c>
      <c r="C13" s="3" t="s">
        <v>27</v>
      </c>
      <c r="D13" s="3" t="s">
        <v>30</v>
      </c>
      <c r="E13" s="3"/>
      <c r="F13" s="3"/>
      <c r="G13" s="3"/>
      <c r="H13" s="3"/>
      <c r="I13" s="3">
        <v>0</v>
      </c>
      <c r="J13" s="3" t="s">
        <v>61</v>
      </c>
      <c r="L13" t="str">
        <f>C13&amp;" "&amp;D13&amp;" "&amp;IF(E13&lt;&gt;"","("&amp;E13&amp;")","")&amp;IF(C14&lt;&gt;"",",","")</f>
        <v>reward int ,</v>
      </c>
    </row>
    <row r="14" spans="1:12" x14ac:dyDescent="0.15">
      <c r="A14" s="3">
        <v>5</v>
      </c>
      <c r="B14" s="3" t="s">
        <v>94</v>
      </c>
      <c r="C14" s="3" t="s">
        <v>41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3" t="s">
        <v>62</v>
      </c>
      <c r="L14" t="str">
        <f>C14&amp;" "&amp;D14&amp;" "&amp;IF(E14&lt;&gt;"","("&amp;E14&amp;")","")&amp;IF(C15&lt;&gt;"",",","")</f>
        <v>point int ,</v>
      </c>
    </row>
    <row r="15" spans="1:12" x14ac:dyDescent="0.15">
      <c r="A15" s="3">
        <v>6</v>
      </c>
      <c r="B15" s="3" t="s">
        <v>147</v>
      </c>
      <c r="C15" s="3" t="s">
        <v>148</v>
      </c>
      <c r="D15" s="3"/>
      <c r="E15" s="3"/>
      <c r="F15" s="3"/>
      <c r="G15" s="3"/>
      <c r="H15" s="3"/>
      <c r="I15" s="3"/>
      <c r="J15" s="3" t="s">
        <v>149</v>
      </c>
      <c r="L15" t="str">
        <f t="shared" ref="L15:L29" si="0">C15&amp;" "&amp;D15&amp;" "&amp;IF(E15&lt;&gt;"","("&amp;E15&amp;")","")&amp;IF(C16&lt;&gt;"",",","")</f>
        <v xml:space="preserve">icon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Q24" sqref="Q2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95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95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 t="s">
        <v>96</v>
      </c>
      <c r="C10" s="3" t="s">
        <v>45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91</v>
      </c>
      <c r="C11" s="3" t="s">
        <v>43</v>
      </c>
      <c r="D11" s="3"/>
      <c r="E11" s="3"/>
      <c r="F11" s="3"/>
      <c r="G11" s="3"/>
      <c r="H11" s="3" t="s">
        <v>31</v>
      </c>
      <c r="I11" s="3"/>
      <c r="J11" s="3" t="s">
        <v>63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97</v>
      </c>
      <c r="C12" s="3" t="s">
        <v>67</v>
      </c>
      <c r="D12" s="3"/>
      <c r="E12" s="3"/>
      <c r="F12" s="3"/>
      <c r="G12" s="3"/>
      <c r="H12" s="3" t="s">
        <v>31</v>
      </c>
      <c r="I12" s="3" t="s">
        <v>71</v>
      </c>
      <c r="J12" s="3" t="s">
        <v>85</v>
      </c>
      <c r="L12" t="str">
        <f>C12&amp;" "&amp;D12&amp;" "&amp;IF(E12&lt;&gt;"","("&amp;E12&amp;")","")&amp;IF(C13&lt;&gt;"",",","")</f>
        <v>favorite_img_true  ,</v>
      </c>
    </row>
    <row r="13" spans="1:12" x14ac:dyDescent="0.15">
      <c r="A13" s="3">
        <v>4</v>
      </c>
      <c r="B13" s="3" t="s">
        <v>98</v>
      </c>
      <c r="C13" s="3" t="s">
        <v>68</v>
      </c>
      <c r="D13" s="3"/>
      <c r="E13" s="3"/>
      <c r="F13" s="3"/>
      <c r="G13" s="3"/>
      <c r="H13" s="3" t="s">
        <v>31</v>
      </c>
      <c r="I13" s="3" t="s">
        <v>71</v>
      </c>
      <c r="J13" s="3" t="s">
        <v>84</v>
      </c>
      <c r="L13" t="str">
        <f>C13&amp;" "&amp;D13&amp;" "&amp;IF(E13&lt;&gt;"","("&amp;E13&amp;")","")&amp;IF(C14&lt;&gt;"",",","")</f>
        <v>favorite_img_false  ,</v>
      </c>
    </row>
    <row r="14" spans="1:12" x14ac:dyDescent="0.15">
      <c r="A14" s="3">
        <v>5</v>
      </c>
      <c r="B14" s="3" t="s">
        <v>99</v>
      </c>
      <c r="C14" s="3" t="s">
        <v>82</v>
      </c>
      <c r="D14" s="3"/>
      <c r="E14" s="3"/>
      <c r="F14" s="3"/>
      <c r="G14" s="3"/>
      <c r="H14" s="3" t="s">
        <v>31</v>
      </c>
      <c r="I14" s="3" t="s">
        <v>71</v>
      </c>
      <c r="J14" s="3" t="s">
        <v>83</v>
      </c>
      <c r="L14" t="str">
        <f>C14&amp;" "&amp;D14&amp;" "&amp;IF(E14&lt;&gt;"","("&amp;E14&amp;")","")&amp;IF(C15&lt;&gt;"",",","")</f>
        <v xml:space="preserve">favorite_img_top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100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 t="s">
        <v>101</v>
      </c>
      <c r="C10" s="3" t="s">
        <v>45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91</v>
      </c>
      <c r="C11" s="3" t="s">
        <v>43</v>
      </c>
      <c r="D11" s="3"/>
      <c r="E11" s="3"/>
      <c r="F11" s="3"/>
      <c r="G11" s="3"/>
      <c r="H11" s="3" t="s">
        <v>31</v>
      </c>
      <c r="I11" s="3"/>
      <c r="J11" s="3" t="s">
        <v>63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102</v>
      </c>
      <c r="C12" s="3" t="s">
        <v>64</v>
      </c>
      <c r="D12" s="3"/>
      <c r="E12" s="3"/>
      <c r="F12" s="3"/>
      <c r="G12" s="3"/>
      <c r="H12" s="3" t="s">
        <v>31</v>
      </c>
      <c r="I12" s="3" t="s">
        <v>71</v>
      </c>
      <c r="J12" s="3" t="s">
        <v>70</v>
      </c>
      <c r="L12" t="str">
        <f>C12&amp;" "&amp;D12&amp;" "&amp;IF(E12&lt;&gt;"","("&amp;E12&amp;")","")&amp;IF(C13&lt;&gt;"",",","")</f>
        <v>favorite_voice_true  ,</v>
      </c>
    </row>
    <row r="13" spans="1:12" x14ac:dyDescent="0.15">
      <c r="A13" s="3">
        <v>4</v>
      </c>
      <c r="B13" s="3" t="s">
        <v>103</v>
      </c>
      <c r="C13" s="3" t="s">
        <v>65</v>
      </c>
      <c r="D13" s="3"/>
      <c r="E13" s="3"/>
      <c r="F13" s="3"/>
      <c r="G13" s="3"/>
      <c r="H13" s="3" t="s">
        <v>31</v>
      </c>
      <c r="I13" s="3" t="s">
        <v>71</v>
      </c>
      <c r="J13" s="3" t="s">
        <v>69</v>
      </c>
      <c r="L13" t="str">
        <f>C13&amp;" "&amp;D13&amp;" "&amp;IF(E13&lt;&gt;"","("&amp;E13&amp;")","")&amp;IF(C14&lt;&gt;"",",","")</f>
        <v xml:space="preserve">favorite_voice_false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104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 t="s">
        <v>105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 t="s">
        <v>106</v>
      </c>
      <c r="C11" s="3" t="s">
        <v>41</v>
      </c>
      <c r="D11" s="3" t="s">
        <v>30</v>
      </c>
      <c r="E11" s="3"/>
      <c r="F11" s="3"/>
      <c r="G11" s="3"/>
      <c r="H11" s="3"/>
      <c r="I11" s="3">
        <v>0</v>
      </c>
      <c r="J11" s="3" t="s">
        <v>66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93</v>
      </c>
      <c r="C12" s="3" t="s">
        <v>27</v>
      </c>
      <c r="D12" s="3" t="s">
        <v>33</v>
      </c>
      <c r="E12" s="3">
        <v>20</v>
      </c>
      <c r="F12" s="3"/>
      <c r="G12" s="3"/>
      <c r="H12" s="3" t="s">
        <v>31</v>
      </c>
      <c r="I12" s="3"/>
      <c r="J12" s="3" t="s">
        <v>37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workbookViewId="0">
      <selection activeCell="L13" sqref="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88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 t="s">
        <v>45</v>
      </c>
      <c r="G2" s="5" t="s">
        <v>53</v>
      </c>
      <c r="H2" t="s">
        <v>38</v>
      </c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>
        <v>10</v>
      </c>
      <c r="G3" s="9">
        <v>44718</v>
      </c>
      <c r="H3">
        <v>1</v>
      </c>
    </row>
    <row r="4" spans="1:12" x14ac:dyDescent="0.15">
      <c r="B4" s="1" t="s">
        <v>16</v>
      </c>
      <c r="C4" s="3" t="s">
        <v>88</v>
      </c>
      <c r="D4" s="1" t="s">
        <v>5</v>
      </c>
      <c r="E4" s="3"/>
      <c r="F4" s="5">
        <v>20</v>
      </c>
      <c r="G4" s="9">
        <v>44719</v>
      </c>
      <c r="H4">
        <v>1</v>
      </c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 t="s">
        <v>108</v>
      </c>
      <c r="C10" s="3" t="s">
        <v>45</v>
      </c>
      <c r="D10" s="3"/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109</v>
      </c>
      <c r="C11" s="3" t="s">
        <v>53</v>
      </c>
      <c r="D11" s="3" t="s">
        <v>53</v>
      </c>
      <c r="E11" s="3"/>
      <c r="F11" s="3"/>
      <c r="G11" s="3"/>
      <c r="H11" s="3" t="s">
        <v>31</v>
      </c>
      <c r="I11" s="3"/>
      <c r="J11" s="3" t="s">
        <v>54</v>
      </c>
      <c r="L11" t="str">
        <f>C11&amp;" "&amp;D11&amp;" "&amp;IF(E11&lt;&gt;"","("&amp;E11&amp;")","")&amp;IF(list_data!C12&lt;&gt;"",",","")</f>
        <v>date date ,</v>
      </c>
    </row>
    <row r="12" spans="1:12" x14ac:dyDescent="0.15">
      <c r="A12" s="3">
        <v>3</v>
      </c>
      <c r="B12" s="3" t="s">
        <v>110</v>
      </c>
      <c r="C12" s="3" t="s">
        <v>38</v>
      </c>
      <c r="D12" s="3" t="s">
        <v>33</v>
      </c>
      <c r="E12" s="3"/>
      <c r="F12" s="3"/>
      <c r="G12" s="3"/>
      <c r="H12" s="3"/>
      <c r="I12" s="3"/>
      <c r="J12" s="3" t="s">
        <v>89</v>
      </c>
      <c r="L12" t="str">
        <f>list_data!C12&amp;" "&amp;list_data!D12&amp;" "&amp;IF(list_data!E12&lt;&gt;"","("&amp;list_data!E12&amp;")","")&amp;IF(C13&lt;&gt;"",",","")</f>
        <v>event_num int ,</v>
      </c>
    </row>
    <row r="13" spans="1:12" x14ac:dyDescent="0.15">
      <c r="A13" s="3">
        <v>4</v>
      </c>
      <c r="B13" s="3" t="s">
        <v>111</v>
      </c>
      <c r="C13" s="3" t="s">
        <v>52</v>
      </c>
      <c r="D13" s="3" t="s">
        <v>57</v>
      </c>
      <c r="E13" s="3"/>
      <c r="F13" s="3"/>
      <c r="G13" s="3"/>
      <c r="H13" s="3" t="s">
        <v>31</v>
      </c>
      <c r="I13" s="3" t="b">
        <v>0</v>
      </c>
      <c r="J13" s="3" t="s">
        <v>58</v>
      </c>
      <c r="L13" t="str">
        <f>C13&amp;" "&amp;D13&amp;" "&amp;IF(E13&lt;&gt;"","("&amp;E13&amp;")","")&amp;IF(list_data!C14&lt;&gt;"",",","")</f>
        <v>check boolean ,</v>
      </c>
    </row>
    <row r="14" spans="1:12" x14ac:dyDescent="0.15">
      <c r="A14" s="3">
        <v>5</v>
      </c>
      <c r="B14" s="3"/>
      <c r="C14" s="3"/>
      <c r="E14" s="3"/>
      <c r="F14" s="3"/>
      <c r="G14" s="3"/>
      <c r="H14" s="3"/>
      <c r="I14" s="3"/>
      <c r="J14" s="3"/>
      <c r="L14" t="str">
        <f>list_data!C14&amp;" "&amp;list_data!D14&amp;" "&amp;IF(E14&lt;&gt;"","("&amp;E14&amp;")","")&amp;IF(C15&lt;&gt;"",",","")</f>
        <v xml:space="preserve">check_date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5" bestFit="1" customWidth="1"/>
    <col min="10" max="10" width="33.875" customWidth="1"/>
  </cols>
  <sheetData>
    <row r="1" spans="1:12" ht="18.75" x14ac:dyDescent="0.15">
      <c r="A1" s="4" t="s">
        <v>138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 t="s">
        <v>45</v>
      </c>
      <c r="G2" s="6" t="s">
        <v>56</v>
      </c>
      <c r="H2" s="6" t="s">
        <v>122</v>
      </c>
      <c r="I2" s="6" t="s">
        <v>86</v>
      </c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>
        <v>100</v>
      </c>
      <c r="G3" s="5">
        <v>10</v>
      </c>
      <c r="H3">
        <v>50</v>
      </c>
    </row>
    <row r="4" spans="1:12" x14ac:dyDescent="0.15">
      <c r="B4" s="1" t="s">
        <v>16</v>
      </c>
      <c r="C4" s="3" t="s">
        <v>139</v>
      </c>
      <c r="D4" s="1" t="s">
        <v>5</v>
      </c>
      <c r="E4" s="3"/>
      <c r="F4" s="5">
        <v>101</v>
      </c>
      <c r="G4" s="5">
        <v>10</v>
      </c>
      <c r="H4">
        <v>51</v>
      </c>
      <c r="I4" s="10">
        <v>44718.416666666664</v>
      </c>
    </row>
    <row r="5" spans="1:12" x14ac:dyDescent="0.15">
      <c r="B5" s="1" t="s">
        <v>17</v>
      </c>
      <c r="C5" s="3" t="s">
        <v>137</v>
      </c>
      <c r="D5" s="1" t="s">
        <v>6</v>
      </c>
      <c r="E5" s="3"/>
      <c r="F5" s="5">
        <v>102</v>
      </c>
      <c r="G5" s="5">
        <v>10</v>
      </c>
      <c r="H5">
        <v>55</v>
      </c>
    </row>
    <row r="6" spans="1:12" x14ac:dyDescent="0.15">
      <c r="F6" s="6">
        <v>103</v>
      </c>
      <c r="G6" s="6">
        <v>10</v>
      </c>
      <c r="H6">
        <v>99</v>
      </c>
    </row>
    <row r="7" spans="1:12" x14ac:dyDescent="0.15">
      <c r="F7" s="6">
        <v>104</v>
      </c>
      <c r="G7" s="6">
        <v>20</v>
      </c>
      <c r="H7">
        <v>51</v>
      </c>
      <c r="I7" s="10">
        <v>44719.5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list_data (</v>
      </c>
    </row>
    <row r="10" spans="1:12" x14ac:dyDescent="0.15">
      <c r="A10" s="3">
        <v>1</v>
      </c>
      <c r="B10" s="3" t="s">
        <v>113</v>
      </c>
      <c r="C10" s="3" t="s">
        <v>45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108</v>
      </c>
      <c r="C11" s="3" t="s">
        <v>56</v>
      </c>
      <c r="D11" s="3" t="s">
        <v>30</v>
      </c>
      <c r="E11" s="3"/>
      <c r="F11" s="3"/>
      <c r="G11" s="3"/>
      <c r="H11" s="3" t="s">
        <v>31</v>
      </c>
      <c r="I11" s="3"/>
      <c r="J11" s="3" t="s">
        <v>77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 t="s">
        <v>112</v>
      </c>
      <c r="C12" s="3" t="s">
        <v>122</v>
      </c>
      <c r="D12" s="3" t="s">
        <v>30</v>
      </c>
      <c r="E12" s="3"/>
      <c r="F12" s="3"/>
      <c r="G12" s="3"/>
      <c r="H12" s="3" t="s">
        <v>31</v>
      </c>
      <c r="I12" s="3"/>
      <c r="J12" s="3" t="s">
        <v>142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 t="s">
        <v>114</v>
      </c>
      <c r="C13" s="3" t="s">
        <v>52</v>
      </c>
      <c r="D13" s="3" t="s">
        <v>57</v>
      </c>
      <c r="E13" s="3"/>
      <c r="F13" s="3"/>
      <c r="G13" s="3"/>
      <c r="H13" s="3" t="s">
        <v>31</v>
      </c>
      <c r="I13" s="3" t="b">
        <v>0</v>
      </c>
      <c r="J13" s="3" t="s">
        <v>59</v>
      </c>
      <c r="L13" t="e">
        <f>C13&amp;" "&amp;D13&amp;" "&amp;IF(E13&lt;&gt;"","("&amp;E13&amp;")","")&amp;IF(#REF!&lt;&gt;"",",","")</f>
        <v>#REF!</v>
      </c>
    </row>
    <row r="14" spans="1:12" x14ac:dyDescent="0.15">
      <c r="A14" s="3">
        <v>5</v>
      </c>
      <c r="B14" s="3" t="s">
        <v>115</v>
      </c>
      <c r="C14" s="3" t="s">
        <v>86</v>
      </c>
      <c r="D14" s="3" t="s">
        <v>47</v>
      </c>
      <c r="E14" s="3"/>
      <c r="F14" s="3"/>
      <c r="G14" s="3"/>
      <c r="H14" s="3"/>
      <c r="I14" s="3"/>
      <c r="J14" s="3" t="s">
        <v>87</v>
      </c>
      <c r="L14" t="e">
        <f>#REF!&amp;" "&amp;#REF!&amp;" "&amp;IF(E14&lt;&gt;"","("&amp;E14&amp;")","")&amp;IF(C15&lt;&gt;"",",","")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tabSelected="1" workbookViewId="0">
      <selection activeCell="I19" sqref="I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123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123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 (</v>
      </c>
    </row>
    <row r="10" spans="1:12" x14ac:dyDescent="0.15">
      <c r="A10" s="3">
        <v>1</v>
      </c>
      <c r="B10" s="3" t="s">
        <v>112</v>
      </c>
      <c r="C10" s="3" t="s">
        <v>45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116</v>
      </c>
      <c r="C11" s="3" t="s">
        <v>39</v>
      </c>
      <c r="D11" s="3" t="s">
        <v>33</v>
      </c>
      <c r="E11" s="3">
        <v>20</v>
      </c>
      <c r="F11" s="3"/>
      <c r="G11" s="3"/>
      <c r="H11" s="3" t="s">
        <v>31</v>
      </c>
      <c r="I11" s="3"/>
      <c r="J11" s="3" t="s">
        <v>40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 t="s">
        <v>117</v>
      </c>
      <c r="C12" s="3" t="s">
        <v>35</v>
      </c>
      <c r="D12" s="3" t="s">
        <v>30</v>
      </c>
      <c r="E12" s="3"/>
      <c r="F12" s="3"/>
      <c r="G12" s="3"/>
      <c r="H12" s="3"/>
      <c r="I12" s="3"/>
      <c r="J12" s="3" t="s">
        <v>150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 t="s">
        <v>119</v>
      </c>
      <c r="C13" s="3" t="s">
        <v>48</v>
      </c>
      <c r="D13" s="3" t="s">
        <v>30</v>
      </c>
      <c r="E13" s="3"/>
      <c r="F13" s="3"/>
      <c r="G13" s="3"/>
      <c r="H13" s="3"/>
      <c r="I13" s="3"/>
      <c r="J13" s="3" t="s">
        <v>46</v>
      </c>
      <c r="L13" t="str">
        <f>C13&amp;" "&amp;D13&amp;" "&amp;IF(E13&lt;&gt;"","("&amp;E13&amp;")","")&amp;IF(C14&lt;&gt;"",",","")</f>
        <v>level int ,</v>
      </c>
    </row>
    <row r="14" spans="1:12" x14ac:dyDescent="0.15">
      <c r="A14" s="3">
        <v>5</v>
      </c>
      <c r="B14" s="3" t="s">
        <v>120</v>
      </c>
      <c r="C14" s="3" t="s">
        <v>78</v>
      </c>
      <c r="D14" s="3" t="s">
        <v>57</v>
      </c>
      <c r="E14" s="3"/>
      <c r="F14" s="3"/>
      <c r="G14" s="3"/>
      <c r="H14" s="3"/>
      <c r="I14" s="3" t="b">
        <v>1</v>
      </c>
      <c r="J14" s="3" t="s">
        <v>79</v>
      </c>
      <c r="L14" t="e">
        <f>C14&amp;" "&amp;D14&amp;" "&amp;IF(E14&lt;&gt;"","("&amp;E14&amp;")","")&amp;IF(#REF!&lt;&gt;"",",","")</f>
        <v>#REF!</v>
      </c>
    </row>
    <row r="15" spans="1:12" ht="54" x14ac:dyDescent="0.15">
      <c r="A15" s="3">
        <v>6</v>
      </c>
      <c r="B15" s="3" t="s">
        <v>143</v>
      </c>
      <c r="C15" s="3" t="s">
        <v>144</v>
      </c>
      <c r="D15" s="3" t="s">
        <v>57</v>
      </c>
      <c r="E15" s="3"/>
      <c r="F15" s="3"/>
      <c r="G15" s="3"/>
      <c r="H15" s="3"/>
      <c r="I15" s="3" t="b">
        <v>1</v>
      </c>
      <c r="J15" s="11" t="s">
        <v>151</v>
      </c>
      <c r="L15" t="e">
        <f>#REF!&amp;" "&amp;#REF!&amp;" "&amp;IF(#REF!&lt;&gt;"","("&amp;#REF!&amp;")","")&amp;IF(C15&lt;&gt;"",",","")</f>
        <v>#REF!</v>
      </c>
    </row>
    <row r="16" spans="1:12" x14ac:dyDescent="0.15">
      <c r="A16" s="3">
        <v>7</v>
      </c>
      <c r="B16" s="3" t="s">
        <v>91</v>
      </c>
      <c r="C16" s="3" t="s">
        <v>43</v>
      </c>
      <c r="D16" s="3" t="s">
        <v>33</v>
      </c>
      <c r="E16" s="3">
        <v>10</v>
      </c>
      <c r="F16" s="3"/>
      <c r="G16" s="3"/>
      <c r="H16" s="3"/>
      <c r="I16" s="3"/>
      <c r="J16" s="3" t="s">
        <v>44</v>
      </c>
      <c r="L16" t="str">
        <f>C15&amp;" "&amp;D15&amp;" "&amp;IF(E15&lt;&gt;"","("&amp;E15&amp;")","")&amp;IF(C18&lt;&gt;"",",","")</f>
        <v xml:space="preserve">display boolean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G11" sqref="G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121</v>
      </c>
    </row>
    <row r="2" spans="1:12" x14ac:dyDescent="0.15">
      <c r="B2" s="1" t="s">
        <v>1</v>
      </c>
      <c r="C2" s="2" t="s">
        <v>80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81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events_type (</v>
      </c>
    </row>
    <row r="10" spans="1:12" x14ac:dyDescent="0.15">
      <c r="A10" s="3">
        <v>1</v>
      </c>
      <c r="B10" s="3" t="s">
        <v>126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117</v>
      </c>
      <c r="C11" s="3" t="s">
        <v>35</v>
      </c>
      <c r="D11" s="3" t="s">
        <v>33</v>
      </c>
      <c r="E11" s="3">
        <v>10</v>
      </c>
      <c r="F11" s="3"/>
      <c r="G11" s="3"/>
      <c r="H11" s="3" t="s">
        <v>31</v>
      </c>
      <c r="I11" s="3"/>
      <c r="J11" s="3" t="s">
        <v>36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Y D G V D f M s A C l A A A A 9 g A A A B I A H A B D b 2 5 m a W c v U G F j a 2 F n Z S 5 4 b W w g o h g A K K A U A A A A A A A A A A A A A A A A A A A A A A A A A A A A h Y 8 x D o I w G I W v Q r r T l q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o n M c z x i m Q C Y I u T Z f g Y 1 7 n + 0 P h G V f u 7 5 T / C j C V Q F k i k D e H / g D U E s D B B Q A A g A I A M 2 A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M Z U K I p H u A 4 A A A A R A A A A E w A c A E Z v c m 1 1 b G F z L 1 N l Y 3 R p b 2 4 x L m 0 g o h g A K K A U A A A A A A A A A A A A A A A A A A A A A A A A A A A A K 0 5 N L s n M z 1 M I h t C G 1 g B Q S w E C L Q A U A A I A C A D N g M Z U N 8 y w A K U A A A D 2 A A A A E g A A A A A A A A A A A A A A A A A A A A A A Q 2 9 u Z m l n L 1 B h Y 2 t h Z 2 U u e G 1 s U E s B A i 0 A F A A C A A g A z Y D G V A / K 6 a u k A A A A 6 Q A A A B M A A A A A A A A A A A A A A A A A 8 Q A A A F t D b 2 5 0 Z W 5 0 X 1 R 5 c G V z X S 5 4 b W x Q S w E C L Q A U A A I A C A D N g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F Y H h y w S U S X g u X b E g 2 s W w A A A A A C A A A A A A A Q Z g A A A A E A A C A A A A A I f I r m u E F s q j 9 Z L Z d g 7 m L V K 8 I F H 6 I a R j t 5 3 d u A k K v w R Q A A A A A O g A A A A A I A A C A A A A B Z m i R 5 I 2 w z O s u f X 7 J O I O h I O N z V W h i 8 j Z G o x v 2 9 D A s b v F A A A A C 5 l a A q W P Y w X I r h K v j c H y V M a R V y H c 8 U D L c J x L M o w q K F u S U A f v f q g F i 2 B C p N T Q q x f E 4 2 F 9 j B f Y V k N 6 g p r I k Z P U Y T G A t H g K 7 e U c 5 h s V u 9 m 4 U d T U A A A A D P J g g M n 9 t 6 4 k S v Y 6 / z + G I d c o I 5 0 v 6 8 x 8 i w k A f 4 n s S m b s K C M 2 G a f 5 F 4 Q P M 8 a 9 b C 7 T 3 w 9 q I + d i N w X X J P U G J z H i X s < / D a t a M a s h u p > 
</file>

<file path=customXml/itemProps1.xml><?xml version="1.0" encoding="utf-8"?>
<ds:datastoreItem xmlns:ds="http://schemas.openxmlformats.org/officeDocument/2006/customXml" ds:itemID="{D8E7ABF6-4474-411C-B458-BDA75B81E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list_data</vt:lpstr>
      <vt:lpstr>events</vt:lpstr>
      <vt:lpstr>events_type</vt:lpstr>
      <vt:lpstr>events_week</vt:lpstr>
      <vt:lpstr>events_level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2022-06-07T07:28:52Z</dcterms:modified>
</cp:coreProperties>
</file>