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A632D868-7857-4A44-9D20-1D70093349A2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8" i="1" s="1"/>
  <c r="S7" i="1"/>
  <c r="S8" i="1" s="1"/>
  <c r="T7" i="1"/>
  <c r="U7" i="1"/>
  <c r="V7" i="1"/>
  <c r="V8" i="1" s="1"/>
  <c r="W7" i="1"/>
  <c r="W8" i="1" s="1"/>
  <c r="X7" i="1"/>
  <c r="Y7" i="1"/>
  <c r="Z7" i="1"/>
  <c r="Z8" i="1" s="1"/>
  <c r="AA7" i="1"/>
  <c r="AA8" i="1" s="1"/>
  <c r="AB7" i="1"/>
  <c r="AB8" i="1" s="1"/>
  <c r="AC7" i="1"/>
  <c r="AC8" i="1" s="1"/>
  <c r="AD7" i="1"/>
  <c r="AD8" i="1" s="1"/>
  <c r="AE7" i="1"/>
  <c r="AE8" i="1" s="1"/>
  <c r="AF7" i="1"/>
  <c r="AG7" i="1"/>
  <c r="AH7" i="1"/>
  <c r="AH8" i="1" s="1"/>
  <c r="AI7" i="1"/>
  <c r="AI8" i="1" s="1"/>
  <c r="AJ7" i="1"/>
  <c r="AJ8" i="1" s="1"/>
  <c r="AK7" i="1"/>
  <c r="AK8" i="1" s="1"/>
  <c r="AL7" i="1"/>
  <c r="AL8" i="1" s="1"/>
  <c r="AM7" i="1"/>
  <c r="AM8" i="1" s="1"/>
  <c r="AN7" i="1"/>
  <c r="AN8" i="1" s="1"/>
  <c r="AO7" i="1"/>
  <c r="AP7" i="1"/>
  <c r="AP8" i="1" s="1"/>
  <c r="AQ7" i="1"/>
  <c r="AQ8" i="1" s="1"/>
  <c r="T8" i="1"/>
  <c r="U8" i="1"/>
  <c r="X8" i="1"/>
  <c r="Y8" i="1"/>
  <c r="AF8" i="1"/>
  <c r="AG8" i="1"/>
  <c r="AO8" i="1"/>
  <c r="O7" i="1"/>
  <c r="N7" i="1"/>
  <c r="N8" i="1" s="1"/>
  <c r="M7" i="1"/>
  <c r="P7" i="1" l="1"/>
  <c r="Q7" i="1"/>
  <c r="O8" i="1" l="1"/>
  <c r="P8" i="1"/>
  <c r="Q8" i="1"/>
  <c r="M8" i="1"/>
  <c r="M6" i="1" l="1"/>
</calcChain>
</file>

<file path=xl/sharedStrings.xml><?xml version="1.0" encoding="utf-8"?>
<sst xmlns="http://schemas.openxmlformats.org/spreadsheetml/2006/main" count="12" uniqueCount="12">
  <si>
    <t>年</t>
    <rPh sb="0" eb="1">
      <t>ネン</t>
    </rPh>
    <phoneticPr fontId="1"/>
  </si>
  <si>
    <t>月</t>
    <rPh sb="0" eb="1">
      <t>ガツ</t>
    </rPh>
    <phoneticPr fontId="1"/>
  </si>
  <si>
    <t>月間工程表</t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</si>
  <si>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</si>
  <si>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</si>
  <si>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</si>
  <si>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内容</t>
    <rPh sb="0" eb="2">
      <t>ナイヨウ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</si>
  <si>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</si>
  <si>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</si>
  <si>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リーダー</t>
    <phoneticPr fontId="1"/>
  </si>
  <si>
    <t>長谷川</t>
    <rPh sb="0" eb="3">
      <t>ハセガワ</t>
    </rPh>
    <phoneticPr fontId="1"/>
  </si>
  <si>
    <t>2023//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</si>
</sst>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月&quot;"/>
    <numFmt numFmtId="177" formatCode="d"/>
    <numFmt numFmtId="178" formatCode="m/d;@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20" fontId="2" fillId="0" borderId="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center" indent="1" shrinkToFit="1"/>
    </xf>
    <xf numFmtId="0" fontId="2" fillId="0" borderId="6" xfId="0" applyFont="1" applyBorder="1" applyAlignment="1">
      <alignment horizontal="left" vertical="center" indent="1" shrinkToFit="1"/>
    </xf>
    <xf numFmtId="0" fontId="2" fillId="0" borderId="7" xfId="0" applyFont="1" applyBorder="1" applyAlignment="1">
      <alignment horizontal="left" vertical="center" indent="1" shrinkToFit="1"/>
    </xf>
    <xf numFmtId="178" fontId="2" fillId="0" borderId="1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shrinkToFit="1"/>
    </xf>
    <xf numFmtId="20" fontId="2" fillId="3" borderId="3" xfId="0" applyNumberFormat="1" applyFont="1" applyFill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Normal="100" zoomScaleSheetLayoutView="100" workbookViewId="0">
      <selection activeCell="AM5" sqref="AM5"/>
    </sheetView>
  </sheetViews>
  <sheetFormatPr defaultColWidth="3.5" defaultRowHeight="22.5" customHeight="1" x14ac:dyDescent="0.3"/>
  <cols>
    <col min="1" max="4" width="3" style="2" customWidth="1"/>
    <col min="5" max="5" width="3.5" style="2" customWidth="1"/>
    <col min="6" max="36" width="2.83203125" style="2" customWidth="1"/>
    <col min="37" max="38" width="3.5" style="2"/>
    <col min="39" max="39" width="3.5" style="2" customWidth="1"/>
    <col min="40" max="16384" width="3.5" style="2"/>
  </cols>
  <sheetData>
    <row r="1" spans="1:43" ht="16.5" customHeight="1" x14ac:dyDescent="0.3">
      <c r="A1" s="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3" ht="22.5" customHeight="1" x14ac:dyDescent="0.3">
      <c r="A2" s="26">
        <v>2023</v>
      </c>
      <c r="B2" s="26"/>
      <c r="C2" s="26"/>
      <c r="D2" s="3" t="s">
        <v>0</v>
      </c>
      <c r="E2" s="26">
        <v>6</v>
      </c>
      <c r="F2" s="26"/>
      <c r="G2" s="3" t="s">
        <v>1</v>
      </c>
      <c r="H2" s="7"/>
      <c r="I2" s="8" t="s">
        <v>2</v>
      </c>
      <c r="J2" s="7"/>
      <c r="K2" s="7"/>
      <c r="L2" s="7"/>
    </row>
    <row r="3" spans="1:43" ht="18.75" customHeight="1" x14ac:dyDescent="0.3">
      <c r="A3" s="6"/>
      <c r="B3" s="6"/>
      <c r="C3" s="6"/>
      <c r="D3" s="6"/>
      <c r="E3" s="6"/>
    </row>
    <row r="4" spans="1:43" ht="19.5" customHeight="1" x14ac:dyDescent="0.3">
      <c r="A4" s="24" t="s">
        <v>9</v>
      </c>
      <c r="B4" s="24"/>
      <c r="C4" s="24"/>
      <c r="D4" s="24"/>
      <c r="E4" s="22" t="s">
        <v>10</v>
      </c>
      <c r="F4" s="22"/>
      <c r="G4" s="22"/>
      <c r="H4" s="22"/>
      <c r="I4" s="22"/>
      <c r="J4" s="24" t="s">
        <v>5</v>
      </c>
      <c r="K4" s="24"/>
      <c r="L4" s="24"/>
      <c r="M4" s="24"/>
      <c r="N4" s="22"/>
      <c r="O4" s="22"/>
      <c r="P4" s="22"/>
      <c r="Q4" s="22"/>
      <c r="R4" s="22"/>
      <c r="S4" s="24" t="s">
        <v>3</v>
      </c>
      <c r="T4" s="24"/>
      <c r="U4" s="24"/>
      <c r="V4" s="24"/>
      <c r="W4" s="23">
        <v>45091</v>
      </c>
      <c r="X4" s="22"/>
      <c r="Y4" s="22"/>
      <c r="Z4" s="22"/>
      <c r="AA4" s="22"/>
      <c r="AB4" s="24" t="s">
        <v>4</v>
      </c>
      <c r="AC4" s="24"/>
      <c r="AD4" s="24"/>
      <c r="AE4" s="24"/>
      <c r="AF4" s="23" t="s">
        <v>11</v>
      </c>
      <c r="AG4" s="22"/>
      <c r="AH4" s="22"/>
      <c r="AI4" s="22"/>
      <c r="AJ4" s="22"/>
    </row>
    <row r="5" spans="1:43" s="4" customFormat="1" ht="18.75" customHeight="1" x14ac:dyDescent="0.3"/>
    <row r="6" spans="1:43" s="4" customFormat="1" ht="18.75" customHeight="1" x14ac:dyDescent="0.3">
      <c r="A6" s="19" t="s">
        <v>6</v>
      </c>
      <c r="B6" s="20"/>
      <c r="C6" s="20"/>
      <c r="D6" s="20"/>
      <c r="E6" s="20"/>
      <c r="F6" s="20"/>
      <c r="G6" s="20"/>
      <c r="H6" s="21"/>
      <c r="I6" s="22" t="s">
        <v>7</v>
      </c>
      <c r="J6" s="22"/>
      <c r="K6" s="22" t="s">
        <v>8</v>
      </c>
      <c r="L6" s="22"/>
      <c r="M6" s="25">
        <f>E2</f>
        <v>6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</row>
    <row r="7" spans="1:43" s="4" customFormat="1" ht="22.5" customHeight="1" x14ac:dyDescent="0.3">
      <c r="A7" s="19"/>
      <c r="B7" s="20"/>
      <c r="C7" s="20"/>
      <c r="D7" s="20"/>
      <c r="E7" s="20"/>
      <c r="F7" s="20"/>
      <c r="G7" s="20"/>
      <c r="H7" s="21"/>
      <c r="I7" s="22"/>
      <c r="J7" s="22"/>
      <c r="K7" s="22"/>
      <c r="L7" s="22"/>
      <c r="M7" s="9">
        <f>DATE($A$2,$E$2,1)</f>
        <v>45078</v>
      </c>
      <c r="N7" s="9">
        <f>DATE($A$2,$E$2,2)</f>
        <v>45079</v>
      </c>
      <c r="O7" s="9">
        <f>DATE($A$2,$E$2,3)</f>
        <v>45080</v>
      </c>
      <c r="P7" s="9">
        <f>DATE($A$2,$E$2,4)</f>
        <v>45081</v>
      </c>
      <c r="Q7" s="9">
        <f>DATE($A$2,$E$2,5)</f>
        <v>45082</v>
      </c>
      <c r="R7" s="9">
        <f>DATE($A$2,$E$2,6)</f>
        <v>45083</v>
      </c>
      <c r="S7" s="9">
        <f>DATE($A$2,$E$2,7)</f>
        <v>45084</v>
      </c>
      <c r="T7" s="9">
        <f>DATE($A$2,$E$2,8)</f>
        <v>45085</v>
      </c>
      <c r="U7" s="9">
        <f>DATE($A$2,$E$2,9)</f>
        <v>45086</v>
      </c>
      <c r="V7" s="9">
        <f>DATE($A$2,$E$2,10)</f>
        <v>45087</v>
      </c>
      <c r="W7" s="9">
        <f>DATE($A$2,$E$2,11)</f>
        <v>45088</v>
      </c>
      <c r="X7" s="9">
        <f>DATE($A$2,$E$2,12)</f>
        <v>45089</v>
      </c>
      <c r="Y7" s="9">
        <f>DATE($A$2,$E$2,13)</f>
        <v>45090</v>
      </c>
      <c r="Z7" s="9">
        <f>DATE($A$2,$E$2,14)</f>
        <v>45091</v>
      </c>
      <c r="AA7" s="9">
        <f>DATE($A$2,$E$2,15)</f>
        <v>45092</v>
      </c>
      <c r="AB7" s="9">
        <f>DATE($A$2,$E$2,16)</f>
        <v>45093</v>
      </c>
      <c r="AC7" s="9">
        <f>DATE($A$2,$E$2,17)</f>
        <v>45094</v>
      </c>
      <c r="AD7" s="9">
        <f>DATE($A$2,$E$2,18)</f>
        <v>45095</v>
      </c>
      <c r="AE7" s="9">
        <f>DATE($A$2,$E$2,19)</f>
        <v>45096</v>
      </c>
      <c r="AF7" s="9">
        <f>DATE($A$2,$E$2,20)</f>
        <v>45097</v>
      </c>
      <c r="AG7" s="9">
        <f>DATE($A$2,$E$2,21)</f>
        <v>45098</v>
      </c>
      <c r="AH7" s="9">
        <f>DATE($A$2,$E$2,22)</f>
        <v>45099</v>
      </c>
      <c r="AI7" s="9">
        <f>DATE($A$2,$E$2,23)</f>
        <v>45100</v>
      </c>
      <c r="AJ7" s="9">
        <f>DATE($A$2,$E$2,24)</f>
        <v>45101</v>
      </c>
      <c r="AK7" s="9">
        <f>DATE($A$2,$E$2,25)</f>
        <v>45102</v>
      </c>
      <c r="AL7" s="9">
        <f>DATE($A$2,$E$2,26)</f>
        <v>45103</v>
      </c>
      <c r="AM7" s="9">
        <f>DATE($A$2,$E$2,27)</f>
        <v>45104</v>
      </c>
      <c r="AN7" s="9">
        <f>DATE($A$2,$E$2,28)</f>
        <v>45105</v>
      </c>
      <c r="AO7" s="9">
        <f>DATE($A$2,$E$2,29)</f>
        <v>45106</v>
      </c>
      <c r="AP7" s="9">
        <f>DATE($A$2,$E$2,30)</f>
        <v>45107</v>
      </c>
      <c r="AQ7" s="9">
        <f>DATE($A$2,$E$2,31)</f>
        <v>45108</v>
      </c>
    </row>
    <row r="8" spans="1:43" s="4" customFormat="1" ht="22.5" customHeight="1" x14ac:dyDescent="0.3">
      <c r="A8" s="19"/>
      <c r="B8" s="20"/>
      <c r="C8" s="20"/>
      <c r="D8" s="20"/>
      <c r="E8" s="20"/>
      <c r="F8" s="20"/>
      <c r="G8" s="20"/>
      <c r="H8" s="21"/>
      <c r="I8" s="22"/>
      <c r="J8" s="22"/>
      <c r="K8" s="22"/>
      <c r="L8" s="22"/>
      <c r="M8" s="9" t="str">
        <f t="shared" ref="M8:AQ8" si="0">TEXT(M7,"aaa")</f>
        <v>木</v>
      </c>
      <c r="N8" s="9" t="str">
        <f t="shared" si="0"/>
        <v>金</v>
      </c>
      <c r="O8" s="9" t="str">
        <f t="shared" si="0"/>
        <v>土</v>
      </c>
      <c r="P8" s="9" t="str">
        <f t="shared" si="0"/>
        <v>日</v>
      </c>
      <c r="Q8" s="9" t="str">
        <f t="shared" si="0"/>
        <v>月</v>
      </c>
      <c r="R8" s="9" t="str">
        <f t="shared" si="0"/>
        <v>火</v>
      </c>
      <c r="S8" s="9" t="str">
        <f t="shared" si="0"/>
        <v>水</v>
      </c>
      <c r="T8" s="9" t="str">
        <f t="shared" si="0"/>
        <v>木</v>
      </c>
      <c r="U8" s="9" t="str">
        <f t="shared" si="0"/>
        <v>金</v>
      </c>
      <c r="V8" s="9" t="str">
        <f t="shared" si="0"/>
        <v>土</v>
      </c>
      <c r="W8" s="9" t="str">
        <f t="shared" si="0"/>
        <v>日</v>
      </c>
      <c r="X8" s="9" t="str">
        <f t="shared" si="0"/>
        <v>月</v>
      </c>
      <c r="Y8" s="9" t="str">
        <f t="shared" si="0"/>
        <v>火</v>
      </c>
      <c r="Z8" s="9" t="str">
        <f t="shared" si="0"/>
        <v>水</v>
      </c>
      <c r="AA8" s="9" t="str">
        <f t="shared" si="0"/>
        <v>木</v>
      </c>
      <c r="AB8" s="9" t="str">
        <f t="shared" si="0"/>
        <v>金</v>
      </c>
      <c r="AC8" s="9" t="str">
        <f t="shared" si="0"/>
        <v>土</v>
      </c>
      <c r="AD8" s="9" t="str">
        <f t="shared" si="0"/>
        <v>日</v>
      </c>
      <c r="AE8" s="9" t="str">
        <f t="shared" si="0"/>
        <v>月</v>
      </c>
      <c r="AF8" s="9" t="str">
        <f t="shared" si="0"/>
        <v>火</v>
      </c>
      <c r="AG8" s="9" t="str">
        <f t="shared" si="0"/>
        <v>水</v>
      </c>
      <c r="AH8" s="9" t="str">
        <f t="shared" si="0"/>
        <v>木</v>
      </c>
      <c r="AI8" s="9" t="str">
        <f t="shared" si="0"/>
        <v>金</v>
      </c>
      <c r="AJ8" s="9" t="str">
        <f t="shared" si="0"/>
        <v>土</v>
      </c>
      <c r="AK8" s="9" t="str">
        <f t="shared" si="0"/>
        <v>日</v>
      </c>
      <c r="AL8" s="9" t="str">
        <f t="shared" si="0"/>
        <v>月</v>
      </c>
      <c r="AM8" s="9" t="str">
        <f t="shared" si="0"/>
        <v>火</v>
      </c>
      <c r="AN8" s="9" t="str">
        <f t="shared" si="0"/>
        <v>水</v>
      </c>
      <c r="AO8" s="9" t="str">
        <f t="shared" si="0"/>
        <v>木</v>
      </c>
      <c r="AP8" s="9" t="str">
        <f t="shared" si="0"/>
        <v>金</v>
      </c>
      <c r="AQ8" s="9" t="str">
        <f t="shared" si="0"/>
        <v>土</v>
      </c>
    </row>
    <row r="9" spans="1:43" s="4" customFormat="1" ht="22.5" customHeight="1" x14ac:dyDescent="0.3">
      <c r="A9" s="15"/>
      <c r="B9" s="16"/>
      <c r="C9" s="16"/>
      <c r="D9" s="16"/>
      <c r="E9" s="16"/>
      <c r="F9" s="16"/>
      <c r="G9" s="16"/>
      <c r="H9" s="17"/>
      <c r="I9" s="18">
        <v>45078</v>
      </c>
      <c r="J9" s="18"/>
      <c r="K9" s="18"/>
      <c r="L9" s="18"/>
      <c r="M9" s="10"/>
      <c r="N9" s="27"/>
      <c r="O9" s="27"/>
      <c r="P9" s="28"/>
      <c r="Q9" s="12"/>
      <c r="R9" s="12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3"/>
    </row>
    <row r="10" spans="1:43" s="4" customFormat="1" ht="22.5" customHeight="1" x14ac:dyDescent="0.3">
      <c r="A10" s="15"/>
      <c r="B10" s="16"/>
      <c r="C10" s="16"/>
      <c r="D10" s="16"/>
      <c r="E10" s="16"/>
      <c r="F10" s="16"/>
      <c r="G10" s="16"/>
      <c r="H10" s="17"/>
      <c r="I10" s="18">
        <v>45078</v>
      </c>
      <c r="J10" s="18"/>
      <c r="K10" s="18"/>
      <c r="L10" s="18"/>
      <c r="M10" s="14"/>
      <c r="N10" s="11"/>
      <c r="O10" s="11"/>
      <c r="P10" s="28"/>
      <c r="Q10" s="28"/>
      <c r="R10" s="28"/>
      <c r="S10" s="27"/>
      <c r="T10" s="27"/>
      <c r="U10" s="27"/>
      <c r="V10" s="27"/>
      <c r="W10" s="27"/>
      <c r="X10" s="27"/>
      <c r="Y10" s="27"/>
      <c r="Z10" s="27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3"/>
    </row>
    <row r="11" spans="1:43" s="4" customFormat="1" ht="22.5" customHeight="1" x14ac:dyDescent="0.3">
      <c r="A11" s="15"/>
      <c r="B11" s="16"/>
      <c r="C11" s="16"/>
      <c r="D11" s="16"/>
      <c r="E11" s="16"/>
      <c r="F11" s="16"/>
      <c r="G11" s="16"/>
      <c r="H11" s="17"/>
      <c r="I11" s="18">
        <v>45078</v>
      </c>
      <c r="J11" s="18"/>
      <c r="K11" s="18"/>
      <c r="L11" s="18"/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11"/>
      <c r="AL11" s="11"/>
      <c r="AM11" s="11"/>
      <c r="AN11" s="11"/>
      <c r="AO11" s="11"/>
      <c r="AP11" s="11"/>
      <c r="AQ11" s="13"/>
    </row>
    <row r="12" spans="1:43" s="4" customFormat="1" ht="22.5" customHeight="1" x14ac:dyDescent="0.3">
      <c r="A12" s="15"/>
      <c r="B12" s="16"/>
      <c r="C12" s="16"/>
      <c r="D12" s="16"/>
      <c r="E12" s="16"/>
      <c r="F12" s="16"/>
      <c r="G12" s="16"/>
      <c r="H12" s="17"/>
      <c r="I12" s="18">
        <v>45078</v>
      </c>
      <c r="J12" s="18"/>
      <c r="K12" s="18"/>
      <c r="L12" s="18"/>
      <c r="M12" s="14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11"/>
      <c r="AQ12" s="13"/>
    </row>
    <row r="13" spans="1:43" s="4" customFormat="1" ht="22.5" customHeight="1" x14ac:dyDescent="0.3">
      <c r="A13" s="15"/>
      <c r="B13" s="16"/>
      <c r="C13" s="16"/>
      <c r="D13" s="16"/>
      <c r="E13" s="16"/>
      <c r="F13" s="16"/>
      <c r="G13" s="16"/>
      <c r="H13" s="17"/>
      <c r="I13" s="18"/>
      <c r="J13" s="18"/>
      <c r="K13" s="18"/>
      <c r="L13" s="18"/>
      <c r="M13" s="10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27"/>
      <c r="AP13" s="27"/>
      <c r="AQ13" s="29"/>
    </row>
    <row r="14" spans="1:43" s="4" customFormat="1" ht="22.5" customHeight="1" x14ac:dyDescent="0.3">
      <c r="A14" s="15"/>
      <c r="B14" s="16"/>
      <c r="C14" s="16"/>
      <c r="D14" s="16"/>
      <c r="E14" s="16"/>
      <c r="F14" s="16"/>
      <c r="G14" s="16"/>
      <c r="H14" s="17"/>
      <c r="I14" s="18"/>
      <c r="J14" s="18"/>
      <c r="K14" s="18"/>
      <c r="L14" s="18"/>
      <c r="M14" s="1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3"/>
    </row>
    <row r="15" spans="1:43" s="4" customFormat="1" ht="22.5" customHeight="1" x14ac:dyDescent="0.3">
      <c r="A15" s="15"/>
      <c r="B15" s="16"/>
      <c r="C15" s="16"/>
      <c r="D15" s="16"/>
      <c r="E15" s="16"/>
      <c r="F15" s="16"/>
      <c r="G15" s="16"/>
      <c r="H15" s="17"/>
      <c r="I15" s="18"/>
      <c r="J15" s="18"/>
      <c r="K15" s="18"/>
      <c r="L15" s="18"/>
      <c r="M15" s="10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3"/>
    </row>
    <row r="16" spans="1:43" s="4" customFormat="1" ht="22.5" customHeight="1" x14ac:dyDescent="0.3">
      <c r="A16" s="15"/>
      <c r="B16" s="16"/>
      <c r="C16" s="16"/>
      <c r="D16" s="16"/>
      <c r="E16" s="16"/>
      <c r="F16" s="16"/>
      <c r="G16" s="16"/>
      <c r="H16" s="17"/>
      <c r="I16" s="18"/>
      <c r="J16" s="18"/>
      <c r="K16" s="18"/>
      <c r="L16" s="18"/>
      <c r="M16" s="1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3"/>
    </row>
    <row r="17" spans="1:43" s="4" customFormat="1" ht="22.5" customHeight="1" x14ac:dyDescent="0.3">
      <c r="A17" s="15"/>
      <c r="B17" s="16"/>
      <c r="C17" s="16"/>
      <c r="D17" s="16"/>
      <c r="E17" s="16"/>
      <c r="F17" s="16"/>
      <c r="G17" s="16"/>
      <c r="H17" s="17"/>
      <c r="I17" s="18"/>
      <c r="J17" s="18"/>
      <c r="K17" s="18"/>
      <c r="L17" s="18"/>
      <c r="M17" s="10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3"/>
    </row>
    <row r="18" spans="1:43" s="4" customFormat="1" ht="22.5" customHeight="1" x14ac:dyDescent="0.3">
      <c r="A18" s="15"/>
      <c r="B18" s="16"/>
      <c r="C18" s="16"/>
      <c r="D18" s="16"/>
      <c r="E18" s="16"/>
      <c r="F18" s="16"/>
      <c r="G18" s="16"/>
      <c r="H18" s="17"/>
      <c r="I18" s="18"/>
      <c r="J18" s="18"/>
      <c r="K18" s="18"/>
      <c r="L18" s="18"/>
      <c r="M18" s="14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3"/>
    </row>
    <row r="19" spans="1:43" s="4" customFormat="1" ht="22.5" customHeight="1" x14ac:dyDescent="0.3">
      <c r="A19" s="15"/>
      <c r="B19" s="16"/>
      <c r="C19" s="16"/>
      <c r="D19" s="16"/>
      <c r="E19" s="16"/>
      <c r="F19" s="16"/>
      <c r="G19" s="16"/>
      <c r="H19" s="17"/>
      <c r="I19" s="18"/>
      <c r="J19" s="18"/>
      <c r="K19" s="18"/>
      <c r="L19" s="18"/>
      <c r="M19" s="14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3"/>
    </row>
    <row r="20" spans="1:43" s="4" customFormat="1" ht="22.5" customHeight="1" x14ac:dyDescent="0.3">
      <c r="A20" s="15"/>
      <c r="B20" s="16"/>
      <c r="C20" s="16"/>
      <c r="D20" s="16"/>
      <c r="E20" s="16"/>
      <c r="F20" s="16"/>
      <c r="G20" s="16"/>
      <c r="H20" s="17"/>
      <c r="I20" s="18"/>
      <c r="J20" s="18"/>
      <c r="K20" s="18"/>
      <c r="L20" s="18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3"/>
    </row>
    <row r="21" spans="1:43" s="4" customFormat="1" ht="22.5" customHeight="1" x14ac:dyDescent="0.3">
      <c r="A21" s="15"/>
      <c r="B21" s="16"/>
      <c r="C21" s="16"/>
      <c r="D21" s="16"/>
      <c r="E21" s="16"/>
      <c r="F21" s="16"/>
      <c r="G21" s="16"/>
      <c r="H21" s="17"/>
      <c r="I21" s="18"/>
      <c r="J21" s="18"/>
      <c r="K21" s="18"/>
      <c r="L21" s="18"/>
      <c r="M21" s="14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3"/>
    </row>
    <row r="22" spans="1:43" s="4" customFormat="1" ht="22.5" customHeight="1" x14ac:dyDescent="0.3">
      <c r="A22" s="15"/>
      <c r="B22" s="16"/>
      <c r="C22" s="16"/>
      <c r="D22" s="16"/>
      <c r="E22" s="16"/>
      <c r="F22" s="16"/>
      <c r="G22" s="16"/>
      <c r="H22" s="17"/>
      <c r="I22" s="18"/>
      <c r="J22" s="18"/>
      <c r="K22" s="18"/>
      <c r="L22" s="18"/>
      <c r="M22" s="14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3"/>
    </row>
    <row r="23" spans="1:43" s="4" customFormat="1" ht="22.5" customHeight="1" x14ac:dyDescent="0.3">
      <c r="A23" s="15"/>
      <c r="B23" s="16"/>
      <c r="C23" s="16"/>
      <c r="D23" s="16"/>
      <c r="E23" s="16"/>
      <c r="F23" s="16"/>
      <c r="G23" s="16"/>
      <c r="H23" s="17"/>
      <c r="I23" s="18"/>
      <c r="J23" s="18"/>
      <c r="K23" s="18"/>
      <c r="L23" s="18"/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3"/>
    </row>
    <row r="24" spans="1:43" s="4" customFormat="1" ht="22.5" customHeight="1" x14ac:dyDescent="0.3">
      <c r="A24" s="15"/>
      <c r="B24" s="16"/>
      <c r="C24" s="16"/>
      <c r="D24" s="16"/>
      <c r="E24" s="16"/>
      <c r="F24" s="16"/>
      <c r="G24" s="16"/>
      <c r="H24" s="17"/>
      <c r="I24" s="18"/>
      <c r="J24" s="18"/>
      <c r="K24" s="18"/>
      <c r="L24" s="18"/>
      <c r="M24" s="14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3"/>
    </row>
  </sheetData>
  <mergeCells count="62">
    <mergeCell ref="M6:AQ6"/>
    <mergeCell ref="I6:J8"/>
    <mergeCell ref="E2:F2"/>
    <mergeCell ref="A2:C2"/>
    <mergeCell ref="AF4:AJ4"/>
    <mergeCell ref="J4:M4"/>
    <mergeCell ref="N4:R4"/>
    <mergeCell ref="A4:D4"/>
    <mergeCell ref="S4:V4"/>
    <mergeCell ref="E4:I4"/>
    <mergeCell ref="W4:AA4"/>
    <mergeCell ref="AB4:AE4"/>
    <mergeCell ref="K6:L8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A6:H8"/>
    <mergeCell ref="A9:H9"/>
    <mergeCell ref="A10:H10"/>
    <mergeCell ref="A11:H11"/>
    <mergeCell ref="A12:H12"/>
    <mergeCell ref="A13:H13"/>
    <mergeCell ref="A14:H14"/>
    <mergeCell ref="A15:H15"/>
    <mergeCell ref="A16:H16"/>
    <mergeCell ref="A17:H17"/>
    <mergeCell ref="A18:H18"/>
    <mergeCell ref="I20:J20"/>
    <mergeCell ref="A24:H24"/>
    <mergeCell ref="A19:H19"/>
    <mergeCell ref="A20:H20"/>
    <mergeCell ref="A21:H21"/>
    <mergeCell ref="A22:H22"/>
    <mergeCell ref="A23:H23"/>
  </mergeCells>
  <phoneticPr fontId="1"/>
  <conditionalFormatting sqref="M7:AQ8">
    <cfRule type="expression" dxfId="1" priority="40">
      <formula>WEEKDAY(M$7)=7</formula>
    </cfRule>
    <cfRule type="expression" dxfId="0" priority="41">
      <formula>WEEKDAY(M$7)=1</formula>
    </cfRule>
  </conditionalFormatting>
  <pageMargins left="0.11811023622047245" right="0.11811023622047245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2019-11-28T06:39:01Z</dcterms:created>
  <dcterms:modified xsi:type="dcterms:W3CDTF">2023-06-14T01:19:43Z</dcterms:modified>
</cp:coreProperties>
</file>