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94BAF413-DBAB-421A-B149-EDC1AE80B80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テーブル一覧" sheetId="1" r:id="rId1"/>
    <sheet name="users" sheetId="2" r:id="rId2"/>
    <sheet name="plans" sheetId="3" r:id="rId3"/>
    <sheet name="last_trai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6" l="1"/>
  <c r="L12" i="6"/>
  <c r="L14" i="6"/>
  <c r="L13" i="6"/>
  <c r="L10" i="6"/>
  <c r="L29" i="6"/>
  <c r="L28" i="6"/>
  <c r="L27" i="6"/>
  <c r="L26" i="6"/>
  <c r="L25" i="6"/>
  <c r="L24" i="6"/>
  <c r="L23" i="6"/>
  <c r="L22" i="6"/>
  <c r="L21" i="6"/>
  <c r="L20" i="6"/>
  <c r="L19" i="6"/>
  <c r="L18" i="6"/>
  <c r="L16" i="6"/>
  <c r="L11" i="6"/>
  <c r="L9" i="6"/>
  <c r="L16" i="3"/>
  <c r="L12" i="3"/>
  <c r="L13" i="3"/>
  <c r="L14" i="3"/>
  <c r="L15" i="3"/>
  <c r="L10" i="3"/>
  <c r="L11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<sst xmlns="http://schemas.openxmlformats.org/spreadsheetml/2006/main" count="183" uniqueCount="88">
  <si>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</si>
  <si>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</si>
  <si>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</si>
  <si>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</si>
  <si>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</si>
  <si>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</si>
  <si>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</si>
  <si>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</si>
  <si>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</si>
  <si>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</si>
  <si>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</si>
  <si>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</si>
  <si>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</si>
  <si>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</si>
  <si>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</si>
  <si>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</si>
  <si>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</si>
  <si>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</si>
  <si>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</si>
  <si>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</si>
  <si>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</si>
  <si>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</si>
  <si>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開発実習</t>
    <rPh sb="0" eb="4">
      <t>カイハツジッシュウ</t>
    </rPh>
    <phoneticPr fontId="1"/>
  </si>
  <si>
    <t>終電タイマーシステム</t>
    <rPh sb="0" eb="2">
      <t>シュウデン</t>
    </rPh>
    <phoneticPr fontId="1"/>
  </si>
  <si>
    <t>ユーザーID</t>
    <phoneticPr fontId="1"/>
  </si>
  <si>
    <t>user_id</t>
    <phoneticPr fontId="1"/>
  </si>
  <si>
    <t>user_pw</t>
    <phoneticPr fontId="1"/>
  </si>
  <si>
    <t>最寄り駅</t>
    <rPh sb="0" eb="2">
      <t>モヨ</t>
    </rPh>
    <rPh sb="3" eb="4">
      <t>エキ</t>
    </rPh>
    <phoneticPr fontId="1"/>
  </si>
  <si>
    <t>ユーザー</t>
    <phoneticPr fontId="1"/>
  </si>
  <si>
    <t>予定</t>
    <rPh sb="0" eb="2">
      <t>ヨテイ</t>
    </rPh>
    <phoneticPr fontId="1"/>
  </si>
  <si>
    <t>終電</t>
    <rPh sb="0" eb="2">
      <t>シュウデン</t>
    </rPh>
    <phoneticPr fontId="1"/>
  </si>
  <si>
    <t>テーブル</t>
    <phoneticPr fontId="1"/>
  </si>
  <si>
    <t>ID,PW,自宅からの最寄り駅</t>
    <rPh sb="6" eb="8">
      <t>ジタク</t>
    </rPh>
    <rPh sb="11" eb="13">
      <t>モヨ</t>
    </rPh>
    <rPh sb="14" eb="15">
      <t>エキ</t>
    </rPh>
    <phoneticPr fontId="1"/>
  </si>
  <si>
    <t>終電時刻、時刻超過フラグ、最寄り駅の到着時刻</t>
    <rPh sb="0" eb="2">
      <t>シュウデン</t>
    </rPh>
    <rPh sb="2" eb="4">
      <t>ジコク</t>
    </rPh>
    <rPh sb="5" eb="7">
      <t>ジコク</t>
    </rPh>
    <rPh sb="7" eb="9">
      <t>チョウカ</t>
    </rPh>
    <rPh sb="13" eb="15">
      <t>モヨ</t>
    </rPh>
    <rPh sb="16" eb="17">
      <t>エキ</t>
    </rPh>
    <rPh sb="18" eb="20">
      <t>トウチャク</t>
    </rPh>
    <rPh sb="20" eb="22">
      <t>ジコク</t>
    </rPh>
    <phoneticPr fontId="1"/>
  </si>
  <si>
    <t>ユーザーPW</t>
    <phoneticPr fontId="1"/>
  </si>
  <si>
    <t>station_home</t>
    <phoneticPr fontId="1"/>
  </si>
  <si>
    <t>varchar</t>
    <phoneticPr fontId="1"/>
  </si>
  <si>
    <t>○</t>
    <phoneticPr fontId="1"/>
  </si>
  <si>
    <t>NAVITIMEAPIにより提供される8桁の駅ID</t>
    <rPh sb="14" eb="16">
      <t>テイキョウ</t>
    </rPh>
    <rPh sb="20" eb="21">
      <t>ケタ</t>
    </rPh>
    <rPh sb="22" eb="23">
      <t>エキ</t>
    </rPh>
    <phoneticPr fontId="1"/>
  </si>
  <si>
    <t>開発実習</t>
    <rPh sb="0" eb="2">
      <t>カイハツ</t>
    </rPh>
    <rPh sb="2" eb="4">
      <t>ジッシュウ</t>
    </rPh>
    <phoneticPr fontId="1"/>
  </si>
  <si>
    <t>syuudeen</t>
    <phoneticPr fontId="1"/>
  </si>
  <si>
    <t>片平、武村</t>
    <rPh sb="0" eb="2">
      <t>カタヒラ</t>
    </rPh>
    <rPh sb="3" eb="5">
      <t>タケムラ</t>
    </rPh>
    <phoneticPr fontId="1"/>
  </si>
  <si>
    <t>予定マスタ</t>
    <rPh sb="0" eb="2">
      <t>ヨテイ</t>
    </rPh>
    <phoneticPr fontId="1"/>
  </si>
  <si>
    <t>予定ID</t>
    <rPh sb="0" eb="2">
      <t>ヨテイ</t>
    </rPh>
    <phoneticPr fontId="1"/>
  </si>
  <si>
    <t>plan_id</t>
    <phoneticPr fontId="1"/>
  </si>
  <si>
    <t>intger</t>
    <phoneticPr fontId="1"/>
  </si>
  <si>
    <t>日時</t>
    <rPh sb="0" eb="2">
      <t>ニチジ</t>
    </rPh>
    <phoneticPr fontId="1"/>
  </si>
  <si>
    <t>予定名</t>
    <rPh sb="0" eb="2">
      <t>ヨテイ</t>
    </rPh>
    <rPh sb="2" eb="3">
      <t>メイ</t>
    </rPh>
    <phoneticPr fontId="1"/>
  </si>
  <si>
    <t>plan_name</t>
    <phoneticPr fontId="1"/>
  </si>
  <si>
    <t>plan_date</t>
    <phoneticPr fontId="1"/>
  </si>
  <si>
    <t>remarks</t>
    <phoneticPr fontId="1"/>
  </si>
  <si>
    <t>plans</t>
    <phoneticPr fontId="1"/>
  </si>
  <si>
    <t>users</t>
    <phoneticPr fontId="1"/>
  </si>
  <si>
    <t>日時、予定名、備考、場所</t>
    <rPh sb="0" eb="2">
      <t>ニチジ</t>
    </rPh>
    <rPh sb="3" eb="6">
      <t>ヨテイメイ</t>
    </rPh>
    <rPh sb="7" eb="9">
      <t>ビコウ</t>
    </rPh>
    <rPh sb="10" eb="12">
      <t>バショ</t>
    </rPh>
    <phoneticPr fontId="1"/>
  </si>
  <si>
    <t>場所</t>
    <rPh sb="0" eb="2">
      <t>バショ</t>
    </rPh>
    <phoneticPr fontId="1"/>
  </si>
  <si>
    <t>place</t>
    <phoneticPr fontId="1"/>
  </si>
  <si>
    <t>last_trains</t>
    <phoneticPr fontId="1"/>
  </si>
  <si>
    <t>終電マスタ</t>
    <rPh sb="0" eb="2">
      <t>シュウデン</t>
    </rPh>
    <phoneticPr fontId="1"/>
  </si>
  <si>
    <t>終電ID</t>
    <rPh sb="0" eb="2">
      <t>シュウデン</t>
    </rPh>
    <phoneticPr fontId="1"/>
  </si>
  <si>
    <t>終電時刻</t>
    <rPh sb="0" eb="4">
      <t>シュウデンジコク</t>
    </rPh>
    <phoneticPr fontId="1"/>
  </si>
  <si>
    <t>時刻超過フラグ</t>
    <rPh sb="0" eb="2">
      <t>ジコク</t>
    </rPh>
    <rPh sb="2" eb="4">
      <t>チョウカ</t>
    </rPh>
    <phoneticPr fontId="1"/>
  </si>
  <si>
    <t>到着時刻</t>
    <rPh sb="0" eb="4">
      <t>トウチャクジコク</t>
    </rPh>
    <phoneticPr fontId="1"/>
  </si>
  <si>
    <t>last_train_id</t>
    <phoneticPr fontId="1"/>
  </si>
  <si>
    <t>start_time</t>
    <phoneticPr fontId="1"/>
  </si>
  <si>
    <t>over_flag</t>
    <phoneticPr fontId="1"/>
  </si>
  <si>
    <t>boolean</t>
    <phoneticPr fontId="1"/>
  </si>
  <si>
    <t>goal_time</t>
    <phoneticPr fontId="1"/>
  </si>
  <si>
    <t>副キーとして</t>
    <rPh sb="0" eb="1">
      <t>フク</t>
    </rPh>
    <phoneticPr fontId="1"/>
  </si>
  <si>
    <t>片平,武村</t>
    <rPh sb="0" eb="2">
      <t>カタヒラ</t>
    </rPh>
    <rPh sb="3" eb="5">
      <t>タケムラ</t>
    </rPh>
    <phoneticPr fontId="1"/>
  </si>
  <si>
    <t>create table trains(</t>
  </si>
  <si>
    <t>start_time varchar(5),</t>
  </si>
  <si>
    <t>over_flag boolean default(false),</t>
  </si>
  <si>
    <t>goal_time varchar(5),</t>
  </si>
  <si>
    <t>foreign key(user_id) references users(user_id)</t>
  </si>
  <si>
    <t>);</t>
  </si>
  <si>
    <t>※SQLはこちらを使用</t>
    <rPh sb="9" eb="11">
      <t>シヨウ</t>
    </rPh>
    <phoneticPr fontId="1"/>
  </si>
  <si>
    <t>last_train_id integer(10000),</t>
    <phoneticPr fontId="1"/>
  </si>
  <si>
    <t>plan_id integer(10000),</t>
    <phoneticPr fontId="1"/>
  </si>
  <si>
    <t>plam_date varchar(20),</t>
    <phoneticPr fontId="1"/>
  </si>
  <si>
    <t>plan_name varchar(10),</t>
    <phoneticPr fontId="1"/>
  </si>
  <si>
    <t>remarks varchar(50),</t>
    <phoneticPr fontId="1"/>
  </si>
  <si>
    <t>place varchar(20),</t>
    <phoneticPr fontId="1"/>
  </si>
  <si>
    <t>create table plans(</t>
    <phoneticPr fontId="1"/>
  </si>
  <si>
    <t>※このSQL文を使用</t>
    <rPh sb="6" eb="7">
      <t>ブン</t>
    </rPh>
    <rPh sb="8" eb="10">
      <t>シヨウ</t>
    </rPh>
    <phoneticPr fontId="1"/>
  </si>
  <si>
    <t>通知ボタン</t>
    <rPh sb="0" eb="2">
      <t>ツウチ</t>
    </rPh>
    <phoneticPr fontId="1"/>
  </si>
  <si>
    <t>user_alert</t>
    <phoneticPr fontId="1"/>
  </si>
  <si>
    <t>武村</t>
    <rPh sb="0" eb="2">
      <t>タケムラ</t>
    </rPh>
    <phoneticPr fontId="1"/>
  </si>
  <si>
    <t>user_alert boolean default(false)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</si>
</sst>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9"/>
      <color theme="1"/>
      <name val="Consolas"/>
      <family val="3"/>
    </font>
    <font>
      <sz val="9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24" sqref="C24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68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28</v>
      </c>
      <c r="D8" s="3" t="s">
        <v>52</v>
      </c>
      <c r="E8" s="3" t="s">
        <v>31</v>
      </c>
      <c r="F8" s="3" t="s">
        <v>32</v>
      </c>
    </row>
    <row r="9" spans="1:6" x14ac:dyDescent="0.2">
      <c r="B9" s="3">
        <v>2</v>
      </c>
      <c r="C9" s="3" t="s">
        <v>29</v>
      </c>
      <c r="D9" s="3" t="s">
        <v>51</v>
      </c>
      <c r="E9" s="3" t="s">
        <v>31</v>
      </c>
      <c r="F9" s="3" t="s">
        <v>53</v>
      </c>
    </row>
    <row r="10" spans="1:6" x14ac:dyDescent="0.2">
      <c r="B10" s="3">
        <v>3</v>
      </c>
      <c r="C10" s="3" t="s">
        <v>30</v>
      </c>
      <c r="D10" s="3" t="s">
        <v>56</v>
      </c>
      <c r="E10" s="3" t="s">
        <v>31</v>
      </c>
      <c r="F10" s="3" t="s">
        <v>33</v>
      </c>
    </row>
    <row r="11" spans="1:6" ht="13.05" x14ac:dyDescent="0.2">
      <c r="B11" s="3">
        <v>4</v>
      </c>
      <c r="C11" s="3"/>
      <c r="D11" s="3"/>
      <c r="E11" s="3"/>
      <c r="F11" s="3"/>
    </row>
    <row r="12" spans="1:6" ht="13.05" x14ac:dyDescent="0.2">
      <c r="B12" s="3">
        <v>5</v>
      </c>
      <c r="C12" s="3"/>
      <c r="D12" s="3"/>
      <c r="E12" s="3"/>
      <c r="F12" s="3"/>
    </row>
    <row r="13" spans="1:6" ht="13.05" x14ac:dyDescent="0.2">
      <c r="B13" s="3">
        <v>6</v>
      </c>
      <c r="C13" s="3"/>
      <c r="D13" s="3"/>
      <c r="E13" s="3"/>
      <c r="F13" s="3"/>
    </row>
    <row r="14" spans="1:6" ht="13.05" x14ac:dyDescent="0.2">
      <c r="B14" s="3">
        <v>7</v>
      </c>
      <c r="C14" s="3"/>
      <c r="D14" s="3"/>
      <c r="E14" s="3"/>
      <c r="F14" s="3"/>
    </row>
    <row r="15" spans="1:6" ht="13.05" x14ac:dyDescent="0.2">
      <c r="B15" s="3">
        <v>8</v>
      </c>
      <c r="C15" s="3"/>
      <c r="D15" s="3"/>
      <c r="E15" s="3"/>
      <c r="F15" s="3"/>
    </row>
    <row r="16" spans="1:6" ht="13.05" x14ac:dyDescent="0.2">
      <c r="B16" s="3">
        <v>9</v>
      </c>
      <c r="C16" s="3"/>
      <c r="D16" s="3"/>
      <c r="E16" s="3"/>
      <c r="F16" s="3"/>
    </row>
    <row r="17" spans="2:6" ht="13.05" x14ac:dyDescent="0.2">
      <c r="B17" s="3">
        <v>10</v>
      </c>
      <c r="C17" s="3"/>
      <c r="D17" s="3"/>
      <c r="E17" s="3"/>
      <c r="F17" s="3"/>
    </row>
    <row r="18" spans="2:6" ht="13.05" x14ac:dyDescent="0.2">
      <c r="B18" s="3">
        <v>11</v>
      </c>
      <c r="C18" s="3"/>
      <c r="D18" s="3"/>
      <c r="E18" s="3"/>
      <c r="F18" s="3"/>
    </row>
    <row r="19" spans="2:6" ht="13.05" x14ac:dyDescent="0.2">
      <c r="B19" s="3">
        <v>12</v>
      </c>
      <c r="C19" s="3"/>
      <c r="D19" s="3"/>
      <c r="E19" s="3"/>
      <c r="F19" s="3"/>
    </row>
    <row r="20" spans="2:6" ht="13.05" x14ac:dyDescent="0.2">
      <c r="B20" s="3">
        <v>13</v>
      </c>
      <c r="C20" s="3"/>
      <c r="D20" s="3"/>
      <c r="E20" s="3"/>
      <c r="F20" s="3"/>
    </row>
    <row r="21" spans="2:6" ht="13.05" x14ac:dyDescent="0.2">
      <c r="B21" s="3">
        <v>14</v>
      </c>
      <c r="C21" s="3"/>
      <c r="D21" s="3"/>
      <c r="E21" s="3"/>
      <c r="F21" s="3"/>
    </row>
    <row r="22" spans="2:6" ht="13.05" x14ac:dyDescent="0.2">
      <c r="B22" s="3">
        <v>15</v>
      </c>
      <c r="C22" s="3"/>
      <c r="D22" s="3"/>
      <c r="E22" s="3"/>
      <c r="F22" s="3"/>
    </row>
    <row r="23" spans="2:6" ht="13.05" x14ac:dyDescent="0.2">
      <c r="B23" s="3">
        <v>16</v>
      </c>
      <c r="C23" s="3"/>
      <c r="D23" s="3"/>
      <c r="E23" s="3"/>
      <c r="F23" s="3"/>
    </row>
    <row r="24" spans="2:6" ht="13.05" x14ac:dyDescent="0.2">
      <c r="B24" s="3">
        <v>17</v>
      </c>
      <c r="C24" s="3"/>
      <c r="D24" s="3"/>
      <c r="E24" s="3"/>
      <c r="F24" s="3"/>
    </row>
    <row r="25" spans="2:6" ht="13.05" x14ac:dyDescent="0.2">
      <c r="B25" s="3">
        <v>18</v>
      </c>
      <c r="C25" s="3"/>
      <c r="D25" s="3"/>
      <c r="E25" s="3"/>
      <c r="F25" s="3"/>
    </row>
    <row r="26" spans="2:6" ht="13.05" x14ac:dyDescent="0.2">
      <c r="B26" s="3">
        <v>19</v>
      </c>
      <c r="C26" s="3"/>
      <c r="D26" s="3"/>
      <c r="E26" s="3"/>
      <c r="F26" s="3"/>
    </row>
    <row r="27" spans="2:6" ht="13.05" x14ac:dyDescent="0.2">
      <c r="B27" s="3">
        <v>20</v>
      </c>
      <c r="C27" s="3"/>
      <c r="D27" s="3"/>
      <c r="E27" s="3"/>
      <c r="F27" s="3"/>
    </row>
    <row r="28" spans="2:6" ht="13.05" x14ac:dyDescent="0.2">
      <c r="B28" s="3">
        <v>21</v>
      </c>
      <c r="C28" s="3"/>
      <c r="D28" s="3"/>
      <c r="E28" s="3"/>
      <c r="F28" s="3"/>
    </row>
    <row r="29" spans="2:6" ht="13.05" x14ac:dyDescent="0.2">
      <c r="B29" s="3">
        <v>22</v>
      </c>
      <c r="C29" s="3"/>
      <c r="D29" s="3"/>
      <c r="E29" s="3"/>
      <c r="F29" s="3"/>
    </row>
    <row r="30" spans="2:6" ht="13.05" x14ac:dyDescent="0.2">
      <c r="B30" s="3">
        <v>23</v>
      </c>
      <c r="C30" s="3"/>
      <c r="D30" s="3"/>
      <c r="E30" s="3"/>
      <c r="F30" s="3"/>
    </row>
    <row r="31" spans="2:6" ht="13.05" x14ac:dyDescent="0.2">
      <c r="B31" s="3">
        <v>24</v>
      </c>
      <c r="C31" s="3"/>
      <c r="D31" s="3"/>
      <c r="E31" s="3"/>
      <c r="F31" s="3"/>
    </row>
    <row r="32" spans="2:6" ht="13.05" x14ac:dyDescent="0.2">
      <c r="B32" s="3">
        <v>25</v>
      </c>
      <c r="C32" s="3"/>
      <c r="D32" s="3"/>
      <c r="E32" s="3"/>
      <c r="F32" s="3"/>
    </row>
    <row r="33" spans="2:6" ht="13.05" x14ac:dyDescent="0.2">
      <c r="B33" s="3">
        <v>26</v>
      </c>
      <c r="C33" s="3"/>
      <c r="D33" s="3"/>
      <c r="E33" s="3"/>
      <c r="F33" s="3"/>
    </row>
    <row r="34" spans="2:6" ht="13.05" x14ac:dyDescent="0.2">
      <c r="B34" s="3">
        <v>27</v>
      </c>
      <c r="C34" s="3"/>
      <c r="D34" s="3"/>
      <c r="E34" s="3"/>
      <c r="F34" s="3"/>
    </row>
    <row r="35" spans="2:6" ht="13.05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0"/>
  <sheetViews>
    <sheetView tabSelected="1" workbookViewId="0">
      <selection activeCell="O14" sqref="O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8" ht="19.2" x14ac:dyDescent="0.2">
      <c r="A1" s="4" t="s">
        <v>21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21</v>
      </c>
      <c r="D4" s="1" t="s">
        <v>5</v>
      </c>
      <c r="E4" s="3" t="s">
        <v>86</v>
      </c>
    </row>
    <row r="5" spans="1:18" x14ac:dyDescent="0.2">
      <c r="B5" s="1" t="s">
        <v>17</v>
      </c>
      <c r="C5" s="3" t="s">
        <v>52</v>
      </c>
      <c r="D5" s="1" t="s">
        <v>6</v>
      </c>
      <c r="E5" s="5">
        <v>45085</v>
      </c>
    </row>
    <row r="8" spans="1:18" x14ac:dyDescent="0.2">
      <c r="L8" t="s">
        <v>83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  <c r="O9" s="6"/>
      <c r="P9" s="7"/>
      <c r="Q9" s="7"/>
      <c r="R9" s="7"/>
    </row>
    <row r="10" spans="1:18" x14ac:dyDescent="0.2">
      <c r="A10" s="3">
        <v>1</v>
      </c>
      <c r="B10" s="3" t="s">
        <v>24</v>
      </c>
      <c r="C10" s="3" t="s">
        <v>25</v>
      </c>
      <c r="D10" s="3" t="s">
        <v>36</v>
      </c>
      <c r="E10" s="3">
        <v>12</v>
      </c>
      <c r="F10" s="3" t="s">
        <v>37</v>
      </c>
      <c r="G10" s="3"/>
      <c r="H10" s="3"/>
      <c r="I10" s="3"/>
      <c r="J10" s="3"/>
      <c r="L10" t="str">
        <f>C10&amp;" "&amp;D10&amp;" "&amp;IF(E10&lt;&gt;"","("&amp;E10&amp;")","")&amp;IF(C11&lt;&gt;"",",","")</f>
        <v>user_id varchar (12),</v>
      </c>
      <c r="O10" s="6"/>
      <c r="P10" s="7"/>
      <c r="Q10" s="7"/>
      <c r="R10" s="7"/>
    </row>
    <row r="11" spans="1:18" x14ac:dyDescent="0.2">
      <c r="A11" s="3">
        <v>2</v>
      </c>
      <c r="B11" s="3" t="s">
        <v>34</v>
      </c>
      <c r="C11" s="3" t="s">
        <v>26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user_pw varchar (20),</v>
      </c>
      <c r="O11" s="6"/>
      <c r="P11" s="7"/>
      <c r="Q11" s="7"/>
      <c r="R11" s="7"/>
    </row>
    <row r="12" spans="1:18" x14ac:dyDescent="0.2">
      <c r="A12" s="3">
        <v>3</v>
      </c>
      <c r="B12" s="3" t="s">
        <v>27</v>
      </c>
      <c r="C12" s="3" t="s">
        <v>35</v>
      </c>
      <c r="D12" s="3" t="s">
        <v>36</v>
      </c>
      <c r="E12" s="3">
        <v>8</v>
      </c>
      <c r="F12" s="3"/>
      <c r="G12" s="3"/>
      <c r="H12" s="3" t="s">
        <v>37</v>
      </c>
      <c r="I12" s="3"/>
      <c r="J12" s="3" t="s">
        <v>38</v>
      </c>
      <c r="L12" t="str">
        <f>C12&amp;" "&amp;D12&amp;" "&amp;IF(E12&lt;&gt;"","("&amp;E12&amp;")","")&amp;IF(C13&lt;&gt;"",",","")</f>
        <v>station_home varchar (8),</v>
      </c>
      <c r="O12" s="6"/>
      <c r="P12" s="7"/>
      <c r="Q12" s="7"/>
      <c r="R12" s="7"/>
    </row>
    <row r="13" spans="1:18" x14ac:dyDescent="0.2">
      <c r="A13" s="3">
        <v>4</v>
      </c>
      <c r="B13" s="3" t="s">
        <v>84</v>
      </c>
      <c r="C13" s="3" t="s">
        <v>85</v>
      </c>
      <c r="D13" s="3" t="s">
        <v>65</v>
      </c>
      <c r="E13" s="3">
        <v>1</v>
      </c>
      <c r="F13" s="3"/>
      <c r="G13" s="3"/>
      <c r="H13" s="3" t="s">
        <v>37</v>
      </c>
      <c r="I13" s="3" t="b">
        <v>0</v>
      </c>
      <c r="J13" s="3"/>
      <c r="L13" t="str">
        <f>C13&amp;" "&amp;D13&amp;" "&amp;IF(E13&lt;&gt;"","("&amp;E13&amp;")","")&amp;IF(C14&lt;&gt;"",",","")</f>
        <v>user_alert boolean (1)</v>
      </c>
      <c r="O13" s="6" t="s">
        <v>87</v>
      </c>
    </row>
    <row r="14" spans="1:18" ht="13.05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  <c r="O14" s="6"/>
      <c r="P14" s="7"/>
      <c r="Q14" s="7"/>
      <c r="R14" s="7"/>
    </row>
    <row r="15" spans="1:18" ht="13.05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  <c r="O15" s="6"/>
      <c r="P15" s="7"/>
      <c r="Q15" s="7"/>
      <c r="R15" s="7"/>
    </row>
    <row r="16" spans="1:18" ht="13.05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  <c r="O16" s="6"/>
      <c r="P16" s="7"/>
      <c r="Q16" s="7"/>
      <c r="R16" s="7"/>
    </row>
    <row r="17" spans="1:12" ht="13.05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ht="13.05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ht="13.05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05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05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05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05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05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05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05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05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05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05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05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356-9EC4-43A1-A873-50E5DFAB570E}">
  <dimension ref="A1:R30"/>
  <sheetViews>
    <sheetView workbookViewId="0">
      <selection activeCell="B10" sqref="B10:J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8" ht="19.2" x14ac:dyDescent="0.2">
      <c r="A1" s="4" t="s">
        <v>42</v>
      </c>
    </row>
    <row r="2" spans="1:18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8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8" x14ac:dyDescent="0.2">
      <c r="B4" s="1" t="s">
        <v>16</v>
      </c>
      <c r="C4" s="3" t="s">
        <v>42</v>
      </c>
      <c r="D4" s="1" t="s">
        <v>5</v>
      </c>
      <c r="E4" s="3"/>
    </row>
    <row r="5" spans="1:18" x14ac:dyDescent="0.2">
      <c r="B5" s="1" t="s">
        <v>17</v>
      </c>
      <c r="C5" s="3" t="s">
        <v>51</v>
      </c>
      <c r="D5" s="1" t="s">
        <v>6</v>
      </c>
      <c r="E5" s="3"/>
    </row>
    <row r="8" spans="1:18" x14ac:dyDescent="0.2">
      <c r="O8" t="s">
        <v>75</v>
      </c>
    </row>
    <row r="9" spans="1:18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plans (</v>
      </c>
      <c r="O9" s="6" t="s">
        <v>82</v>
      </c>
      <c r="P9" s="7"/>
      <c r="Q9" s="7"/>
      <c r="R9" s="7"/>
    </row>
    <row r="10" spans="1:18" x14ac:dyDescent="0.2">
      <c r="A10" s="3">
        <v>1</v>
      </c>
      <c r="B10" s="3" t="s">
        <v>43</v>
      </c>
      <c r="C10" s="3" t="s">
        <v>44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plan_id intger (10000),</v>
      </c>
      <c r="O10" s="6" t="s">
        <v>77</v>
      </c>
      <c r="P10" s="7"/>
      <c r="Q10" s="7"/>
      <c r="R10" s="7"/>
    </row>
    <row r="11" spans="1:18" x14ac:dyDescent="0.2">
      <c r="A11" s="3">
        <v>2</v>
      </c>
      <c r="B11" s="3" t="s">
        <v>46</v>
      </c>
      <c r="C11" s="3" t="s">
        <v>49</v>
      </c>
      <c r="D11" s="3" t="s">
        <v>36</v>
      </c>
      <c r="E11" s="3">
        <v>20</v>
      </c>
      <c r="F11" s="3"/>
      <c r="G11" s="3"/>
      <c r="H11" s="3" t="s">
        <v>37</v>
      </c>
      <c r="I11" s="3"/>
      <c r="J11" s="3"/>
      <c r="L11" t="str">
        <f>C11&amp;" "&amp;D11&amp;" "&amp;IF(E11&lt;&gt;"","("&amp;E11&amp;")","")&amp;IF(C12&lt;&gt;"",",","")</f>
        <v>plan_date varchar (20),</v>
      </c>
      <c r="O11" s="6" t="s">
        <v>78</v>
      </c>
      <c r="P11" s="7"/>
      <c r="Q11" s="7"/>
      <c r="R11" s="7"/>
    </row>
    <row r="12" spans="1:18" x14ac:dyDescent="0.2">
      <c r="A12" s="3">
        <v>3</v>
      </c>
      <c r="B12" s="3" t="s">
        <v>47</v>
      </c>
      <c r="C12" s="3" t="s">
        <v>48</v>
      </c>
      <c r="D12" s="3" t="s">
        <v>36</v>
      </c>
      <c r="E12" s="3">
        <v>10</v>
      </c>
      <c r="F12" s="3"/>
      <c r="G12" s="3"/>
      <c r="H12" s="3" t="s">
        <v>37</v>
      </c>
      <c r="I12" s="3"/>
      <c r="J12" s="3"/>
      <c r="L12" t="str">
        <f t="shared" ref="L12:L15" si="0">C12&amp;" "&amp;D12&amp;" "&amp;IF(E12&lt;&gt;"","("&amp;E12&amp;")","")&amp;IF(C13&lt;&gt;"",",","")</f>
        <v>plan_name varchar (10),</v>
      </c>
      <c r="O12" s="6" t="s">
        <v>79</v>
      </c>
      <c r="P12" s="7"/>
      <c r="Q12" s="7"/>
      <c r="R12" s="7"/>
    </row>
    <row r="13" spans="1:18" x14ac:dyDescent="0.2">
      <c r="A13" s="3">
        <v>4</v>
      </c>
      <c r="B13" s="3" t="s">
        <v>54</v>
      </c>
      <c r="C13" s="3" t="s">
        <v>55</v>
      </c>
      <c r="D13" s="3" t="s">
        <v>36</v>
      </c>
      <c r="E13" s="3">
        <v>20</v>
      </c>
      <c r="F13" s="3"/>
      <c r="G13" s="3"/>
      <c r="H13" s="3"/>
      <c r="I13" s="3"/>
      <c r="J13" s="3"/>
      <c r="L13" t="str">
        <f t="shared" si="0"/>
        <v>place varchar (20),</v>
      </c>
      <c r="O13" s="6" t="s">
        <v>81</v>
      </c>
    </row>
    <row r="14" spans="1:18" x14ac:dyDescent="0.2">
      <c r="A14" s="3">
        <v>5</v>
      </c>
      <c r="B14" s="3" t="s">
        <v>11</v>
      </c>
      <c r="C14" s="3" t="s">
        <v>50</v>
      </c>
      <c r="D14" s="3" t="s">
        <v>36</v>
      </c>
      <c r="E14" s="3">
        <v>50</v>
      </c>
      <c r="F14" s="3"/>
      <c r="G14" s="3"/>
      <c r="H14" s="3"/>
      <c r="I14" s="3"/>
      <c r="J14" s="3"/>
      <c r="L14" t="str">
        <f t="shared" si="0"/>
        <v>remarks varchar (50),</v>
      </c>
      <c r="O14" s="6" t="s">
        <v>80</v>
      </c>
      <c r="P14" s="7"/>
      <c r="Q14" s="7"/>
      <c r="R14" s="7"/>
    </row>
    <row r="15" spans="1:18" x14ac:dyDescent="0.2">
      <c r="A15" s="3">
        <v>6</v>
      </c>
      <c r="B15" s="3" t="s">
        <v>24</v>
      </c>
      <c r="C15" s="3" t="s">
        <v>25</v>
      </c>
      <c r="D15" s="3" t="s">
        <v>36</v>
      </c>
      <c r="E15" s="3">
        <v>12</v>
      </c>
      <c r="F15" s="3"/>
      <c r="G15" s="3"/>
      <c r="H15" s="3"/>
      <c r="I15" s="3"/>
      <c r="J15" s="3" t="s">
        <v>67</v>
      </c>
      <c r="L15" t="str">
        <f t="shared" si="0"/>
        <v>user_id varchar (12)</v>
      </c>
      <c r="O15" s="6" t="s">
        <v>73</v>
      </c>
      <c r="P15" s="7"/>
      <c r="Q15" s="7"/>
      <c r="R15" s="7"/>
    </row>
    <row r="16" spans="1:18" ht="13.05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  <c r="O16" s="6" t="s">
        <v>74</v>
      </c>
      <c r="P16" s="7"/>
      <c r="Q16" s="7"/>
      <c r="R16" s="7"/>
    </row>
    <row r="17" spans="1:12" ht="13.05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ht="13.05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ht="13.05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ht="13.05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ht="13.05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ht="13.05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ht="13.05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ht="13.05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ht="13.05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ht="13.05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ht="13.05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ht="13.05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ht="13.05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ht="13.05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1BDBD-E4F6-401F-A6C6-FDBC30D5AE7F}">
  <dimension ref="A1:S30"/>
  <sheetViews>
    <sheetView workbookViewId="0">
      <selection activeCell="B10" sqref="B10:J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9" ht="19.2" x14ac:dyDescent="0.2">
      <c r="A1" s="4" t="s">
        <v>57</v>
      </c>
    </row>
    <row r="2" spans="1:19" x14ac:dyDescent="0.2">
      <c r="B2" s="1" t="s">
        <v>1</v>
      </c>
      <c r="C2" s="2" t="s">
        <v>39</v>
      </c>
      <c r="D2" s="1" t="s">
        <v>2</v>
      </c>
      <c r="E2" s="3" t="s">
        <v>41</v>
      </c>
    </row>
    <row r="3" spans="1:19" x14ac:dyDescent="0.2">
      <c r="B3" s="1" t="s">
        <v>3</v>
      </c>
      <c r="C3" s="2" t="s">
        <v>40</v>
      </c>
      <c r="D3" s="1" t="s">
        <v>4</v>
      </c>
      <c r="E3" s="5">
        <v>45084</v>
      </c>
    </row>
    <row r="4" spans="1:19" x14ac:dyDescent="0.2">
      <c r="B4" s="1" t="s">
        <v>16</v>
      </c>
      <c r="C4" s="3" t="s">
        <v>57</v>
      </c>
      <c r="D4" s="1" t="s">
        <v>5</v>
      </c>
      <c r="E4" s="3"/>
    </row>
    <row r="5" spans="1:19" x14ac:dyDescent="0.2">
      <c r="B5" s="1" t="s">
        <v>17</v>
      </c>
      <c r="C5" s="3" t="s">
        <v>56</v>
      </c>
      <c r="D5" s="1" t="s">
        <v>6</v>
      </c>
      <c r="E5" s="3"/>
    </row>
    <row r="8" spans="1:19" x14ac:dyDescent="0.2">
      <c r="P8" t="s">
        <v>75</v>
      </c>
    </row>
    <row r="9" spans="1:19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last_trains (</v>
      </c>
      <c r="P9" s="6" t="s">
        <v>69</v>
      </c>
      <c r="Q9" s="7"/>
      <c r="R9" s="7"/>
      <c r="S9" s="7"/>
    </row>
    <row r="10" spans="1:19" x14ac:dyDescent="0.2">
      <c r="A10" s="3">
        <v>1</v>
      </c>
      <c r="B10" s="3" t="s">
        <v>58</v>
      </c>
      <c r="C10" s="3" t="s">
        <v>62</v>
      </c>
      <c r="D10" s="3" t="s">
        <v>45</v>
      </c>
      <c r="E10" s="3">
        <v>10000</v>
      </c>
      <c r="F10" s="3" t="s">
        <v>37</v>
      </c>
      <c r="G10" s="3" t="s">
        <v>37</v>
      </c>
      <c r="H10" s="3"/>
      <c r="I10" s="3"/>
      <c r="J10" s="3"/>
      <c r="L10" t="str">
        <f>C10&amp;" "&amp;D10&amp;" "&amp;IF(E10&lt;&gt;"","("&amp;E10&amp;")","")&amp;IF(C11&lt;&gt;"",",","")</f>
        <v>last_train_id intger (10000),</v>
      </c>
      <c r="P10" s="6" t="s">
        <v>76</v>
      </c>
      <c r="Q10" s="7"/>
      <c r="R10" s="7"/>
      <c r="S10" s="7"/>
    </row>
    <row r="11" spans="1:19" x14ac:dyDescent="0.2">
      <c r="A11" s="3">
        <v>2</v>
      </c>
      <c r="B11" s="3" t="s">
        <v>59</v>
      </c>
      <c r="C11" s="3" t="s">
        <v>63</v>
      </c>
      <c r="D11" s="3" t="s">
        <v>36</v>
      </c>
      <c r="E11" s="3">
        <v>5</v>
      </c>
      <c r="F11" s="3"/>
      <c r="G11" s="3"/>
      <c r="H11" s="3" t="s">
        <v>37</v>
      </c>
      <c r="I11" s="3">
        <v>0</v>
      </c>
      <c r="J11" s="3"/>
      <c r="L11" t="str">
        <f>C11&amp;" "&amp;D11&amp;" "&amp;IF(E11&lt;&gt;"","("&amp;E11&amp;")","")&amp;IF(C12&lt;&gt;"",",","")</f>
        <v>start_time varchar (5),</v>
      </c>
      <c r="P11" s="6" t="s">
        <v>70</v>
      </c>
      <c r="Q11" s="7"/>
      <c r="R11" s="7"/>
      <c r="S11" s="7"/>
    </row>
    <row r="12" spans="1:19" x14ac:dyDescent="0.2">
      <c r="A12" s="3">
        <v>3</v>
      </c>
      <c r="B12" s="3" t="s">
        <v>60</v>
      </c>
      <c r="C12" s="3" t="s">
        <v>64</v>
      </c>
      <c r="D12" s="3" t="s">
        <v>65</v>
      </c>
      <c r="E12" s="3">
        <v>1</v>
      </c>
      <c r="F12" s="3"/>
      <c r="G12" s="3"/>
      <c r="H12" s="3" t="s">
        <v>37</v>
      </c>
      <c r="I12" s="3" t="b">
        <v>0</v>
      </c>
      <c r="J12" s="3"/>
      <c r="L12" t="str">
        <f>C12&amp;" "&amp;D12&amp;" "&amp;IF(E12&lt;&gt;"","("&amp;E12&amp;")","")&amp;" "&amp;"default (false)"&amp;IF(C13&lt;&gt;"",",","")</f>
        <v>over_flag boolean (1) default (false),</v>
      </c>
      <c r="P12" s="6" t="s">
        <v>71</v>
      </c>
      <c r="Q12" s="7"/>
      <c r="R12" s="7"/>
      <c r="S12" s="7"/>
    </row>
    <row r="13" spans="1:19" x14ac:dyDescent="0.2">
      <c r="A13" s="3">
        <v>4</v>
      </c>
      <c r="B13" s="3" t="s">
        <v>61</v>
      </c>
      <c r="C13" s="3" t="s">
        <v>66</v>
      </c>
      <c r="D13" s="3" t="s">
        <v>36</v>
      </c>
      <c r="E13" s="3">
        <v>5</v>
      </c>
      <c r="F13" s="3"/>
      <c r="G13" s="3"/>
      <c r="H13" s="3" t="s">
        <v>37</v>
      </c>
      <c r="I13" s="3"/>
      <c r="J13" s="3"/>
      <c r="L13" t="str">
        <f>C13&amp;" "&amp;D13&amp;" "&amp;IF(E13&lt;&gt;"","("&amp;E13&amp;")","")&amp;IF(C14&lt;&gt;"",",","")</f>
        <v>goal_time varchar (5),</v>
      </c>
      <c r="P13" s="6" t="s">
        <v>72</v>
      </c>
      <c r="Q13" s="7"/>
      <c r="R13" s="7"/>
      <c r="S13" s="7"/>
    </row>
    <row r="14" spans="1:19" x14ac:dyDescent="0.2">
      <c r="A14" s="3">
        <v>5</v>
      </c>
      <c r="B14" s="3" t="s">
        <v>24</v>
      </c>
      <c r="C14" s="3" t="s">
        <v>25</v>
      </c>
      <c r="D14" s="3" t="s">
        <v>36</v>
      </c>
      <c r="E14" s="3">
        <v>12</v>
      </c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>user_id varchar (12)</v>
      </c>
      <c r="P14" s="6" t="s">
        <v>73</v>
      </c>
      <c r="Q14" s="7"/>
      <c r="R14" s="7"/>
      <c r="S14" s="7"/>
    </row>
    <row r="15" spans="1:19" ht="13.05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P15" s="6" t="s">
        <v>74</v>
      </c>
      <c r="Q15" s="7"/>
      <c r="R15" s="7"/>
      <c r="S15" s="7"/>
    </row>
    <row r="16" spans="1:19" ht="13.05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05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05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ht="13.05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ht="13.05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ht="13.05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ht="13.05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ht="13.05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ht="13.05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ht="13.05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ht="13.05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ht="13.05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ht="13.05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ht="13.05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ht="13.05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テーブル一覧</vt:lpstr>
      <vt:lpstr>users</vt:lpstr>
      <vt:lpstr>plans</vt:lpstr>
      <vt:lpstr>last_trains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2023-06-08T03:05:11Z</dcterms:modified>
</cp:coreProperties>
</file>