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設計書類\"/>
    </mc:Choice>
  </mc:AlternateContent>
  <xr:revisionPtr revIDLastSave="0" documentId="8_{09BC9633-5368-4829-A23C-80374136392D}" xr6:coauthVersionLast="46" xr6:coauthVersionMax="46" xr10:uidLastSave="{00000000-0000-0000-0000-000000000000}"/>
  <bookViews>
    <workbookView xWindow="-110" yWindow="-110" windowWidth="19420" windowHeight="10420" firstSheet="2" xr2:uid="{00000000-000D-0000-FFFF-FFFF00000000}"/>
  </bookViews>
  <sheets>
    <sheet name="テーブル一覧" sheetId="1" r:id="rId1"/>
    <sheet name=" accounts" sheetId="2" r:id="rId2"/>
    <sheet name="posts" sheetId="3" r:id="rId3"/>
    <sheet name=" comments" sheetId="4" r:id="rId4"/>
    <sheet name="goals" sheetId="5" r:id="rId5"/>
    <sheet name="riaction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0" i="2"/>
  <c r="L9" i="2"/>
</calcChain>
</file>

<file path=xl/sharedStrings.xml><?xml version="1.0" encoding="utf-8"?>
<sst xmlns="http://schemas.openxmlformats.org/spreadsheetml/2006/main" count="283" uniqueCount="90">
  <si>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</si>
  <si>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</si>
  <si>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NYASTAR</t>
  </si>
  <si>
    <t>作成者</t>
    <rPh sb="0" eb="3">
      <t>サクセイシャ</t>
    </rPh>
    <phoneticPr fontId="1"/>
  </si>
  <si>
    <t>稲垣大誠</t>
    <rPh sb="0" eb="4">
      <t>イナガキタイセイ</t>
    </rPh>
    <phoneticPr fontId="1"/>
  </si>
  <si>
    <t>システム名</t>
    <rPh sb="4" eb="5">
      <t>ナ</t>
    </rPh>
    <phoneticPr fontId="1"/>
  </si>
  <si>
    <t>がんばりシェアアプリ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</si>
  <si>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</si>
  <si>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</si>
  <si>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</si>
  <si>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</si>
  <si>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</si>
  <si>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</si>
  <si>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</si>
  <si>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</si>
  <si>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アカウントテーブル</t>
  </si>
  <si>
    <t>accounts</t>
    <phoneticPr fontId="1"/>
  </si>
  <si>
    <t>テーブル</t>
  </si>
  <si>
    <t>投稿テーブル</t>
  </si>
  <si>
    <t>posts</t>
    <phoneticPr fontId="1"/>
  </si>
  <si>
    <t>コメントテーブル</t>
    <phoneticPr fontId="1"/>
  </si>
  <si>
    <t>comments</t>
    <phoneticPr fontId="1"/>
  </si>
  <si>
    <t>目標テーブル</t>
  </si>
  <si>
    <t>goals</t>
    <phoneticPr fontId="1"/>
  </si>
  <si>
    <t>リアクションテーブル</t>
    <phoneticPr fontId="1"/>
  </si>
  <si>
    <t>reactions</t>
    <phoneticPr fontId="1"/>
  </si>
  <si>
    <t>テーブル</t>
    <phoneticPr fontId="1"/>
  </si>
  <si>
    <t>稲垣大誠</t>
    <rPh sb="0" eb="2">
      <t>イナガキ</t>
    </rPh>
    <rPh sb="2" eb="4">
      <t>タイセイ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</si>
  <si>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</si>
  <si>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</si>
  <si>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</si>
  <si>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</si>
  <si>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</si>
  <si>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</si>
  <si>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</si>
  <si>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</si>
  <si>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ユーザUUID</t>
  </si>
  <si>
    <t>user_uuid</t>
  </si>
  <si>
    <t>varchar</t>
  </si>
  <si>
    <t>○</t>
  </si>
  <si>
    <t>　</t>
  </si>
  <si>
    <t>〇</t>
    <phoneticPr fontId="1"/>
  </si>
  <si>
    <t>ユーザID</t>
  </si>
  <si>
    <t>user_id</t>
  </si>
  <si>
    <t>user_name varchar (20),</t>
  </si>
  <si>
    <t>ユーザ名</t>
  </si>
  <si>
    <t>user_name</t>
  </si>
  <si>
    <t>password varchar (20),</t>
  </si>
  <si>
    <t>パスワード</t>
  </si>
  <si>
    <t>password</t>
  </si>
  <si>
    <t>)</t>
    <phoneticPr fontId="1"/>
  </si>
  <si>
    <t>投稿ID</t>
  </si>
  <si>
    <t>post_id</t>
  </si>
  <si>
    <t>varchar</t>
    <phoneticPr fontId="1"/>
  </si>
  <si>
    <t>〇</t>
  </si>
  <si>
    <t>投稿メッセージ</t>
  </si>
  <si>
    <t>post_message</t>
  </si>
  <si>
    <t>がんばり時間(分)</t>
  </si>
  <si>
    <t>ganbari_time</t>
  </si>
  <si>
    <t>int</t>
  </si>
  <si>
    <t>目標ID</t>
  </si>
  <si>
    <t>goal_id</t>
  </si>
  <si>
    <t>FK</t>
  </si>
  <si>
    <t>投稿時間</t>
  </si>
  <si>
    <t>post_time</t>
  </si>
  <si>
    <t>timestamp</t>
    <phoneticPr fontId="1"/>
  </si>
  <si>
    <t>コメントテーブル</t>
  </si>
  <si>
    <t>コメントID</t>
  </si>
  <si>
    <t>comment_id</t>
  </si>
  <si>
    <t>コメント内容</t>
  </si>
  <si>
    <t>comment_content</t>
  </si>
  <si>
    <t>コメント送信時間</t>
  </si>
  <si>
    <t>comment_time</t>
  </si>
  <si>
    <t>目標名</t>
  </si>
  <si>
    <t>goal_name</t>
  </si>
  <si>
    <t>ジャンルタグ</t>
  </si>
  <si>
    <t>genre_tag</t>
  </si>
  <si>
    <r>
      <rPr>
        <sz val="11"/>
        <color rgb="FF000000"/>
        <rFont val="ＭＳ Ｐゴシック"/>
        <family val="3"/>
        <charset val="128"/>
      </rPr>
      <t>目標時間</t>
    </r>
    <r>
      <rPr>
        <sz val="11"/>
        <color rgb="FFFF0000"/>
        <rFont val="ＭＳ Ｐゴシック"/>
        <family val="3"/>
        <charset val="128"/>
      </rPr>
      <t>(分)</t>
    </r>
  </si>
  <si>
    <t>goal_time</t>
  </si>
  <si>
    <t>目標設定日</t>
  </si>
  <si>
    <t>goal_date</t>
  </si>
  <si>
    <t>リアクションID</t>
    <phoneticPr fontId="1"/>
  </si>
  <si>
    <t>riaction_id</t>
  </si>
  <si>
    <t>vercher</t>
    <phoneticPr fontId="1"/>
  </si>
  <si>
    <t>グッド</t>
    <phoneticPr fontId="1"/>
  </si>
  <si>
    <t>good</t>
  </si>
  <si>
    <t>ユーザUUID</t>
    <phoneticPr fontId="1"/>
  </si>
  <si>
    <t>userr_uuid</t>
  </si>
  <si>
    <t>リアクション送信時間</t>
    <phoneticPr fontId="1"/>
  </si>
  <si>
    <t>reaction_time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</si>
</sst>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23" sqref="C23"/>
    </sheetView>
  </sheetViews>
  <sheetFormatPr defaultRowHeight="13" x14ac:dyDescent="0.2"/>
  <cols>
    <col min="2" max="2" width="12.453125" bestFit="1" customWidth="1"/>
    <col min="3" max="3" width="25.453125" customWidth="1"/>
    <col min="4" max="4" width="17.90625" customWidth="1"/>
    <col min="5" max="5" width="21.453125" customWidth="1"/>
    <col min="6" max="6" width="58.453125" customWidth="1"/>
  </cols>
  <sheetData>
    <row r="1" spans="1:6" ht="30.75" customHeight="1" x14ac:dyDescent="0.2">
      <c r="A1" s="4" t="s">
        <v>0</v>
      </c>
    </row>
    <row r="2" spans="1:6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6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6" x14ac:dyDescent="0.2">
      <c r="D4" s="1" t="s">
        <v>8</v>
      </c>
      <c r="E4" s="3"/>
    </row>
    <row r="5" spans="1:6" x14ac:dyDescent="0.2">
      <c r="D5" s="1" t="s">
        <v>9</v>
      </c>
      <c r="E5" s="3"/>
    </row>
    <row r="7" spans="1:6" x14ac:dyDescent="0.2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 x14ac:dyDescent="0.2">
      <c r="B8" s="3">
        <v>1</v>
      </c>
      <c r="C8" s="3" t="s">
        <v>15</v>
      </c>
      <c r="D8" s="3" t="s">
        <v>16</v>
      </c>
      <c r="E8" s="3" t="s">
        <v>17</v>
      </c>
      <c r="F8" s="3"/>
    </row>
    <row r="9" spans="1:6" x14ac:dyDescent="0.2">
      <c r="B9" s="3">
        <v>2</v>
      </c>
      <c r="C9" s="3" t="s">
        <v>18</v>
      </c>
      <c r="D9" s="3" t="s">
        <v>19</v>
      </c>
      <c r="E9" s="3" t="s">
        <v>17</v>
      </c>
      <c r="F9" s="3"/>
    </row>
    <row r="10" spans="1:6" x14ac:dyDescent="0.2">
      <c r="B10" s="3">
        <v>3</v>
      </c>
      <c r="C10" s="3" t="s">
        <v>20</v>
      </c>
      <c r="D10" s="3" t="s">
        <v>21</v>
      </c>
      <c r="E10" s="3" t="s">
        <v>17</v>
      </c>
      <c r="F10" s="3"/>
    </row>
    <row r="11" spans="1:6" x14ac:dyDescent="0.2">
      <c r="B11" s="3">
        <v>4</v>
      </c>
      <c r="C11" s="3" t="s">
        <v>22</v>
      </c>
      <c r="D11" s="3" t="s">
        <v>23</v>
      </c>
      <c r="E11" s="3" t="s">
        <v>17</v>
      </c>
      <c r="F11" s="3"/>
    </row>
    <row r="12" spans="1:6" x14ac:dyDescent="0.2">
      <c r="B12" s="3">
        <v>5</v>
      </c>
      <c r="C12" s="9" t="s">
        <v>24</v>
      </c>
      <c r="D12" s="10" t="s">
        <v>25</v>
      </c>
      <c r="E12" s="10" t="s">
        <v>26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workbookViewId="0">
      <selection activeCell="C13" sqref="C13"/>
    </sheetView>
  </sheetViews>
  <sheetFormatPr defaultRowHeight="13" x14ac:dyDescent="0.2"/>
  <cols>
    <col min="2" max="2" width="16.08984375" customWidth="1"/>
    <col min="3" max="3" width="19.453125" customWidth="1"/>
    <col min="4" max="4" width="16.26953125" customWidth="1"/>
    <col min="5" max="5" width="16.453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4" ht="19" x14ac:dyDescent="0.2">
      <c r="A1" s="4" t="s">
        <v>15</v>
      </c>
    </row>
    <row r="2" spans="1:14" x14ac:dyDescent="0.2">
      <c r="B2" s="1" t="s">
        <v>1</v>
      </c>
      <c r="C2" s="2" t="s">
        <v>2</v>
      </c>
      <c r="D2" s="1" t="s">
        <v>3</v>
      </c>
      <c r="E2" s="3" t="s">
        <v>27</v>
      </c>
    </row>
    <row r="3" spans="1:14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14" x14ac:dyDescent="0.2">
      <c r="B4" s="1" t="s">
        <v>28</v>
      </c>
      <c r="C4" s="3"/>
      <c r="D4" s="1" t="s">
        <v>8</v>
      </c>
      <c r="E4" s="3"/>
    </row>
    <row r="5" spans="1:14" x14ac:dyDescent="0.2">
      <c r="B5" s="1" t="s">
        <v>29</v>
      </c>
      <c r="C5" s="3"/>
      <c r="D5" s="1" t="s">
        <v>9</v>
      </c>
      <c r="E5" s="3"/>
    </row>
    <row r="9" spans="1:14" x14ac:dyDescent="0.2">
      <c r="A9" s="1" t="s">
        <v>10</v>
      </c>
      <c r="B9" s="1" t="s">
        <v>11</v>
      </c>
      <c r="C9" s="1" t="s">
        <v>12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14</v>
      </c>
      <c r="L9" t="str">
        <f>"create table "&amp;C5&amp;" ("</f>
        <v>create table  (</v>
      </c>
    </row>
    <row r="10" spans="1:14" x14ac:dyDescent="0.2">
      <c r="A10" s="6">
        <v>1</v>
      </c>
      <c r="B10" s="7" t="s">
        <v>36</v>
      </c>
      <c r="C10" s="7" t="s">
        <v>37</v>
      </c>
      <c r="D10" s="7" t="s">
        <v>38</v>
      </c>
      <c r="E10" s="7"/>
      <c r="F10" s="7" t="s">
        <v>39</v>
      </c>
      <c r="G10" s="7" t="s">
        <v>40</v>
      </c>
      <c r="H10" s="7" t="s">
        <v>41</v>
      </c>
      <c r="I10" s="7" t="s">
        <v>40</v>
      </c>
      <c r="J10" s="7" t="s">
        <v>40</v>
      </c>
      <c r="L10" t="str">
        <f>C10&amp;" "&amp;D10&amp;" "&amp;IF(E10&lt;&gt;"","("&amp;E10&amp;")","")&amp;IF(C11&lt;&gt;"",",","")</f>
        <v>user_uuid varchar ,</v>
      </c>
    </row>
    <row r="11" spans="1:14" x14ac:dyDescent="0.2">
      <c r="A11" s="3">
        <v>2</v>
      </c>
      <c r="B11" s="7" t="s">
        <v>42</v>
      </c>
      <c r="C11" s="7" t="s">
        <v>43</v>
      </c>
      <c r="D11" s="7" t="s">
        <v>38</v>
      </c>
      <c r="E11" s="7">
        <v>16</v>
      </c>
      <c r="F11" s="7"/>
      <c r="G11" s="7" t="s">
        <v>40</v>
      </c>
      <c r="H11" s="7" t="s">
        <v>39</v>
      </c>
      <c r="I11" s="7" t="s">
        <v>40</v>
      </c>
      <c r="J11" s="7" t="s">
        <v>40</v>
      </c>
      <c r="K11" s="8"/>
      <c r="L11" s="8" t="s">
        <v>44</v>
      </c>
      <c r="M11" s="8"/>
      <c r="N11" s="8"/>
    </row>
    <row r="12" spans="1:14" x14ac:dyDescent="0.2">
      <c r="A12" s="3">
        <v>3</v>
      </c>
      <c r="B12" s="6" t="s">
        <v>45</v>
      </c>
      <c r="C12" s="7" t="s">
        <v>46</v>
      </c>
      <c r="D12" s="7" t="s">
        <v>38</v>
      </c>
      <c r="E12" s="7">
        <v>16</v>
      </c>
      <c r="F12" s="7" t="s">
        <v>40</v>
      </c>
      <c r="G12" s="7" t="s">
        <v>40</v>
      </c>
      <c r="H12" s="7" t="s">
        <v>39</v>
      </c>
      <c r="I12" s="7" t="s">
        <v>40</v>
      </c>
      <c r="J12" s="7" t="s">
        <v>40</v>
      </c>
      <c r="K12" s="8"/>
      <c r="L12" s="8" t="s">
        <v>47</v>
      </c>
      <c r="M12" s="8"/>
      <c r="N12" s="8"/>
    </row>
    <row r="13" spans="1:14" x14ac:dyDescent="0.2">
      <c r="A13" s="3">
        <v>4</v>
      </c>
      <c r="B13" s="6" t="s">
        <v>48</v>
      </c>
      <c r="C13" s="7" t="s">
        <v>49</v>
      </c>
      <c r="D13" s="7" t="s">
        <v>38</v>
      </c>
      <c r="E13" s="7"/>
      <c r="F13" s="7" t="s">
        <v>40</v>
      </c>
      <c r="G13" s="7" t="s">
        <v>40</v>
      </c>
      <c r="H13" s="7" t="s">
        <v>39</v>
      </c>
      <c r="I13" s="3"/>
      <c r="J13" s="3"/>
      <c r="L13" t="str">
        <f>C13&amp;" "&amp;D13&amp;" "&amp;IF(E13&lt;&gt;"","("&amp;E13&amp;")","")&amp;IF(C14&lt;&gt;"",",","")</f>
        <v xml:space="preserve">password varchar </v>
      </c>
    </row>
    <row r="14" spans="1:14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4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4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98D1-8AB7-419F-B47B-E008C2126ADC}">
  <dimension ref="A1:L30"/>
  <sheetViews>
    <sheetView topLeftCell="B2" zoomScale="80" zoomScaleNormal="80" workbookViewId="0">
      <selection activeCell="E15" sqref="E15"/>
    </sheetView>
  </sheetViews>
  <sheetFormatPr defaultRowHeight="13" x14ac:dyDescent="0.2"/>
  <cols>
    <col min="2" max="2" width="16.08984375" customWidth="1"/>
    <col min="3" max="3" width="19.453125" customWidth="1"/>
    <col min="4" max="4" width="16.26953125" customWidth="1"/>
    <col min="5" max="5" width="16.453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18</v>
      </c>
    </row>
    <row r="2" spans="1:12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12" x14ac:dyDescent="0.2">
      <c r="B4" s="1" t="s">
        <v>28</v>
      </c>
      <c r="C4" s="3"/>
      <c r="D4" s="1" t="s">
        <v>8</v>
      </c>
      <c r="E4" s="3"/>
    </row>
    <row r="5" spans="1:12" x14ac:dyDescent="0.2">
      <c r="B5" s="1" t="s">
        <v>29</v>
      </c>
      <c r="C5" s="3"/>
      <c r="D5" s="1" t="s">
        <v>9</v>
      </c>
      <c r="E5" s="3"/>
    </row>
    <row r="9" spans="1:12" x14ac:dyDescent="0.2">
      <c r="A9" s="1" t="s">
        <v>10</v>
      </c>
      <c r="B9" s="1" t="s">
        <v>11</v>
      </c>
      <c r="C9" s="1" t="s">
        <v>12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14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51</v>
      </c>
      <c r="C10" s="3" t="s">
        <v>52</v>
      </c>
      <c r="D10" s="3" t="s">
        <v>53</v>
      </c>
      <c r="E10" s="3"/>
      <c r="F10" s="3" t="s">
        <v>54</v>
      </c>
      <c r="G10" s="3"/>
      <c r="H10" s="3" t="s">
        <v>54</v>
      </c>
      <c r="I10" s="3"/>
      <c r="J10" s="3"/>
      <c r="L10" t="str">
        <f t="shared" ref="L10:L15" si="0">C10&amp;" "&amp;D10&amp;" "&amp;IF(E10&lt;&gt;"","("&amp;E10&amp;")","")&amp;IF(C11&lt;&gt;"",",","")</f>
        <v>post_id varchar 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38</v>
      </c>
      <c r="E11" s="3">
        <v>50</v>
      </c>
      <c r="F11" s="3"/>
      <c r="G11" s="3"/>
      <c r="H11" s="3"/>
      <c r="I11" s="3"/>
      <c r="J11" s="3"/>
      <c r="L11" t="str">
        <f t="shared" si="0"/>
        <v>post_message varchar (50),</v>
      </c>
    </row>
    <row r="12" spans="1:12" x14ac:dyDescent="0.2">
      <c r="A12" s="3">
        <v>3</v>
      </c>
      <c r="B12" s="3" t="s">
        <v>57</v>
      </c>
      <c r="C12" s="3" t="s">
        <v>58</v>
      </c>
      <c r="D12" s="9" t="s">
        <v>59</v>
      </c>
      <c r="E12" s="3"/>
      <c r="F12" s="3"/>
      <c r="G12" s="3"/>
      <c r="H12" s="3" t="s">
        <v>54</v>
      </c>
      <c r="I12" s="3"/>
      <c r="J12" s="3"/>
      <c r="L12" t="str">
        <f t="shared" si="0"/>
        <v>ganbari_time int ,</v>
      </c>
    </row>
    <row r="13" spans="1:12" x14ac:dyDescent="0.2">
      <c r="A13" s="3">
        <v>4</v>
      </c>
      <c r="B13" s="3" t="s">
        <v>60</v>
      </c>
      <c r="C13" s="3" t="s">
        <v>61</v>
      </c>
      <c r="D13" s="3" t="s">
        <v>53</v>
      </c>
      <c r="E13" s="3"/>
      <c r="F13" s="3"/>
      <c r="G13" s="3"/>
      <c r="H13" s="3" t="s">
        <v>54</v>
      </c>
      <c r="I13" s="3"/>
      <c r="J13" s="3" t="s">
        <v>62</v>
      </c>
      <c r="L13" t="str">
        <f t="shared" si="0"/>
        <v>goal_id varchar ,</v>
      </c>
    </row>
    <row r="14" spans="1:12" x14ac:dyDescent="0.2">
      <c r="A14" s="3">
        <v>5</v>
      </c>
      <c r="B14" s="7" t="s">
        <v>36</v>
      </c>
      <c r="C14" s="7" t="s">
        <v>37</v>
      </c>
      <c r="D14" s="7" t="s">
        <v>38</v>
      </c>
      <c r="E14" s="7"/>
      <c r="F14" s="7"/>
      <c r="G14" s="7" t="s">
        <v>40</v>
      </c>
      <c r="H14" s="7" t="s">
        <v>41</v>
      </c>
      <c r="I14" s="7" t="s">
        <v>40</v>
      </c>
      <c r="J14" s="3" t="s">
        <v>62</v>
      </c>
      <c r="L14" t="str">
        <f t="shared" si="0"/>
        <v>user_uuid varchar ,</v>
      </c>
    </row>
    <row r="15" spans="1:12" x14ac:dyDescent="0.2">
      <c r="A15" s="3">
        <v>6</v>
      </c>
      <c r="B15" s="3" t="s">
        <v>63</v>
      </c>
      <c r="C15" s="3" t="s">
        <v>64</v>
      </c>
      <c r="D15" s="3" t="s">
        <v>65</v>
      </c>
      <c r="E15" s="3"/>
      <c r="F15" s="3"/>
      <c r="G15" s="3"/>
      <c r="H15" s="3" t="s">
        <v>41</v>
      </c>
      <c r="I15" s="3"/>
      <c r="J15" s="3"/>
      <c r="L15" t="str">
        <f t="shared" si="0"/>
        <v xml:space="preserve">post_time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6F83-B1C0-4E1D-BDF0-9B662F1B7D0D}">
  <dimension ref="A1:L30"/>
  <sheetViews>
    <sheetView topLeftCell="A6" workbookViewId="0">
      <selection activeCell="C11" sqref="C11"/>
    </sheetView>
  </sheetViews>
  <sheetFormatPr defaultRowHeight="13" x14ac:dyDescent="0.2"/>
  <cols>
    <col min="2" max="2" width="16.08984375" customWidth="1"/>
    <col min="3" max="3" width="19.453125" customWidth="1"/>
    <col min="4" max="4" width="16.26953125" customWidth="1"/>
    <col min="5" max="5" width="16.453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66</v>
      </c>
    </row>
    <row r="2" spans="1:12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12" x14ac:dyDescent="0.2">
      <c r="B4" s="1" t="s">
        <v>28</v>
      </c>
      <c r="C4" s="3"/>
      <c r="D4" s="1" t="s">
        <v>8</v>
      </c>
      <c r="E4" s="3"/>
    </row>
    <row r="5" spans="1:12" x14ac:dyDescent="0.2">
      <c r="B5" s="1" t="s">
        <v>29</v>
      </c>
      <c r="C5" s="3"/>
      <c r="D5" s="1" t="s">
        <v>9</v>
      </c>
      <c r="E5" s="3"/>
    </row>
    <row r="9" spans="1:12" x14ac:dyDescent="0.2">
      <c r="A9" s="1" t="s">
        <v>10</v>
      </c>
      <c r="B9" s="1" t="s">
        <v>11</v>
      </c>
      <c r="C9" s="1" t="s">
        <v>12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14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53</v>
      </c>
      <c r="E10" s="3"/>
      <c r="F10" s="3" t="s">
        <v>54</v>
      </c>
      <c r="G10" s="3"/>
      <c r="H10" s="3" t="s">
        <v>54</v>
      </c>
      <c r="I10" s="3"/>
      <c r="J10" s="3"/>
      <c r="L10" t="str">
        <f>C10&amp;" "&amp;D10&amp;" "&amp;IF(E10&lt;&gt;"","("&amp;E10&amp;")","")&amp;IF(C11&lt;&gt;"",",","")</f>
        <v>comment_id varchar ,</v>
      </c>
    </row>
    <row r="11" spans="1:12" x14ac:dyDescent="0.2">
      <c r="A11" s="3">
        <v>2</v>
      </c>
      <c r="B11" s="3" t="s">
        <v>69</v>
      </c>
      <c r="C11" s="3" t="s">
        <v>70</v>
      </c>
      <c r="D11" s="3" t="s">
        <v>38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comment_content varchar (20),</v>
      </c>
    </row>
    <row r="12" spans="1:12" x14ac:dyDescent="0.2">
      <c r="A12" s="3">
        <v>3</v>
      </c>
      <c r="B12" s="7" t="s">
        <v>36</v>
      </c>
      <c r="C12" s="7" t="s">
        <v>37</v>
      </c>
      <c r="D12" s="7" t="s">
        <v>38</v>
      </c>
      <c r="E12" s="7"/>
      <c r="F12" s="7" t="s">
        <v>39</v>
      </c>
      <c r="G12" s="7" t="s">
        <v>40</v>
      </c>
      <c r="H12" s="7" t="s">
        <v>41</v>
      </c>
      <c r="I12" s="7" t="s">
        <v>40</v>
      </c>
      <c r="J12" t="s">
        <v>62</v>
      </c>
      <c r="L12" t="str">
        <f>C12&amp;" "&amp;D12&amp;" "&amp;IF(E12&lt;&gt;"","("&amp;E12&amp;")","")&amp;IF(C13&lt;&gt;"",",","")</f>
        <v>user_uuid varchar ,</v>
      </c>
    </row>
    <row r="13" spans="1:12" x14ac:dyDescent="0.2">
      <c r="A13" s="3">
        <v>4</v>
      </c>
      <c r="B13" s="3" t="s">
        <v>51</v>
      </c>
      <c r="C13" s="3" t="s">
        <v>52</v>
      </c>
      <c r="D13" s="3" t="s">
        <v>53</v>
      </c>
      <c r="E13" s="3"/>
      <c r="F13" s="3"/>
      <c r="G13" s="3"/>
      <c r="H13" s="3" t="s">
        <v>54</v>
      </c>
      <c r="I13" s="3"/>
      <c r="J13" t="s">
        <v>62</v>
      </c>
      <c r="L13" t="str">
        <f>C13&amp;" "&amp;D13&amp;" "&amp;IF(E13&lt;&gt;"","("&amp;E13&amp;")","")&amp;IF(C14&lt;&gt;"",",","")</f>
        <v>post_id varchar ,</v>
      </c>
    </row>
    <row r="14" spans="1:12" x14ac:dyDescent="0.2">
      <c r="A14" s="3">
        <v>5</v>
      </c>
      <c r="B14" s="3" t="s">
        <v>71</v>
      </c>
      <c r="C14" s="3" t="s">
        <v>72</v>
      </c>
      <c r="D14" s="3" t="s">
        <v>65</v>
      </c>
      <c r="E14" s="3"/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 xml:space="preserve">comment_time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F152-9F3E-41C7-A4D8-98DD0F642593}">
  <dimension ref="A1:L30"/>
  <sheetViews>
    <sheetView topLeftCell="A6" workbookViewId="0">
      <selection activeCell="F21" sqref="F21"/>
    </sheetView>
  </sheetViews>
  <sheetFormatPr defaultRowHeight="13" x14ac:dyDescent="0.2"/>
  <cols>
    <col min="2" max="2" width="16.08984375" customWidth="1"/>
    <col min="3" max="3" width="19.453125" customWidth="1"/>
    <col min="4" max="4" width="16.26953125" customWidth="1"/>
    <col min="5" max="5" width="16.453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22</v>
      </c>
    </row>
    <row r="2" spans="1:12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12" x14ac:dyDescent="0.2">
      <c r="B4" s="1" t="s">
        <v>28</v>
      </c>
      <c r="C4" s="3"/>
      <c r="D4" s="1" t="s">
        <v>8</v>
      </c>
      <c r="E4" s="3"/>
    </row>
    <row r="5" spans="1:12" x14ac:dyDescent="0.2">
      <c r="B5" s="1" t="s">
        <v>29</v>
      </c>
      <c r="C5" s="3"/>
      <c r="D5" s="1" t="s">
        <v>9</v>
      </c>
      <c r="E5" s="3"/>
    </row>
    <row r="9" spans="1:12" x14ac:dyDescent="0.2">
      <c r="A9" s="1" t="s">
        <v>10</v>
      </c>
      <c r="B9" s="1" t="s">
        <v>11</v>
      </c>
      <c r="C9" s="1" t="s">
        <v>12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14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60</v>
      </c>
      <c r="C10" s="3" t="s">
        <v>61</v>
      </c>
      <c r="D10" s="3" t="s">
        <v>53</v>
      </c>
      <c r="E10" s="3"/>
      <c r="F10" s="3" t="s">
        <v>54</v>
      </c>
      <c r="G10" s="3"/>
      <c r="H10" s="3" t="s">
        <v>54</v>
      </c>
      <c r="I10" s="3"/>
      <c r="J10" s="3"/>
      <c r="L10" t="str">
        <f>C10&amp;" "&amp;D10&amp;" "&amp;IF(E10&lt;&gt;"","("&amp;E10&amp;")","")&amp;IF(C11&lt;&gt;"",",","")</f>
        <v>goal_id varchar ,</v>
      </c>
    </row>
    <row r="11" spans="1:12" x14ac:dyDescent="0.2">
      <c r="A11" s="3">
        <v>2</v>
      </c>
      <c r="B11" s="3" t="s">
        <v>73</v>
      </c>
      <c r="C11" s="3" t="s">
        <v>74</v>
      </c>
      <c r="D11" s="3" t="s">
        <v>38</v>
      </c>
      <c r="E11" s="3"/>
      <c r="F11" s="3"/>
      <c r="G11" s="3"/>
      <c r="H11" s="3" t="s">
        <v>54</v>
      </c>
      <c r="I11" s="3"/>
      <c r="J11" s="3"/>
      <c r="L11" t="str">
        <f>C11&amp;" "&amp;D11&amp;" "&amp;IF(E11&lt;&gt;"","("&amp;E11&amp;")","")&amp;IF(C12&lt;&gt;"",",","")</f>
        <v>goal_name varchar ,</v>
      </c>
    </row>
    <row r="12" spans="1:12" x14ac:dyDescent="0.2">
      <c r="A12" s="3">
        <v>3</v>
      </c>
      <c r="B12" s="3" t="s">
        <v>75</v>
      </c>
      <c r="C12" s="3" t="s">
        <v>76</v>
      </c>
      <c r="D12" s="3" t="s">
        <v>53</v>
      </c>
      <c r="E12" s="3"/>
      <c r="F12" s="3"/>
      <c r="G12" s="3"/>
      <c r="H12" s="3" t="s">
        <v>54</v>
      </c>
      <c r="I12" s="3"/>
      <c r="J12" s="3"/>
      <c r="L12" t="str">
        <f>C12&amp;" "&amp;D12&amp;" "&amp;IF(E12&lt;&gt;"","("&amp;E12&amp;")","")&amp;IF(C13&lt;&gt;"",",","")</f>
        <v>genre_tag varchar ,</v>
      </c>
    </row>
    <row r="13" spans="1:12" x14ac:dyDescent="0.2">
      <c r="A13" s="3">
        <v>4</v>
      </c>
      <c r="B13" s="11" t="s">
        <v>77</v>
      </c>
      <c r="C13" s="3" t="s">
        <v>78</v>
      </c>
      <c r="D13" s="9" t="s">
        <v>59</v>
      </c>
      <c r="E13" s="3"/>
      <c r="F13" s="3"/>
      <c r="G13" s="3"/>
      <c r="H13" s="3" t="s">
        <v>54</v>
      </c>
      <c r="I13" s="3"/>
      <c r="J13" s="3"/>
      <c r="L13" t="str">
        <f>C13&amp;" "&amp;D13&amp;" "&amp;IF(E13&lt;&gt;"","("&amp;E13&amp;")","")&amp;IF(C14&lt;&gt;"",",","")</f>
        <v>goal_time int ,</v>
      </c>
    </row>
    <row r="14" spans="1:12" x14ac:dyDescent="0.2">
      <c r="A14" s="3">
        <v>5</v>
      </c>
      <c r="B14" s="3" t="s">
        <v>79</v>
      </c>
      <c r="C14" s="3" t="s">
        <v>80</v>
      </c>
      <c r="D14" s="3" t="s">
        <v>65</v>
      </c>
      <c r="E14" s="3"/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>goal_date timestamp ,</v>
      </c>
    </row>
    <row r="15" spans="1:12" x14ac:dyDescent="0.2">
      <c r="A15" s="3">
        <v>6</v>
      </c>
      <c r="B15" s="7" t="s">
        <v>36</v>
      </c>
      <c r="C15" s="7" t="s">
        <v>37</v>
      </c>
      <c r="D15" s="7" t="s">
        <v>38</v>
      </c>
      <c r="E15" s="7"/>
      <c r="F15" s="7" t="s">
        <v>39</v>
      </c>
      <c r="G15" s="7" t="s">
        <v>40</v>
      </c>
      <c r="H15" s="7" t="s">
        <v>41</v>
      </c>
      <c r="I15" s="7" t="s">
        <v>40</v>
      </c>
      <c r="J15" s="3"/>
      <c r="L15" t="str">
        <f t="shared" ref="L15:L29" si="0">C15&amp;" "&amp;D15&amp;" "&amp;IF(E15&lt;&gt;"","("&amp;E15&amp;")","")&amp;IF(C16&lt;&gt;"",",","")</f>
        <v xml:space="preserve">user_uuid varchar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B9ED-6797-44DF-A552-FA4861A420D4}">
  <dimension ref="A1:L30"/>
  <sheetViews>
    <sheetView topLeftCell="A6" workbookViewId="0">
      <selection activeCell="C14" sqref="C14"/>
    </sheetView>
  </sheetViews>
  <sheetFormatPr defaultRowHeight="13" x14ac:dyDescent="0.2"/>
  <cols>
    <col min="2" max="2" width="16.08984375" customWidth="1"/>
    <col min="3" max="3" width="19.453125" customWidth="1"/>
    <col min="4" max="4" width="16.26953125" customWidth="1"/>
    <col min="5" max="5" width="16.453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24</v>
      </c>
    </row>
    <row r="2" spans="1:12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45083</v>
      </c>
    </row>
    <row r="4" spans="1:12" x14ac:dyDescent="0.2">
      <c r="B4" s="1" t="s">
        <v>28</v>
      </c>
      <c r="C4" s="3"/>
      <c r="D4" s="1" t="s">
        <v>8</v>
      </c>
      <c r="E4" s="3"/>
    </row>
    <row r="5" spans="1:12" x14ac:dyDescent="0.2">
      <c r="B5" s="1" t="s">
        <v>29</v>
      </c>
      <c r="C5" s="3"/>
      <c r="D5" s="1" t="s">
        <v>9</v>
      </c>
      <c r="E5" s="3"/>
    </row>
    <row r="9" spans="1:12" x14ac:dyDescent="0.2">
      <c r="A9" s="1" t="s">
        <v>10</v>
      </c>
      <c r="B9" s="1" t="s">
        <v>11</v>
      </c>
      <c r="C9" s="1" t="s">
        <v>12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14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81</v>
      </c>
      <c r="C10" s="3" t="s">
        <v>82</v>
      </c>
      <c r="D10" s="3" t="s">
        <v>83</v>
      </c>
      <c r="E10" s="3"/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riaction_id vercher 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83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good vercher ,</v>
      </c>
    </row>
    <row r="12" spans="1:12" x14ac:dyDescent="0.2">
      <c r="A12" s="3">
        <v>3</v>
      </c>
      <c r="B12" s="7" t="s">
        <v>86</v>
      </c>
      <c r="C12" s="7" t="s">
        <v>87</v>
      </c>
      <c r="D12" s="7" t="s">
        <v>38</v>
      </c>
      <c r="E12" s="7"/>
      <c r="F12" s="7"/>
      <c r="G12" s="7" t="s">
        <v>40</v>
      </c>
      <c r="H12" s="7" t="s">
        <v>41</v>
      </c>
      <c r="I12" s="7" t="s">
        <v>40</v>
      </c>
      <c r="J12" s="3" t="s">
        <v>62</v>
      </c>
      <c r="L12" t="str">
        <f>C12&amp;" "&amp;D12&amp;" "&amp;IF(E12&lt;&gt;"","("&amp;E12&amp;")","")&amp;IF(C13&lt;&gt;"",",","")</f>
        <v>userr_uuid varchar ,</v>
      </c>
    </row>
    <row r="13" spans="1:12" x14ac:dyDescent="0.2">
      <c r="A13" s="3">
        <v>4</v>
      </c>
      <c r="B13" s="3" t="s">
        <v>51</v>
      </c>
      <c r="C13" s="3" t="s">
        <v>52</v>
      </c>
      <c r="D13" s="3" t="s">
        <v>53</v>
      </c>
      <c r="E13" s="3"/>
      <c r="F13" s="3"/>
      <c r="G13" s="3"/>
      <c r="H13" s="3" t="s">
        <v>54</v>
      </c>
      <c r="I13" s="3"/>
      <c r="J13" s="3" t="s">
        <v>62</v>
      </c>
      <c r="L13" t="str">
        <f>C13&amp;" "&amp;D13&amp;" "&amp;IF(E13&lt;&gt;"","("&amp;E13&amp;")","")&amp;IF(C14&lt;&gt;"",",","")</f>
        <v>post_id varchar ,</v>
      </c>
    </row>
    <row r="14" spans="1:12" x14ac:dyDescent="0.2">
      <c r="A14" s="3">
        <v>5</v>
      </c>
      <c r="B14" s="3" t="s">
        <v>88</v>
      </c>
      <c r="C14" s="3" t="s">
        <v>89</v>
      </c>
      <c r="D14" s="3" t="s">
        <v>65</v>
      </c>
      <c r="E14" s="3"/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 xml:space="preserve">reaction_time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566D498701232449F4CDB149C3E6B59" ma:contentTypeVersion="4" ma:contentTypeDescription="新しいドキュメントを作成します。" ma:contentTypeScope="" ma:versionID="3c91c7d33ced37ae9fb2eafdeb4b1b7a">
  <xsd:schema xmlns:xsd="http://www.w3.org/2001/XMLSchema" xmlns:xs="http://www.w3.org/2001/XMLSchema" xmlns:p="http://schemas.microsoft.com/office/2006/metadata/properties" xmlns:ns3="54c177cd-5b69-4c86-94f8-baea005b32a7" targetNamespace="http://schemas.microsoft.com/office/2006/metadata/properties" ma:root="true" ma:fieldsID="007fa030261449ac04dec8801f63feb9" ns3:_="">
    <xsd:import namespace="54c177cd-5b69-4c86-94f8-baea005b32a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77cd-5b69-4c86-94f8-baea005b32a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177cd-5b69-4c86-94f8-baea005b32a7" xsi:nil="true"/>
  </documentManagement>
</p:properties>
</file>

<file path=customXml/itemProps1.xml><?xml version="1.0" encoding="utf-8"?>
<ds:datastoreItem xmlns:ds="http://schemas.openxmlformats.org/officeDocument/2006/customXml" ds:itemID="{3F1A5325-E725-4BAE-9214-9A269112D0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21C4EA-20B0-402F-B06C-EAF6F8083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177cd-5b69-4c86-94f8-baea005b3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E73D4A-2CD0-4988-AAC8-BC2C18704C75}">
  <ds:schemaRefs>
    <ds:schemaRef ds:uri="54c177cd-5b69-4c86-94f8-baea005b32a7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 accounts</vt:lpstr>
      <vt:lpstr>posts</vt:lpstr>
      <vt:lpstr> comments</vt:lpstr>
      <vt:lpstr>goals</vt:lpstr>
      <vt:lpstr>riactions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平井唯菜</cp:lastModifiedBy>
  <cp:revision/>
  <dcterms:created xsi:type="dcterms:W3CDTF">2016-05-11T06:52:52Z</dcterms:created>
  <dcterms:modified xsi:type="dcterms:W3CDTF">2023-06-29T00:53:26Z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0x0101005566D498701232449F4CDB149C3E6B59</vt:lpwstr>
  </property>
</Properties>
</file>