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7FD6F95-9D6F-46F3-B13D-74B1A9EB31D6}" xr6:coauthVersionLast="46" xr6:coauthVersionMax="46" xr10:uidLastSave="{00000000-0000-0000-0000-000000000000}"/>
  <bookViews>
    <workbookView xWindow="19090" yWindow="-110" windowWidth="19420" windowHeight="10300" activeTab="4" xr2:uid="{00000000-000D-0000-FFFF-FFFF00000000}"/>
  </bookViews>
  <sheets>
    <sheet name="テーブル一覧" sheetId="1" r:id="rId1"/>
    <sheet name="users" sheetId="2" r:id="rId2"/>
    <sheet name="items" sheetId="7" r:id="rId3"/>
    <sheet name="admin" sheetId="9" r:id="rId4"/>
    <sheet name="history" sheetId="11" r:id="rId5"/>
    <sheet name="inquiries" sheetId="8" r:id="rId6"/>
    <sheet name="frequency" sheetId="1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2" l="1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<sst xmlns="http://schemas.openxmlformats.org/spreadsheetml/2006/main" count="346" uniqueCount="126">
  <si>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</si>
  <si>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</si>
  <si>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</si>
  <si>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</si>
  <si>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</si>
  <si>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</si>
  <si>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</si>
  <si>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</si>
  <si>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</si>
  <si>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</si>
  <si>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</si>
  <si>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</si>
  <si>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</si>
  <si>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</si>
  <si>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</si>
  <si>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</si>
  <si>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</si>
  <si>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</si>
  <si>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</si>
  <si>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</si>
  <si>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</si>
  <si>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羽田清珠</t>
    <rPh sb="0" eb="4">
      <t>ハダキヨタマ</t>
    </rPh>
    <phoneticPr fontId="1"/>
  </si>
  <si>
    <t>EM</t>
    <phoneticPr fontId="1"/>
  </si>
  <si>
    <t>SubsKeeper</t>
  </si>
  <si>
    <t>SubsKeeper</t>
    <phoneticPr fontId="1"/>
  </si>
  <si>
    <t>テーブル</t>
    <phoneticPr fontId="1"/>
  </si>
  <si>
    <t>ユーザID</t>
    <phoneticPr fontId="1"/>
  </si>
  <si>
    <t>パスワード</t>
    <phoneticPr fontId="1"/>
  </si>
  <si>
    <t>メールアドレス</t>
    <phoneticPr fontId="1"/>
  </si>
  <si>
    <t>〇</t>
    <phoneticPr fontId="1"/>
  </si>
  <si>
    <t>user_id</t>
    <phoneticPr fontId="1"/>
  </si>
  <si>
    <t>user_pw</t>
    <phoneticPr fontId="1"/>
  </si>
  <si>
    <t>user_mail</t>
    <phoneticPr fontId="1"/>
  </si>
  <si>
    <t>varchar</t>
    <phoneticPr fontId="1"/>
  </si>
  <si>
    <t>int</t>
    <phoneticPr fontId="1"/>
  </si>
  <si>
    <t>date</t>
    <phoneticPr fontId="1"/>
  </si>
  <si>
    <t>user_date</t>
    <phoneticPr fontId="1"/>
  </si>
  <si>
    <t>ユニークキー</t>
    <phoneticPr fontId="1"/>
  </si>
  <si>
    <t>商品名</t>
    <rPh sb="0" eb="3">
      <t>ショウヒンメイ</t>
    </rPh>
    <phoneticPr fontId="1"/>
  </si>
  <si>
    <t>URL</t>
    <phoneticPr fontId="1"/>
  </si>
  <si>
    <t>値段</t>
    <rPh sb="0" eb="2">
      <t>ネダン</t>
    </rPh>
    <phoneticPr fontId="1"/>
  </si>
  <si>
    <t>カテゴリ</t>
    <phoneticPr fontId="1"/>
  </si>
  <si>
    <t>購入頻度</t>
    <rPh sb="0" eb="4">
      <t>コウニュウヒンド</t>
    </rPh>
    <phoneticPr fontId="1"/>
  </si>
  <si>
    <t>減少切り替え</t>
    <rPh sb="0" eb="2">
      <t>ゲンショウ</t>
    </rPh>
    <rPh sb="2" eb="3">
      <t>キ</t>
    </rPh>
    <rPh sb="4" eb="5">
      <t>カ</t>
    </rPh>
    <phoneticPr fontId="1"/>
  </si>
  <si>
    <t>メーター値</t>
    <rPh sb="4" eb="5">
      <t>アタイ</t>
    </rPh>
    <phoneticPr fontId="1"/>
  </si>
  <si>
    <t>item_name</t>
    <phoneticPr fontId="1"/>
  </si>
  <si>
    <t>item_url</t>
    <phoneticPr fontId="1"/>
  </si>
  <si>
    <t>item_price</t>
    <phoneticPr fontId="1"/>
  </si>
  <si>
    <t>item_category</t>
    <phoneticPr fontId="1"/>
  </si>
  <si>
    <t>item_switch</t>
    <phoneticPr fontId="1"/>
  </si>
  <si>
    <t>item_meter</t>
    <phoneticPr fontId="1"/>
  </si>
  <si>
    <t>減量ボタン押下時刻</t>
    <rPh sb="0" eb="2">
      <t>ゲンリョウ</t>
    </rPh>
    <rPh sb="5" eb="6">
      <t>オ</t>
    </rPh>
    <rPh sb="6" eb="7">
      <t>シタ</t>
    </rPh>
    <rPh sb="7" eb="9">
      <t>ジコク</t>
    </rPh>
    <phoneticPr fontId="1"/>
  </si>
  <si>
    <t>飲食物</t>
    <rPh sb="0" eb="2">
      <t>インショク</t>
    </rPh>
    <rPh sb="2" eb="3">
      <t>ブツ</t>
    </rPh>
    <phoneticPr fontId="1"/>
  </si>
  <si>
    <t>日用品</t>
    <rPh sb="0" eb="3">
      <t>ニチヨウヒン</t>
    </rPh>
    <phoneticPr fontId="1"/>
  </si>
  <si>
    <t>ケア用品</t>
    <rPh sb="2" eb="4">
      <t>ヨウヒン</t>
    </rPh>
    <phoneticPr fontId="1"/>
  </si>
  <si>
    <t>その他</t>
    <rPh sb="2" eb="3">
      <t>ホカ</t>
    </rPh>
    <phoneticPr fontId="1"/>
  </si>
  <si>
    <t>カテゴリ（プルダウン）</t>
    <phoneticPr fontId="1"/>
  </si>
  <si>
    <t>1週間</t>
    <rPh sb="0" eb="3">
      <t>イッシュウカン</t>
    </rPh>
    <phoneticPr fontId="1"/>
  </si>
  <si>
    <t>2週間</t>
    <rPh sb="0" eb="3">
      <t>ニシュウカン</t>
    </rPh>
    <phoneticPr fontId="1"/>
  </si>
  <si>
    <t>2か月</t>
    <rPh sb="0" eb="3">
      <t>ニカゲツ</t>
    </rPh>
    <phoneticPr fontId="1"/>
  </si>
  <si>
    <t>3か月</t>
    <rPh sb="0" eb="3">
      <t>サンカゲツ</t>
    </rPh>
    <phoneticPr fontId="1"/>
  </si>
  <si>
    <t>１か月</t>
    <rPh sb="2" eb="3">
      <t>ゲツ</t>
    </rPh>
    <phoneticPr fontId="1"/>
  </si>
  <si>
    <t>減少切り替え</t>
    <rPh sb="0" eb="3">
      <t>ゲンショウキ</t>
    </rPh>
    <rPh sb="4" eb="5">
      <t>カ</t>
    </rPh>
    <phoneticPr fontId="1"/>
  </si>
  <si>
    <t>OFF</t>
    <phoneticPr fontId="1"/>
  </si>
  <si>
    <t>ON</t>
    <phoneticPr fontId="1"/>
  </si>
  <si>
    <t>Min0％からMax100％までのメータを作りvalueの値で取得する。</t>
    <rPh sb="21" eb="22">
      <t>ツク</t>
    </rPh>
    <rPh sb="29" eb="30">
      <t>アタイ</t>
    </rPh>
    <rPh sb="31" eb="33">
      <t>シュトク</t>
    </rPh>
    <phoneticPr fontId="1"/>
  </si>
  <si>
    <t>残量メーターの仕様</t>
    <rPh sb="0" eb="2">
      <t>ザンリョウ</t>
    </rPh>
    <rPh sb="7" eb="9">
      <t>シヨウ</t>
    </rPh>
    <phoneticPr fontId="1"/>
  </si>
  <si>
    <t>管理者ID</t>
    <rPh sb="0" eb="3">
      <t>カンリシャ</t>
    </rPh>
    <phoneticPr fontId="1"/>
  </si>
  <si>
    <t>admin_id</t>
    <phoneticPr fontId="1"/>
  </si>
  <si>
    <t>admin_pw</t>
    <phoneticPr fontId="1"/>
  </si>
  <si>
    <t>件名</t>
    <rPh sb="0" eb="2">
      <t>ケンメイ</t>
    </rPh>
    <phoneticPr fontId="1"/>
  </si>
  <si>
    <t>お問い合わせ内容</t>
    <rPh sb="1" eb="2">
      <t>ト</t>
    </rPh>
    <rPh sb="3" eb="4">
      <t>ア</t>
    </rPh>
    <rPh sb="6" eb="8">
      <t>ナイヨウ</t>
    </rPh>
    <phoneticPr fontId="1"/>
  </si>
  <si>
    <t>*テーブルの下に備考</t>
    <rPh sb="6" eb="7">
      <t>シタ</t>
    </rPh>
    <rPh sb="8" eb="10">
      <t>ビコウ</t>
    </rPh>
    <phoneticPr fontId="1"/>
  </si>
  <si>
    <t>減少切り替えがONになっているときに減らない</t>
    <rPh sb="0" eb="3">
      <t>ゲンショウキ</t>
    </rPh>
    <rPh sb="4" eb="5">
      <t>カ</t>
    </rPh>
    <rPh sb="18" eb="19">
      <t>ヘ</t>
    </rPh>
    <phoneticPr fontId="1"/>
  </si>
  <si>
    <t>対応ステータス</t>
    <rPh sb="0" eb="2">
      <t>タイオウ</t>
    </rPh>
    <phoneticPr fontId="1"/>
  </si>
  <si>
    <t>未対応</t>
    <rPh sb="0" eb="3">
      <t>ミタイオウ</t>
    </rPh>
    <phoneticPr fontId="1"/>
  </si>
  <si>
    <t>対応中</t>
    <rPh sb="0" eb="3">
      <t>タイオウチュウ</t>
    </rPh>
    <phoneticPr fontId="1"/>
  </si>
  <si>
    <t>対応済み</t>
    <rPh sb="0" eb="2">
      <t>タイオウ</t>
    </rPh>
    <rPh sb="2" eb="3">
      <t>ズ</t>
    </rPh>
    <phoneticPr fontId="1"/>
  </si>
  <si>
    <t>日付</t>
    <rPh sb="0" eb="2">
      <t>ヒヅケ</t>
    </rPh>
    <phoneticPr fontId="1"/>
  </si>
  <si>
    <t>日数</t>
    <rPh sb="0" eb="2">
      <t>ニッスウ</t>
    </rPh>
    <phoneticPr fontId="1"/>
  </si>
  <si>
    <t>購入日</t>
    <rPh sb="0" eb="3">
      <t>コウニュウビ</t>
    </rPh>
    <phoneticPr fontId="1"/>
  </si>
  <si>
    <t>購買履歴トランザクション</t>
    <phoneticPr fontId="1"/>
  </si>
  <si>
    <t>ユーザオートID</t>
    <phoneticPr fontId="1"/>
  </si>
  <si>
    <t>user_auto_id</t>
    <phoneticPr fontId="1"/>
  </si>
  <si>
    <t>商品ID</t>
    <rPh sb="0" eb="2">
      <t>ショウヒン</t>
    </rPh>
    <phoneticPr fontId="1"/>
  </si>
  <si>
    <t>item_id</t>
    <phoneticPr fontId="1"/>
  </si>
  <si>
    <t>double</t>
    <phoneticPr fontId="1"/>
  </si>
  <si>
    <t>履歴ID</t>
    <rPh sb="0" eb="2">
      <t>リレキ</t>
    </rPh>
    <phoneticPr fontId="1"/>
  </si>
  <si>
    <t>history_id</t>
    <phoneticPr fontId="1"/>
  </si>
  <si>
    <t>history_date</t>
    <phoneticPr fontId="1"/>
  </si>
  <si>
    <t>管理者オートID</t>
    <rPh sb="0" eb="3">
      <t>カンリシャ</t>
    </rPh>
    <phoneticPr fontId="1"/>
  </si>
  <si>
    <t>admin_auto_id</t>
    <phoneticPr fontId="1"/>
  </si>
  <si>
    <t>お問い合わせID</t>
    <rPh sb="1" eb="2">
      <t>ト</t>
    </rPh>
    <rPh sb="3" eb="4">
      <t>ア</t>
    </rPh>
    <phoneticPr fontId="1"/>
  </si>
  <si>
    <t>外部キー</t>
    <rPh sb="0" eb="2">
      <t>ガイブ</t>
    </rPh>
    <phoneticPr fontId="1"/>
  </si>
  <si>
    <t>購入頻度ID</t>
    <rPh sb="0" eb="4">
      <t>コウニュウヒンド</t>
    </rPh>
    <phoneticPr fontId="1"/>
  </si>
  <si>
    <t>frequency_id</t>
    <phoneticPr fontId="1"/>
  </si>
  <si>
    <t>期間名</t>
    <rPh sb="0" eb="2">
      <t>キカン</t>
    </rPh>
    <rPh sb="2" eb="3">
      <t>メイ</t>
    </rPh>
    <phoneticPr fontId="1"/>
  </si>
  <si>
    <t>frequency_name</t>
    <phoneticPr fontId="1"/>
  </si>
  <si>
    <t>frequency_purchase</t>
    <phoneticPr fontId="1"/>
  </si>
  <si>
    <t>frequency_days</t>
    <phoneticPr fontId="1"/>
  </si>
  <si>
    <t>users</t>
  </si>
  <si>
    <t>items</t>
  </si>
  <si>
    <t>inquiries</t>
  </si>
  <si>
    <t>admin</t>
  </si>
  <si>
    <t>ユーザ</t>
  </si>
  <si>
    <t>アイテム</t>
  </si>
  <si>
    <t>インクエリ</t>
  </si>
  <si>
    <t>アドミン</t>
  </si>
  <si>
    <t>users</t>
    <phoneticPr fontId="1"/>
  </si>
  <si>
    <t>ユーザ</t>
    <phoneticPr fontId="1"/>
  </si>
  <si>
    <t>frequency</t>
    <phoneticPr fontId="1"/>
  </si>
  <si>
    <t>history</t>
    <phoneticPr fontId="1"/>
  </si>
  <si>
    <t>inquiries</t>
    <phoneticPr fontId="1"/>
  </si>
  <si>
    <t>インクエリ</t>
    <phoneticPr fontId="1"/>
  </si>
  <si>
    <t>items</t>
    <phoneticPr fontId="1"/>
  </si>
  <si>
    <t>admin</t>
    <phoneticPr fontId="1"/>
  </si>
  <si>
    <t>アイテム</t>
    <phoneticPr fontId="1"/>
  </si>
  <si>
    <t>アドミン</t>
    <phoneticPr fontId="1"/>
  </si>
  <si>
    <t>購入履歴</t>
    <rPh sb="0" eb="4">
      <t>コウニュウリレキ</t>
    </rPh>
    <phoneticPr fontId="1"/>
  </si>
  <si>
    <t>inquiry_subject</t>
    <phoneticPr fontId="1"/>
  </si>
  <si>
    <t>inquiry_id</t>
    <phoneticPr fontId="1"/>
  </si>
  <si>
    <t>inquiry_content</t>
    <phoneticPr fontId="1"/>
  </si>
  <si>
    <t>inquiry_status</t>
    <phoneticPr fontId="1"/>
  </si>
  <si>
    <t>inquiry_date</t>
    <phoneticPr fontId="1"/>
  </si>
  <si>
    <t>（例）</t>
    <rPh sb="1" eb="2">
      <t>レイ</t>
    </rPh>
    <phoneticPr fontId="1"/>
  </si>
  <si>
    <t>1年</t>
    <rPh sb="1" eb="2">
      <t>ネン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</si>
</sst>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0" xfId="0" applyFill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13" xfId="0" applyBorder="1">
      <alignment vertical="center"/>
    </xf>
    <xf numFmtId="0" fontId="0" fillId="3" borderId="12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7" sqref="F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6" x14ac:dyDescent="0.2">
      <c r="B3" s="1" t="s">
        <v>3</v>
      </c>
      <c r="C3" s="2" t="s">
        <v>23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104</v>
      </c>
      <c r="D8" s="3" t="s">
        <v>100</v>
      </c>
      <c r="E8" s="3" t="s">
        <v>25</v>
      </c>
      <c r="F8" s="3"/>
    </row>
    <row r="9" spans="1:6" x14ac:dyDescent="0.2">
      <c r="B9" s="3">
        <v>2</v>
      </c>
      <c r="C9" s="3" t="s">
        <v>105</v>
      </c>
      <c r="D9" s="3" t="s">
        <v>101</v>
      </c>
      <c r="E9" s="3" t="s">
        <v>25</v>
      </c>
      <c r="F9" s="3"/>
    </row>
    <row r="10" spans="1:6" x14ac:dyDescent="0.2">
      <c r="B10" s="3">
        <v>3</v>
      </c>
      <c r="C10" s="3" t="s">
        <v>106</v>
      </c>
      <c r="D10" s="3" t="s">
        <v>102</v>
      </c>
      <c r="E10" s="3" t="s">
        <v>25</v>
      </c>
      <c r="F10" s="3"/>
    </row>
    <row r="11" spans="1:6" x14ac:dyDescent="0.2">
      <c r="B11" s="3">
        <v>4</v>
      </c>
      <c r="C11" s="3" t="s">
        <v>107</v>
      </c>
      <c r="D11" s="3" t="s">
        <v>103</v>
      </c>
      <c r="E11" s="3" t="s">
        <v>25</v>
      </c>
      <c r="F11" s="3"/>
    </row>
    <row r="12" spans="1:6" x14ac:dyDescent="0.2">
      <c r="B12" s="3">
        <v>5</v>
      </c>
      <c r="C12" s="3" t="s">
        <v>81</v>
      </c>
      <c r="D12" s="3" t="s">
        <v>111</v>
      </c>
      <c r="E12" s="3" t="s">
        <v>25</v>
      </c>
      <c r="F12" s="3"/>
    </row>
    <row r="13" spans="1:6" x14ac:dyDescent="0.2">
      <c r="B13" s="3">
        <v>6</v>
      </c>
      <c r="C13" s="3" t="s">
        <v>42</v>
      </c>
      <c r="D13" s="3" t="s">
        <v>110</v>
      </c>
      <c r="E13" s="3" t="s">
        <v>25</v>
      </c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A2" sqref="A2"/>
    </sheetView>
  </sheetViews>
  <sheetFormatPr defaultRowHeight="13" x14ac:dyDescent="0.2"/>
  <cols>
    <col min="2" max="2" width="19.179687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109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109</v>
      </c>
      <c r="D4" s="1" t="s">
        <v>5</v>
      </c>
      <c r="E4" s="3"/>
    </row>
    <row r="5" spans="1:12" x14ac:dyDescent="0.2">
      <c r="B5" s="1" t="s">
        <v>17</v>
      </c>
      <c r="C5" s="3" t="s">
        <v>108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82</v>
      </c>
      <c r="C10" s="3" t="s">
        <v>83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user_auto_id int ,</v>
      </c>
    </row>
    <row r="11" spans="1:12" x14ac:dyDescent="0.2">
      <c r="A11" s="3">
        <v>2</v>
      </c>
      <c r="B11" s="3" t="s">
        <v>26</v>
      </c>
      <c r="C11" s="3" t="s">
        <v>30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37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27</v>
      </c>
      <c r="C12" s="3" t="s">
        <v>31</v>
      </c>
      <c r="D12" s="3" t="s">
        <v>33</v>
      </c>
      <c r="E12" s="3">
        <v>20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28</v>
      </c>
      <c r="C13" s="3" t="s">
        <v>32</v>
      </c>
      <c r="D13" s="3" t="s">
        <v>33</v>
      </c>
      <c r="E13" s="3">
        <v>100</v>
      </c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>user_mail varchar (100),</v>
      </c>
    </row>
    <row r="14" spans="1:12" x14ac:dyDescent="0.2">
      <c r="A14" s="3">
        <v>5</v>
      </c>
      <c r="B14" s="3" t="s">
        <v>51</v>
      </c>
      <c r="C14" s="3" t="s">
        <v>36</v>
      </c>
      <c r="D14" s="3" t="s">
        <v>35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user_date date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0B78A-9483-4303-AFD1-F34561308948}">
  <dimension ref="A1:L52"/>
  <sheetViews>
    <sheetView topLeftCell="A6" workbookViewId="0">
      <selection activeCell="B10" sqref="B10"/>
    </sheetView>
  </sheetViews>
  <sheetFormatPr defaultRowHeight="13" x14ac:dyDescent="0.2"/>
  <cols>
    <col min="2" max="2" width="22.2695312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116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116</v>
      </c>
      <c r="D4" s="1" t="s">
        <v>5</v>
      </c>
      <c r="E4" s="3"/>
    </row>
    <row r="5" spans="1:12" x14ac:dyDescent="0.2">
      <c r="B5" s="1" t="s">
        <v>17</v>
      </c>
      <c r="C5" s="3" t="s">
        <v>114</v>
      </c>
      <c r="D5" s="1" t="s">
        <v>6</v>
      </c>
      <c r="E5" s="3"/>
    </row>
    <row r="7" spans="1:12" x14ac:dyDescent="0.2">
      <c r="B7" s="12" t="s">
        <v>72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84</v>
      </c>
      <c r="C10" s="3" t="s">
        <v>85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"&amp;IF(E10&lt;&gt;"","("&amp;E10&amp;")","")&amp;IF(C12&lt;&gt;"",",","")</f>
        <v>item_id int ,</v>
      </c>
    </row>
    <row r="11" spans="1:12" x14ac:dyDescent="0.2">
      <c r="A11" s="3">
        <v>2</v>
      </c>
      <c r="B11" s="19" t="s">
        <v>26</v>
      </c>
      <c r="C11" s="3" t="s">
        <v>30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93</v>
      </c>
      <c r="L11" t="str">
        <f t="shared" ref="L11:L16" si="0">C12&amp;" "&amp;D12&amp;" "&amp;IF(E12&lt;&gt;"","("&amp;E12&amp;")","")&amp;IF(C13&lt;&gt;"",",","")</f>
        <v>item_name varchar (100),</v>
      </c>
    </row>
    <row r="12" spans="1:12" x14ac:dyDescent="0.2">
      <c r="A12" s="3">
        <v>3</v>
      </c>
      <c r="B12" s="3" t="s">
        <v>38</v>
      </c>
      <c r="C12" s="3" t="s">
        <v>45</v>
      </c>
      <c r="D12" s="3" t="s">
        <v>33</v>
      </c>
      <c r="E12" s="3">
        <v>100</v>
      </c>
      <c r="F12" s="3"/>
      <c r="G12" s="3"/>
      <c r="H12" s="3" t="s">
        <v>29</v>
      </c>
      <c r="I12" s="3"/>
      <c r="J12" s="3"/>
      <c r="L12" t="str">
        <f t="shared" si="0"/>
        <v>item_url varchar (300),</v>
      </c>
    </row>
    <row r="13" spans="1:12" x14ac:dyDescent="0.2">
      <c r="A13" s="3">
        <v>4</v>
      </c>
      <c r="B13" s="3" t="s">
        <v>39</v>
      </c>
      <c r="C13" s="3" t="s">
        <v>46</v>
      </c>
      <c r="D13" s="3" t="s">
        <v>33</v>
      </c>
      <c r="E13" s="3">
        <v>300</v>
      </c>
      <c r="F13" s="3"/>
      <c r="G13" s="3"/>
      <c r="H13" s="3" t="s">
        <v>29</v>
      </c>
      <c r="I13" s="3"/>
      <c r="J13" s="3"/>
      <c r="L13" t="str">
        <f t="shared" si="0"/>
        <v>item_price int ,</v>
      </c>
    </row>
    <row r="14" spans="1:12" x14ac:dyDescent="0.2">
      <c r="A14" s="3">
        <v>5</v>
      </c>
      <c r="B14" s="3" t="s">
        <v>40</v>
      </c>
      <c r="C14" s="3" t="s">
        <v>47</v>
      </c>
      <c r="D14" s="3" t="s">
        <v>34</v>
      </c>
      <c r="E14" s="3"/>
      <c r="F14" s="3"/>
      <c r="G14" s="3"/>
      <c r="H14" s="3"/>
      <c r="I14" s="3"/>
      <c r="J14" s="3"/>
      <c r="L14" t="str">
        <f t="shared" si="0"/>
        <v>item_category int ,</v>
      </c>
    </row>
    <row r="15" spans="1:12" x14ac:dyDescent="0.2">
      <c r="A15" s="3">
        <v>6</v>
      </c>
      <c r="B15" s="3" t="s">
        <v>41</v>
      </c>
      <c r="C15" s="3" t="s">
        <v>48</v>
      </c>
      <c r="D15" s="3" t="s">
        <v>34</v>
      </c>
      <c r="E15" s="3"/>
      <c r="F15" s="3"/>
      <c r="G15" s="3"/>
      <c r="H15" s="3" t="s">
        <v>29</v>
      </c>
      <c r="I15" s="3">
        <v>1</v>
      </c>
      <c r="J15" s="3"/>
      <c r="L15" t="str">
        <f t="shared" si="0"/>
        <v>frequency_purchase int ,</v>
      </c>
    </row>
    <row r="16" spans="1:12" x14ac:dyDescent="0.2">
      <c r="A16" s="3">
        <v>7</v>
      </c>
      <c r="B16" s="3" t="s">
        <v>42</v>
      </c>
      <c r="C16" s="3" t="s">
        <v>98</v>
      </c>
      <c r="D16" s="3" t="s">
        <v>34</v>
      </c>
      <c r="E16" s="3"/>
      <c r="F16" s="3"/>
      <c r="G16" s="3"/>
      <c r="H16" s="3" t="s">
        <v>29</v>
      </c>
      <c r="I16" s="3">
        <v>3</v>
      </c>
      <c r="J16" s="3" t="s">
        <v>93</v>
      </c>
      <c r="L16" t="str">
        <f t="shared" si="0"/>
        <v>item_switch int ,</v>
      </c>
    </row>
    <row r="17" spans="1:12" x14ac:dyDescent="0.2">
      <c r="A17" s="3">
        <v>8</v>
      </c>
      <c r="B17" s="3" t="s">
        <v>43</v>
      </c>
      <c r="C17" s="3" t="s">
        <v>49</v>
      </c>
      <c r="D17" s="3" t="s">
        <v>34</v>
      </c>
      <c r="E17" s="3"/>
      <c r="F17" s="3"/>
      <c r="G17" s="3"/>
      <c r="H17" s="3" t="s">
        <v>29</v>
      </c>
      <c r="I17" s="3">
        <v>0</v>
      </c>
      <c r="J17" s="3"/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44</v>
      </c>
      <c r="C18" s="3" t="s">
        <v>50</v>
      </c>
      <c r="D18" s="3" t="s">
        <v>86</v>
      </c>
      <c r="E18" s="3"/>
      <c r="F18" s="3"/>
      <c r="G18" s="3"/>
      <c r="H18" s="3" t="s">
        <v>29</v>
      </c>
      <c r="I18" s="3">
        <v>100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1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  <row r="31" spans="1:12" x14ac:dyDescent="0.2">
      <c r="B31" s="13" t="s">
        <v>56</v>
      </c>
      <c r="C31" s="14"/>
    </row>
    <row r="32" spans="1:12" x14ac:dyDescent="0.2">
      <c r="B32" s="6" t="s">
        <v>52</v>
      </c>
      <c r="C32" s="10">
        <v>1</v>
      </c>
    </row>
    <row r="33" spans="2:3" x14ac:dyDescent="0.2">
      <c r="B33" s="6" t="s">
        <v>53</v>
      </c>
      <c r="C33" s="10">
        <v>2</v>
      </c>
    </row>
    <row r="34" spans="2:3" x14ac:dyDescent="0.2">
      <c r="B34" s="6" t="s">
        <v>54</v>
      </c>
      <c r="C34" s="10">
        <v>3</v>
      </c>
    </row>
    <row r="35" spans="2:3" x14ac:dyDescent="0.2">
      <c r="B35" s="8" t="s">
        <v>55</v>
      </c>
      <c r="C35" s="11">
        <v>4</v>
      </c>
    </row>
    <row r="38" spans="2:3" x14ac:dyDescent="0.2">
      <c r="B38" s="13" t="s">
        <v>42</v>
      </c>
      <c r="C38" s="15"/>
    </row>
    <row r="39" spans="2:3" x14ac:dyDescent="0.2">
      <c r="B39" s="6" t="s">
        <v>57</v>
      </c>
      <c r="C39" s="7">
        <v>1</v>
      </c>
    </row>
    <row r="40" spans="2:3" x14ac:dyDescent="0.2">
      <c r="B40" s="6" t="s">
        <v>58</v>
      </c>
      <c r="C40" s="7">
        <v>2</v>
      </c>
    </row>
    <row r="41" spans="2:3" x14ac:dyDescent="0.2">
      <c r="B41" s="6" t="s">
        <v>61</v>
      </c>
      <c r="C41" s="7">
        <v>3</v>
      </c>
    </row>
    <row r="42" spans="2:3" x14ac:dyDescent="0.2">
      <c r="B42" s="6" t="s">
        <v>59</v>
      </c>
      <c r="C42" s="7">
        <v>4</v>
      </c>
    </row>
    <row r="43" spans="2:3" x14ac:dyDescent="0.2">
      <c r="B43" s="8" t="s">
        <v>60</v>
      </c>
      <c r="C43" s="9">
        <v>5</v>
      </c>
    </row>
    <row r="46" spans="2:3" x14ac:dyDescent="0.2">
      <c r="B46" s="13" t="s">
        <v>62</v>
      </c>
      <c r="C46" s="15"/>
    </row>
    <row r="47" spans="2:3" x14ac:dyDescent="0.2">
      <c r="B47" s="6" t="s">
        <v>63</v>
      </c>
      <c r="C47" s="7">
        <v>0</v>
      </c>
    </row>
    <row r="48" spans="2:3" x14ac:dyDescent="0.2">
      <c r="B48" s="8" t="s">
        <v>64</v>
      </c>
      <c r="C48" s="9">
        <v>1</v>
      </c>
    </row>
    <row r="49" spans="2:4" x14ac:dyDescent="0.2">
      <c r="B49" s="18" t="s">
        <v>73</v>
      </c>
      <c r="C49" s="18"/>
    </row>
    <row r="51" spans="2:4" x14ac:dyDescent="0.2">
      <c r="B51" s="13" t="s">
        <v>66</v>
      </c>
      <c r="C51" s="17"/>
      <c r="D51" s="15"/>
    </row>
    <row r="52" spans="2:4" x14ac:dyDescent="0.2">
      <c r="B52" s="8" t="s">
        <v>65</v>
      </c>
      <c r="C52" s="16"/>
      <c r="D52" s="9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5A75-9CF3-4465-997F-A928C300B099}">
  <dimension ref="A1:L30"/>
  <sheetViews>
    <sheetView topLeftCell="A6" workbookViewId="0">
      <selection activeCell="C4" sqref="C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117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117</v>
      </c>
      <c r="D4" s="1" t="s">
        <v>5</v>
      </c>
      <c r="E4" s="3"/>
    </row>
    <row r="5" spans="1:12" x14ac:dyDescent="0.2">
      <c r="B5" s="1" t="s">
        <v>17</v>
      </c>
      <c r="C5" s="3" t="s">
        <v>115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admin (</v>
      </c>
    </row>
    <row r="10" spans="1:12" x14ac:dyDescent="0.2">
      <c r="A10" s="3">
        <v>1</v>
      </c>
      <c r="B10" s="3" t="s">
        <v>90</v>
      </c>
      <c r="C10" s="3" t="s">
        <v>91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admin_auto_id int ,</v>
      </c>
    </row>
    <row r="11" spans="1:12" x14ac:dyDescent="0.2">
      <c r="A11" s="3">
        <v>2</v>
      </c>
      <c r="B11" s="3" t="s">
        <v>67</v>
      </c>
      <c r="C11" s="3" t="s">
        <v>68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37</v>
      </c>
      <c r="L11" t="str">
        <f>C11&amp;" "&amp;D11&amp;" "&amp;IF(E11&lt;&gt;"","("&amp;E11&amp;")","")&amp;IF(C12&lt;&gt;"",",","")</f>
        <v>admin_id varchar (20),</v>
      </c>
    </row>
    <row r="12" spans="1:12" x14ac:dyDescent="0.2">
      <c r="A12" s="3">
        <v>3</v>
      </c>
      <c r="B12" s="3" t="s">
        <v>27</v>
      </c>
      <c r="C12" s="3" t="s">
        <v>69</v>
      </c>
      <c r="D12" s="3" t="s">
        <v>33</v>
      </c>
      <c r="E12" s="3">
        <v>20</v>
      </c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>admin_pw varchar (20)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9271A-FE0A-4ADB-AEB1-BEC7677CDB52}">
  <dimension ref="A1:L30"/>
  <sheetViews>
    <sheetView tabSelected="1" workbookViewId="0">
      <selection activeCell="B11" sqref="B11"/>
    </sheetView>
  </sheetViews>
  <sheetFormatPr defaultRowHeight="13" x14ac:dyDescent="0.2"/>
  <cols>
    <col min="2" max="2" width="19.179687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118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118</v>
      </c>
      <c r="D4" s="1" t="s">
        <v>5</v>
      </c>
      <c r="E4" s="3"/>
    </row>
    <row r="5" spans="1:12" x14ac:dyDescent="0.2">
      <c r="B5" s="1" t="s">
        <v>17</v>
      </c>
      <c r="C5" s="3" t="s">
        <v>111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 (</v>
      </c>
    </row>
    <row r="10" spans="1:12" x14ac:dyDescent="0.2">
      <c r="A10" s="3">
        <v>1</v>
      </c>
      <c r="B10" s="3" t="s">
        <v>87</v>
      </c>
      <c r="C10" s="3" t="s">
        <v>88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history_id int ,</v>
      </c>
    </row>
    <row r="11" spans="1:12" x14ac:dyDescent="0.2">
      <c r="A11" s="3">
        <v>2</v>
      </c>
      <c r="B11" s="3" t="s">
        <v>84</v>
      </c>
      <c r="C11" s="3" t="s">
        <v>85</v>
      </c>
      <c r="D11" s="3" t="s">
        <v>34</v>
      </c>
      <c r="E11" s="3"/>
      <c r="F11" s="3"/>
      <c r="G11" s="3"/>
      <c r="H11" s="3" t="s">
        <v>29</v>
      </c>
      <c r="I11" s="3"/>
      <c r="J11" s="3" t="s">
        <v>93</v>
      </c>
      <c r="L11" t="str">
        <f>C11&amp;" "&amp;D11&amp;" "&amp;IF(E11&lt;&gt;"","("&amp;E11&amp;")","")&amp;IF(C12&lt;&gt;"",",","")</f>
        <v>item_id int ,</v>
      </c>
    </row>
    <row r="12" spans="1:12" x14ac:dyDescent="0.2">
      <c r="A12" s="3">
        <v>3</v>
      </c>
      <c r="B12" s="3" t="s">
        <v>80</v>
      </c>
      <c r="C12" s="3" t="s">
        <v>89</v>
      </c>
      <c r="D12" s="3" t="s">
        <v>35</v>
      </c>
      <c r="E12" s="3"/>
      <c r="F12" s="3"/>
      <c r="G12" s="3"/>
      <c r="H12" s="3" t="s">
        <v>29</v>
      </c>
      <c r="I12" s="3"/>
      <c r="J12" s="3"/>
      <c r="L12" t="str">
        <f>C12&amp;" "&amp;D12&amp;" "&amp;IF(E12&lt;&gt;"","("&amp;E12&amp;")","")&amp;IF(C13&lt;&gt;"",",","")</f>
        <v xml:space="preserve">history_date date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sortState xmlns:xlrd2="http://schemas.microsoft.com/office/spreadsheetml/2017/richdata2" ref="B12:I17">
    <sortCondition sortBy="cellColor" ref="B12:B17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8830-A72F-4942-953A-A9AD5F39E722}">
  <dimension ref="A1:L36"/>
  <sheetViews>
    <sheetView workbookViewId="0">
      <selection activeCell="J11" sqref="J11"/>
    </sheetView>
  </sheetViews>
  <sheetFormatPr defaultRowHeight="13" x14ac:dyDescent="0.2"/>
  <cols>
    <col min="2" max="2" width="17.6328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113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113</v>
      </c>
      <c r="D4" s="1" t="s">
        <v>5</v>
      </c>
      <c r="E4" s="3"/>
    </row>
    <row r="5" spans="1:12" x14ac:dyDescent="0.2">
      <c r="B5" s="1" t="s">
        <v>17</v>
      </c>
      <c r="C5" s="3" t="s">
        <v>112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inquiries (</v>
      </c>
    </row>
    <row r="10" spans="1:12" x14ac:dyDescent="0.2">
      <c r="A10" s="3">
        <v>1</v>
      </c>
      <c r="B10" s="3" t="s">
        <v>92</v>
      </c>
      <c r="C10" s="3" t="s">
        <v>120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inquiry_id int ,</v>
      </c>
    </row>
    <row r="11" spans="1:12" x14ac:dyDescent="0.2">
      <c r="A11" s="3">
        <v>2</v>
      </c>
      <c r="B11" s="3" t="s">
        <v>26</v>
      </c>
      <c r="C11" s="3" t="s">
        <v>30</v>
      </c>
      <c r="D11" s="3" t="s">
        <v>33</v>
      </c>
      <c r="E11" s="3">
        <v>20</v>
      </c>
      <c r="F11" s="3"/>
      <c r="G11" s="3"/>
      <c r="H11" s="3" t="s">
        <v>29</v>
      </c>
      <c r="I11" s="3"/>
      <c r="J11" s="3" t="s">
        <v>93</v>
      </c>
      <c r="L11" t="e">
        <f>C11&amp;" "&amp;D11&amp;" "&amp;IF(E11&lt;&gt;"","("&amp;E11&amp;")","")&amp;IF(#REF!&lt;&gt;"",",","")</f>
        <v>#REF!</v>
      </c>
    </row>
    <row r="12" spans="1:12" x14ac:dyDescent="0.2">
      <c r="A12" s="3">
        <v>3</v>
      </c>
      <c r="B12" s="3" t="s">
        <v>70</v>
      </c>
      <c r="C12" s="3" t="s">
        <v>119</v>
      </c>
      <c r="D12" s="3" t="s">
        <v>33</v>
      </c>
      <c r="E12" s="3">
        <v>50</v>
      </c>
      <c r="F12" s="3"/>
      <c r="G12" s="3"/>
      <c r="H12" s="3" t="s">
        <v>29</v>
      </c>
      <c r="I12" s="3"/>
      <c r="J12" s="3"/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 t="s">
        <v>71</v>
      </c>
      <c r="C13" s="3" t="s">
        <v>121</v>
      </c>
      <c r="D13" s="3" t="s">
        <v>33</v>
      </c>
      <c r="E13" s="3">
        <v>500</v>
      </c>
      <c r="F13" s="3"/>
      <c r="G13" s="3"/>
      <c r="H13" s="3"/>
      <c r="I13" s="3"/>
      <c r="J13" s="3"/>
      <c r="L13" t="str">
        <f>C12&amp;" "&amp;D12&amp;" "&amp;IF(E12&lt;&gt;"","("&amp;E12&amp;")","")&amp;IF(C13&lt;&gt;"",",","")</f>
        <v>inquiry_subject varchar (50),</v>
      </c>
    </row>
    <row r="14" spans="1:12" x14ac:dyDescent="0.2">
      <c r="A14" s="3">
        <v>5</v>
      </c>
      <c r="B14" s="3" t="s">
        <v>74</v>
      </c>
      <c r="C14" s="3" t="s">
        <v>122</v>
      </c>
      <c r="D14" s="3" t="s">
        <v>34</v>
      </c>
      <c r="E14" s="3"/>
      <c r="F14" s="3"/>
      <c r="G14" s="3"/>
      <c r="H14" s="3" t="s">
        <v>29</v>
      </c>
      <c r="I14" s="3">
        <v>0</v>
      </c>
      <c r="J14" s="3"/>
      <c r="L14" t="str">
        <f>C13&amp;" "&amp;D13&amp;" "&amp;IF(E13&lt;&gt;"","("&amp;E13&amp;")","")&amp;IF(C14&lt;&gt;"",",","")</f>
        <v>inquiry_content varchar (500),</v>
      </c>
    </row>
    <row r="15" spans="1:12" x14ac:dyDescent="0.2">
      <c r="A15" s="3">
        <v>6</v>
      </c>
      <c r="B15" s="3" t="s">
        <v>78</v>
      </c>
      <c r="C15" s="3" t="s">
        <v>123</v>
      </c>
      <c r="D15" s="3" t="s">
        <v>35</v>
      </c>
      <c r="E15" s="3"/>
      <c r="F15" s="3"/>
      <c r="G15" s="3"/>
      <c r="H15" s="3" t="s">
        <v>29</v>
      </c>
      <c r="I15" s="3"/>
      <c r="J15" s="3"/>
      <c r="L15" t="str">
        <f>C14&amp;" "&amp;D14&amp;" "&amp;IF(E14&lt;&gt;"","("&amp;E14&amp;")","")&amp;IF(C15&lt;&gt;"",",","")</f>
        <v>inquiry_status int 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C15&amp;" "&amp;D15&amp;" "&amp;IF(E15&lt;&gt;"","("&amp;E15&amp;")","")&amp;IF(C16&lt;&gt;"",",","")</f>
        <v xml:space="preserve">inquiry_date date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C16&amp;" "&amp;D16&amp;" "&amp;IF(E16&lt;&gt;"","("&amp;E16&amp;")","")&amp;IF(C18&lt;&gt;"",",","")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3" spans="2:3" x14ac:dyDescent="0.2">
      <c r="B33" s="13" t="s">
        <v>74</v>
      </c>
      <c r="C33" s="15"/>
    </row>
    <row r="34" spans="2:3" x14ac:dyDescent="0.2">
      <c r="B34" s="6" t="s">
        <v>75</v>
      </c>
      <c r="C34" s="7">
        <v>0</v>
      </c>
    </row>
    <row r="35" spans="2:3" x14ac:dyDescent="0.2">
      <c r="B35" s="6" t="s">
        <v>76</v>
      </c>
      <c r="C35" s="7">
        <v>1</v>
      </c>
    </row>
    <row r="36" spans="2:3" x14ac:dyDescent="0.2">
      <c r="B36" s="8" t="s">
        <v>77</v>
      </c>
      <c r="C36" s="9">
        <v>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EEFB0-B859-4CA2-9155-D64D54491D08}">
  <dimension ref="A1:L37"/>
  <sheetViews>
    <sheetView zoomScaleNormal="100" workbookViewId="0">
      <selection activeCell="E40" sqref="E40"/>
    </sheetView>
  </sheetViews>
  <sheetFormatPr defaultRowHeight="13" x14ac:dyDescent="0.2"/>
  <cols>
    <col min="2" max="2" width="17.6328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42</v>
      </c>
    </row>
    <row r="2" spans="1:12" x14ac:dyDescent="0.2">
      <c r="B2" s="1" t="s">
        <v>1</v>
      </c>
      <c r="C2" s="2" t="s">
        <v>22</v>
      </c>
      <c r="D2" s="1" t="s">
        <v>2</v>
      </c>
      <c r="E2" s="3" t="s">
        <v>21</v>
      </c>
    </row>
    <row r="3" spans="1:12" x14ac:dyDescent="0.2">
      <c r="B3" s="1" t="s">
        <v>3</v>
      </c>
      <c r="C3" s="2" t="s">
        <v>24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42</v>
      </c>
      <c r="D4" s="1" t="s">
        <v>5</v>
      </c>
      <c r="E4" s="3"/>
    </row>
    <row r="5" spans="1:12" x14ac:dyDescent="0.2">
      <c r="B5" s="1" t="s">
        <v>17</v>
      </c>
      <c r="C5" s="3" t="s">
        <v>110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frequency (</v>
      </c>
    </row>
    <row r="10" spans="1:12" x14ac:dyDescent="0.2">
      <c r="A10" s="3">
        <v>1</v>
      </c>
      <c r="B10" s="3" t="s">
        <v>94</v>
      </c>
      <c r="C10" s="3" t="s">
        <v>95</v>
      </c>
      <c r="D10" s="3" t="s">
        <v>34</v>
      </c>
      <c r="E10" s="3"/>
      <c r="F10" s="3" t="s">
        <v>29</v>
      </c>
      <c r="G10" s="3" t="s">
        <v>29</v>
      </c>
      <c r="H10" s="3"/>
      <c r="I10" s="3"/>
      <c r="J10" s="3"/>
      <c r="L10" t="str">
        <f>C10&amp;" "&amp;D10&amp;" "&amp;IF(E10&lt;&gt;"","("&amp;E10&amp;")","")&amp;IF(C11&lt;&gt;"",",","")</f>
        <v>frequency_id int ,</v>
      </c>
    </row>
    <row r="11" spans="1:12" x14ac:dyDescent="0.2">
      <c r="A11" s="3">
        <v>2</v>
      </c>
      <c r="B11" t="s">
        <v>96</v>
      </c>
      <c r="C11" s="3" t="s">
        <v>97</v>
      </c>
      <c r="D11" s="3" t="s">
        <v>33</v>
      </c>
      <c r="E11" s="3">
        <v>10</v>
      </c>
      <c r="F11" s="3"/>
      <c r="G11" s="3"/>
      <c r="H11" s="3" t="s">
        <v>29</v>
      </c>
      <c r="I11" s="3"/>
      <c r="J11" s="3"/>
      <c r="L11" t="str">
        <f>C11&amp;" "&amp;D11&amp;" "&amp;IF(E11&lt;&gt;"","("&amp;E11&amp;")","")&amp;IF(C12&lt;&gt;"",",","")</f>
        <v>frequency_name varchar (10),</v>
      </c>
    </row>
    <row r="12" spans="1:12" x14ac:dyDescent="0.2">
      <c r="A12" s="3">
        <v>3</v>
      </c>
      <c r="B12" s="3" t="s">
        <v>42</v>
      </c>
      <c r="C12" s="3" t="s">
        <v>98</v>
      </c>
      <c r="D12" s="3" t="s">
        <v>34</v>
      </c>
      <c r="E12" s="3"/>
      <c r="F12" s="3"/>
      <c r="G12" s="3"/>
      <c r="H12" s="3" t="s">
        <v>29</v>
      </c>
      <c r="I12" s="3"/>
      <c r="J12" s="3" t="s">
        <v>37</v>
      </c>
      <c r="L12" t="str">
        <f>C12&amp;" "&amp;D12&amp;" "&amp;IF(E12&lt;&gt;"","("&amp;E12&amp;")","")&amp;IF(C13&lt;&gt;"",",","")</f>
        <v>frequency_purchase int ,</v>
      </c>
    </row>
    <row r="13" spans="1:12" x14ac:dyDescent="0.2">
      <c r="A13" s="3">
        <v>4</v>
      </c>
      <c r="B13" s="3" t="s">
        <v>79</v>
      </c>
      <c r="C13" s="3" t="s">
        <v>99</v>
      </c>
      <c r="D13" s="3" t="s">
        <v>34</v>
      </c>
      <c r="E13" s="3"/>
      <c r="F13" s="3"/>
      <c r="G13" s="3"/>
      <c r="H13" s="3" t="s">
        <v>29</v>
      </c>
      <c r="I13" s="3"/>
      <c r="J13" s="3"/>
      <c r="L13" t="str">
        <f>C13&amp;" "&amp;D13&amp;" "&amp;IF(E13&lt;&gt;"","("&amp;E13&amp;")","")&amp;IF(C14&lt;&gt;"",",","")</f>
        <v xml:space="preserve">frequency_days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  <row r="31" spans="1:12" x14ac:dyDescent="0.2">
      <c r="C31" t="s">
        <v>94</v>
      </c>
      <c r="D31" t="s">
        <v>96</v>
      </c>
      <c r="E31" t="s">
        <v>42</v>
      </c>
      <c r="F31" t="s">
        <v>79</v>
      </c>
    </row>
    <row r="32" spans="1:12" x14ac:dyDescent="0.2">
      <c r="D32" t="s">
        <v>57</v>
      </c>
      <c r="E32">
        <v>1</v>
      </c>
      <c r="F32">
        <v>7</v>
      </c>
    </row>
    <row r="33" spans="3:6" x14ac:dyDescent="0.2">
      <c r="D33" t="s">
        <v>58</v>
      </c>
      <c r="E33">
        <v>2</v>
      </c>
      <c r="F33">
        <v>14</v>
      </c>
    </row>
    <row r="34" spans="3:6" x14ac:dyDescent="0.2">
      <c r="D34" t="s">
        <v>61</v>
      </c>
      <c r="E34">
        <v>3</v>
      </c>
      <c r="F34">
        <v>30</v>
      </c>
    </row>
    <row r="35" spans="3:6" x14ac:dyDescent="0.2">
      <c r="D35" t="s">
        <v>59</v>
      </c>
      <c r="E35">
        <v>4</v>
      </c>
      <c r="F35">
        <v>60</v>
      </c>
    </row>
    <row r="36" spans="3:6" x14ac:dyDescent="0.2">
      <c r="D36" t="s">
        <v>60</v>
      </c>
      <c r="E36">
        <v>5</v>
      </c>
      <c r="F36">
        <v>90</v>
      </c>
    </row>
    <row r="37" spans="3:6" x14ac:dyDescent="0.2">
      <c r="C37" t="s">
        <v>124</v>
      </c>
      <c r="D37" t="s">
        <v>125</v>
      </c>
      <c r="E37">
        <v>6</v>
      </c>
      <c r="F37">
        <v>365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users</vt:lpstr>
      <vt:lpstr>items</vt:lpstr>
      <vt:lpstr>admin</vt:lpstr>
      <vt:lpstr>history</vt:lpstr>
      <vt:lpstr>inquiries</vt:lpstr>
      <vt:lpstr>frequency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2023-06-15T08:10:23Z</dcterms:modified>
</cp:coreProperties>
</file>