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AE5A641-04F1-401B-85FC-13EC4276A26E}" xr6:coauthVersionLast="46" xr6:coauthVersionMax="46" xr10:uidLastSave="{00000000-0000-0000-0000-000000000000}"/>
  <bookViews>
    <workbookView xWindow="-110" yWindow="-110" windowWidth="19420" windowHeight="10420" tabRatio="716" xr2:uid="{00000000-000D-0000-FFFF-FFFF00000000}"/>
  </bookViews>
  <sheets>
    <sheet name="テーブル一覧" sheetId="1" r:id="rId1"/>
    <sheet name="user" sheetId="2" r:id="rId2"/>
    <sheet name="u_likefood" sheetId="8" r:id="rId3"/>
    <sheet name="u_dislikefood" sheetId="11" r:id="rId4"/>
    <sheet name="refrigerator" sheetId="15" r:id="rId5"/>
    <sheet name="r_text" sheetId="17" r:id="rId6"/>
    <sheet name="food" sheetId="5" r:id="rId7"/>
    <sheet name="recipe" sheetId="6" r:id="rId8"/>
    <sheet name="recipe_count" sheetId="14" r:id="rId9"/>
    <sheet name="ingredient" sheetId="9" r:id="rId10"/>
    <sheet name="calendar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7" l="1"/>
  <c r="L11" i="7"/>
  <c r="L12" i="7"/>
  <c r="L11" i="9"/>
  <c r="L12" i="9"/>
  <c r="L13" i="9"/>
  <c r="L14" i="9"/>
  <c r="L15" i="9"/>
  <c r="L16" i="9"/>
  <c r="L17" i="9"/>
  <c r="L18" i="9"/>
  <c r="L10" i="14"/>
  <c r="L11" i="14"/>
  <c r="L20" i="6"/>
  <c r="L21" i="6"/>
  <c r="L22" i="6"/>
  <c r="L23" i="6"/>
  <c r="L24" i="6"/>
  <c r="L25" i="6"/>
  <c r="L26" i="6"/>
  <c r="L27" i="6"/>
  <c r="L11" i="6"/>
  <c r="L12" i="6"/>
  <c r="L13" i="6"/>
  <c r="L14" i="6"/>
  <c r="L15" i="6"/>
  <c r="L16" i="6"/>
  <c r="L17" i="6"/>
  <c r="L18" i="6"/>
  <c r="L19" i="6"/>
  <c r="L12" i="17"/>
  <c r="L13" i="17"/>
  <c r="L10" i="17"/>
  <c r="L11" i="17"/>
  <c r="L10" i="15"/>
  <c r="L11" i="15"/>
  <c r="L12" i="15"/>
  <c r="L10" i="11"/>
  <c r="L11" i="11"/>
  <c r="L11" i="8"/>
  <c r="L12" i="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9" i="17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9" i="11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9"/>
  <c r="L29" i="9"/>
  <c r="L28" i="9"/>
  <c r="L27" i="9"/>
  <c r="L26" i="9"/>
  <c r="L25" i="9"/>
  <c r="L24" i="9"/>
  <c r="L23" i="9"/>
  <c r="L22" i="9"/>
  <c r="L21" i="9"/>
  <c r="L20" i="9"/>
  <c r="L19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0" i="8"/>
  <c r="L9" i="8"/>
  <c r="L9" i="7"/>
  <c r="L29" i="6"/>
  <c r="L28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<sst xmlns="http://schemas.openxmlformats.org/spreadsheetml/2006/main" count="468" uniqueCount="131">
  <si>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</si>
  <si>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</si>
  <si>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</si>
  <si>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</si>
  <si>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</si>
  <si>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</si>
  <si>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</si>
  <si>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</si>
  <si>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</si>
  <si>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</si>
  <si>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</si>
  <si>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</si>
  <si>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</si>
  <si>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</si>
  <si>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</si>
  <si>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</si>
  <si>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</si>
  <si>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</si>
  <si>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</si>
  <si>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</si>
  <si>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</si>
  <si>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</si>
  <si>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</si>
  <si>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</si>
  <si>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好きな食材</t>
    <rPh sb="0" eb="1">
      <t>ス</t>
    </rPh>
    <rPh sb="3" eb="5">
      <t>ショクザイ</t>
    </rPh>
    <phoneticPr fontId="1"/>
  </si>
  <si>
    <t>嫌いな食材</t>
    <rPh sb="0" eb="1">
      <t>キラ</t>
    </rPh>
    <rPh sb="3" eb="5">
      <t>ショクザイ</t>
    </rPh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</si>
  <si>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</si>
  <si>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</si>
  <si>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</si>
  <si>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</si>
  <si>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user</t>
    <phoneticPr fontId="1"/>
  </si>
  <si>
    <t>テーブル</t>
    <phoneticPr fontId="1"/>
  </si>
  <si>
    <t>レシピ管理</t>
    <rPh sb="3" eb="5">
      <t>カンリ</t>
    </rPh>
    <phoneticPr fontId="1"/>
  </si>
  <si>
    <t>food</t>
  </si>
  <si>
    <t>food</t>
    <phoneticPr fontId="1"/>
  </si>
  <si>
    <t>recipe</t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</si>
  <si>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</si>
  <si>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</si>
  <si>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</si>
  <si>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calendar</t>
  </si>
  <si>
    <t>calendar</t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</si>
  <si>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</si>
  <si>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</si>
  <si>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</si>
  <si>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</si>
  <si>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</si>
  <si>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</si>
  <si>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</si>
  <si>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</si>
  <si>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retention period</t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</si>
  <si>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</si>
  <si>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</si>
  <si>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</si>
  <si>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</si>
  <si>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</si>
  <si>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</si>
  <si>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</si>
  <si>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</si>
  <si>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</si>
  <si>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</si>
  <si>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</si>
  <si>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like_f</t>
    <phoneticPr fontId="1"/>
  </si>
  <si>
    <t>dislike_f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</si>
  <si>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</si>
  <si>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</si>
  <si>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</si>
  <si>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</si>
  <si>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</si>
  <si>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</si>
  <si>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</si>
  <si>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</si>
  <si>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</si>
  <si>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</si>
  <si>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</si>
  <si>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</si>
  <si>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レシピの材料の管理</t>
    <rPh sb="4" eb="6">
      <t>ザイリョウ</t>
    </rPh>
    <rPh sb="7" eb="9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</si>
  <si>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</si>
  <si>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</si>
  <si>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storage method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</si>
  <si>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</si>
  <si>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</si>
  <si>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</si>
  <si>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</si>
  <si>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</si>
  <si>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</si>
  <si>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</si>
  <si>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</si>
  <si>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</si>
  <si>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</si>
  <si>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u_likefood</t>
    <phoneticPr fontId="1"/>
  </si>
  <si>
    <t>u_dislikefood</t>
    <phoneticPr fontId="1"/>
  </si>
  <si>
    <t>l_id</t>
    <phoneticPr fontId="1"/>
  </si>
  <si>
    <t>ユーザーD</t>
    <phoneticPr fontId="1"/>
  </si>
  <si>
    <t>調理カウント</t>
    <rPh sb="0" eb="2">
      <t>チョウリ</t>
    </rPh>
    <phoneticPr fontId="1"/>
  </si>
  <si>
    <t>r_count</t>
    <phoneticPr fontId="1"/>
  </si>
  <si>
    <t>ID</t>
    <phoneticPr fontId="1"/>
  </si>
  <si>
    <t>ld_id</t>
    <phoneticPr fontId="1"/>
  </si>
  <si>
    <t>cooking_expenses</t>
    <phoneticPr fontId="1"/>
  </si>
  <si>
    <t>eating_out_expenses</t>
    <phoneticPr fontId="1"/>
  </si>
  <si>
    <t>refrigerator</t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</si>
  <si>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</si>
  <si>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</si>
  <si>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</si>
  <si>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</si>
  <si>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</si>
  <si>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r_text</t>
  </si>
  <si>
    <t>r_text</t>
    <phoneticPr fontId="1"/>
  </si>
  <si>
    <t>text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</si>
  <si>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</si>
  <si>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</si>
  <si>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</si>
  <si>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recipe_count</t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</si>
  <si>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</si>
  <si>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</si>
  <si>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</si>
  <si>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</si>
  <si>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</si>
  <si>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</si>
  <si>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</si>
  <si>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u_likefood</t>
  </si>
  <si>
    <t>u_dislikefood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</si>
  <si>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</si>
  <si>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</si>
  <si>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</si>
  <si>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</si>
  <si>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</si>
  <si>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</si>
  <si>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</si>
  <si>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</si>
  <si>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ユーザーごとにレシピ使用回数をカウント</t>
  </si>
  <si>
    <t>ユーザーレシピ使用回数カウント</t>
    <rPh sb="7" eb="11">
      <t>シヨウカイスウ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</si>
</sst>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7"/>
      <color theme="1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tabSelected="1" workbookViewId="0">
      <selection activeCell="C18" sqref="C18"/>
    </sheetView>
  </sheetViews>
  <sheetFormatPr defaultRowHeight="13" x14ac:dyDescent="0.2"/>
  <cols>
    <col min="2" max="2" width="12.36328125" bestFit="1" customWidth="1"/>
    <col min="3" max="3" width="37.45312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26</v>
      </c>
      <c r="D2" s="1" t="s">
        <v>2</v>
      </c>
      <c r="E2" s="3" t="s">
        <v>22</v>
      </c>
    </row>
    <row r="3" spans="1:6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28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29</v>
      </c>
      <c r="D8" s="3" t="s">
        <v>30</v>
      </c>
      <c r="E8" s="3" t="s">
        <v>31</v>
      </c>
      <c r="F8" s="3" t="s">
        <v>71</v>
      </c>
    </row>
    <row r="9" spans="1:6" x14ac:dyDescent="0.2">
      <c r="B9" s="3">
        <v>2</v>
      </c>
      <c r="C9" s="3" t="s">
        <v>121</v>
      </c>
      <c r="D9" s="3" t="s">
        <v>119</v>
      </c>
      <c r="E9" s="3" t="s">
        <v>31</v>
      </c>
      <c r="F9" s="3" t="s">
        <v>123</v>
      </c>
    </row>
    <row r="10" spans="1:6" x14ac:dyDescent="0.2">
      <c r="B10" s="3">
        <v>3</v>
      </c>
      <c r="C10" s="3" t="s">
        <v>122</v>
      </c>
      <c r="D10" s="3" t="s">
        <v>120</v>
      </c>
      <c r="E10" s="3" t="s">
        <v>31</v>
      </c>
      <c r="F10" s="3" t="s">
        <v>124</v>
      </c>
    </row>
    <row r="11" spans="1:6" x14ac:dyDescent="0.2">
      <c r="B11" s="3">
        <v>4</v>
      </c>
      <c r="C11" s="3" t="s">
        <v>125</v>
      </c>
      <c r="D11" s="3" t="s">
        <v>99</v>
      </c>
      <c r="E11" s="3" t="s">
        <v>31</v>
      </c>
      <c r="F11" s="3" t="s">
        <v>126</v>
      </c>
    </row>
    <row r="12" spans="1:6" x14ac:dyDescent="0.2">
      <c r="B12" s="3">
        <v>5</v>
      </c>
      <c r="C12" s="3" t="s">
        <v>127</v>
      </c>
      <c r="D12" s="3" t="s">
        <v>105</v>
      </c>
      <c r="E12" s="3" t="s">
        <v>31</v>
      </c>
      <c r="F12" s="3" t="s">
        <v>128</v>
      </c>
    </row>
    <row r="13" spans="1:6" x14ac:dyDescent="0.2">
      <c r="B13" s="3">
        <v>6</v>
      </c>
      <c r="C13" s="3" t="s">
        <v>73</v>
      </c>
      <c r="D13" s="3" t="s">
        <v>34</v>
      </c>
      <c r="E13" s="3" t="s">
        <v>31</v>
      </c>
      <c r="F13" s="3" t="s">
        <v>72</v>
      </c>
    </row>
    <row r="14" spans="1:6" x14ac:dyDescent="0.2">
      <c r="B14" s="3">
        <v>7</v>
      </c>
      <c r="C14" s="3" t="s">
        <v>32</v>
      </c>
      <c r="D14" s="3" t="s">
        <v>36</v>
      </c>
      <c r="E14" s="3" t="s">
        <v>31</v>
      </c>
      <c r="F14" s="3" t="s">
        <v>74</v>
      </c>
    </row>
    <row r="15" spans="1:6" x14ac:dyDescent="0.2">
      <c r="B15" s="3">
        <v>8</v>
      </c>
      <c r="C15" s="3" t="s">
        <v>130</v>
      </c>
      <c r="D15" s="3" t="s">
        <v>111</v>
      </c>
      <c r="E15" s="3" t="s">
        <v>31</v>
      </c>
      <c r="F15" s="3" t="s">
        <v>129</v>
      </c>
    </row>
    <row r="16" spans="1:6" x14ac:dyDescent="0.2">
      <c r="B16" s="3">
        <v>9</v>
      </c>
      <c r="C16" s="3" t="s">
        <v>57</v>
      </c>
      <c r="D16" s="3" t="s">
        <v>69</v>
      </c>
      <c r="E16" s="3" t="s">
        <v>31</v>
      </c>
      <c r="F16" s="3" t="s">
        <v>75</v>
      </c>
    </row>
    <row r="17" spans="2:6" x14ac:dyDescent="0.2">
      <c r="B17" s="3">
        <v>10</v>
      </c>
      <c r="C17" s="3" t="s">
        <v>37</v>
      </c>
      <c r="D17" s="3" t="s">
        <v>40</v>
      </c>
      <c r="E17" s="3" t="s">
        <v>31</v>
      </c>
      <c r="F17" s="3" t="s">
        <v>76</v>
      </c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  <row r="41" spans="2:6" x14ac:dyDescent="0.2">
      <c r="B41" s="3">
        <v>34</v>
      </c>
      <c r="C41" s="3"/>
      <c r="D41" s="3"/>
      <c r="E41" s="3"/>
      <c r="F41" s="3"/>
    </row>
    <row r="42" spans="2:6" x14ac:dyDescent="0.2">
      <c r="B42" s="3">
        <v>35</v>
      </c>
      <c r="C42" s="3"/>
      <c r="D42" s="3"/>
      <c r="E42" s="3"/>
      <c r="F42" s="3"/>
    </row>
    <row r="43" spans="2:6" x14ac:dyDescent="0.2">
      <c r="B43" s="3">
        <v>36</v>
      </c>
      <c r="C43" s="3"/>
      <c r="D43" s="3"/>
      <c r="E43" s="3"/>
      <c r="F43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31"/>
  <sheetViews>
    <sheetView topLeftCell="A2" zoomScale="85" zoomScaleNormal="85" workbookViewId="0">
      <selection activeCell="L10" sqref="L10:L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ingredient (</v>
      </c>
    </row>
    <row r="10" spans="1:12" x14ac:dyDescent="0.2">
      <c r="A10" s="3">
        <v>1</v>
      </c>
      <c r="B10" s="3" t="s">
        <v>85</v>
      </c>
      <c r="C10" s="3" t="s">
        <v>84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rec_id int ,</v>
      </c>
    </row>
    <row r="11" spans="1:12" x14ac:dyDescent="0.2">
      <c r="A11" s="3"/>
      <c r="B11" s="3" t="s">
        <v>51</v>
      </c>
      <c r="C11" s="3" t="s">
        <v>102</v>
      </c>
      <c r="D11" s="3" t="s">
        <v>70</v>
      </c>
      <c r="E11" s="3"/>
      <c r="F11" s="3"/>
      <c r="G11" s="3"/>
      <c r="H11" s="3" t="s">
        <v>41</v>
      </c>
      <c r="I11" s="3"/>
      <c r="J11" s="3"/>
      <c r="L11" t="str">
        <f t="shared" ref="L11:L18" si="0">C12&amp;" "&amp;D12&amp;" "&amp;IF(E12&lt;&gt;"","("&amp;E12&amp;")","")&amp;IF(C13&lt;&gt;"",",","")</f>
        <v>ingredient varchar (20)</v>
      </c>
    </row>
    <row r="12" spans="1:12" x14ac:dyDescent="0.2">
      <c r="A12" s="3">
        <v>2</v>
      </c>
      <c r="B12" s="3" t="s">
        <v>55</v>
      </c>
      <c r="C12" s="3" t="s">
        <v>69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2">
      <c r="A13" s="3">
        <v>3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6:L30" si="1">C19&amp;" "&amp;D19&amp;" "&amp;IF(E19&lt;&gt;"","("&amp;E19&amp;")","")&amp;IF(C20&lt;&gt;"",",","")</f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30"/>
  <sheetViews>
    <sheetView zoomScale="85" zoomScaleNormal="85" workbookViewId="0">
      <selection activeCell="L20" sqref="L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37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43</v>
      </c>
      <c r="C10" s="3" t="s">
        <v>58</v>
      </c>
      <c r="D10" s="6" t="s">
        <v>64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 t="shared" ref="L10:L12" si="0"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79</v>
      </c>
      <c r="C11" s="3" t="s">
        <v>81</v>
      </c>
      <c r="D11" s="3" t="s">
        <v>80</v>
      </c>
      <c r="E11" s="3"/>
      <c r="F11" s="3"/>
      <c r="G11" s="3"/>
      <c r="H11" s="3"/>
      <c r="I11" s="7" t="s">
        <v>82</v>
      </c>
      <c r="J11" s="3" t="s">
        <v>83</v>
      </c>
      <c r="L11" t="str">
        <f t="shared" si="0"/>
        <v>date date ,</v>
      </c>
    </row>
    <row r="12" spans="1:12" x14ac:dyDescent="0.2">
      <c r="A12" s="3">
        <v>3</v>
      </c>
      <c r="B12" s="3" t="s">
        <v>86</v>
      </c>
      <c r="C12" s="3" t="s">
        <v>77</v>
      </c>
      <c r="D12" s="3" t="s">
        <v>70</v>
      </c>
      <c r="E12" s="3"/>
      <c r="F12" s="3"/>
      <c r="G12" s="3"/>
      <c r="H12" s="3"/>
      <c r="I12" s="7">
        <v>0</v>
      </c>
      <c r="J12" s="3"/>
      <c r="L12" t="str">
        <f t="shared" si="0"/>
        <v>c_count int ,</v>
      </c>
    </row>
    <row r="13" spans="1:12" x14ac:dyDescent="0.2">
      <c r="A13" s="3">
        <v>4</v>
      </c>
      <c r="B13" s="3" t="s">
        <v>51</v>
      </c>
      <c r="C13" s="3" t="s">
        <v>102</v>
      </c>
      <c r="D13" s="6" t="s">
        <v>70</v>
      </c>
      <c r="E13" s="3"/>
      <c r="F13" s="3"/>
      <c r="G13" s="3"/>
      <c r="H13" s="3" t="s">
        <v>41</v>
      </c>
      <c r="I13" s="3"/>
      <c r="J13" s="3"/>
      <c r="L13" t="str">
        <f t="shared" ref="L13:L29" si="1">C13&amp;" "&amp;D13&amp;" "&amp;IF(E13&lt;&gt;"","("&amp;E13&amp;")","")&amp;IF(C14&lt;&gt;"",",","")</f>
        <v xml:space="preserve">rec_id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1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C24" sqref="C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23</v>
      </c>
      <c r="C11" s="3" t="s">
        <v>59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30"/>
  <sheetViews>
    <sheetView zoomScale="85" zoomScaleNormal="85" workbookViewId="0">
      <selection activeCell="L10" sqref="L10:L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u_likefood (</v>
      </c>
    </row>
    <row r="10" spans="1:12" x14ac:dyDescent="0.2">
      <c r="A10" s="3">
        <v>1</v>
      </c>
      <c r="B10" s="3" t="s">
        <v>95</v>
      </c>
      <c r="C10" s="3" t="s">
        <v>91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u_id varchar (20),</v>
      </c>
    </row>
    <row r="11" spans="1:12" x14ac:dyDescent="0.2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G11" s="3"/>
      <c r="H11" s="3" t="s">
        <v>41</v>
      </c>
      <c r="I11" s="3"/>
      <c r="J11" s="3"/>
      <c r="L11" t="str">
        <f t="shared" ref="L11:L12" si="0">C12&amp;" "&amp;D12&amp;" "&amp;IF(E12&lt;&gt;"","("&amp;E12&amp;")","")&amp;IF(C13&lt;&gt;"",",","")</f>
        <v>like_f varchar (20)</v>
      </c>
    </row>
    <row r="12" spans="1:12" x14ac:dyDescent="0.2">
      <c r="A12" s="3">
        <v>3</v>
      </c>
      <c r="B12" s="3" t="s">
        <v>24</v>
      </c>
      <c r="C12" s="3" t="s">
        <v>61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30"/>
  <sheetViews>
    <sheetView topLeftCell="A3" zoomScale="85" zoomScaleNormal="85" workbookViewId="0">
      <selection activeCell="L12" sqref="L10:L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90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u_dislikefood (</v>
      </c>
    </row>
    <row r="10" spans="1:12" x14ac:dyDescent="0.2">
      <c r="A10" s="3">
        <v>1</v>
      </c>
      <c r="B10" s="3" t="s">
        <v>95</v>
      </c>
      <c r="C10" s="3" t="s">
        <v>96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1" si="0">C10&amp;" "&amp;D10&amp;" "&amp;IF(E10&lt;&gt;"","("&amp;E10&amp;")","")&amp;IF(C11&lt;&gt;"",",","")</f>
        <v>ld_id int ,</v>
      </c>
    </row>
    <row r="11" spans="1:12" x14ac:dyDescent="0.2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 t="s">
        <v>41</v>
      </c>
      <c r="G11" s="3"/>
      <c r="H11" s="3" t="s">
        <v>41</v>
      </c>
      <c r="I11" s="3"/>
      <c r="J11" s="3"/>
      <c r="L11" t="str">
        <f t="shared" si="0"/>
        <v>u_id varchar (20),</v>
      </c>
    </row>
    <row r="12" spans="1:12" x14ac:dyDescent="0.2">
      <c r="A12" s="3">
        <v>3</v>
      </c>
      <c r="B12" s="3" t="s">
        <v>25</v>
      </c>
      <c r="C12" s="3" t="s">
        <v>62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dislike_f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30"/>
  <sheetViews>
    <sheetView zoomScale="85" zoomScaleNormal="85" workbookViewId="0">
      <selection activeCell="L13" sqref="L10:L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99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2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 t="s">
        <v>41</v>
      </c>
      <c r="G11" s="3"/>
      <c r="H11" s="3" t="s">
        <v>41</v>
      </c>
      <c r="I11" s="3"/>
      <c r="J11" s="3"/>
      <c r="L11" t="str">
        <f t="shared" ref="L11:L12" si="0">C11&amp;" "&amp;D11&amp;" "&amp;IF(E11&lt;&gt;"","("&amp;E11&amp;")","")&amp;IF(C12&lt;&gt;"",",","")</f>
        <v>u_id varchar (20),</v>
      </c>
    </row>
    <row r="12" spans="1:12" x14ac:dyDescent="0.2">
      <c r="A12" s="3">
        <v>3</v>
      </c>
      <c r="B12" s="3" t="s">
        <v>42</v>
      </c>
      <c r="C12" s="3" t="s">
        <v>63</v>
      </c>
      <c r="D12" s="3" t="s">
        <v>70</v>
      </c>
      <c r="E12" s="3"/>
      <c r="F12" s="3"/>
      <c r="G12" s="3"/>
      <c r="H12" s="3" t="s">
        <v>41</v>
      </c>
      <c r="I12" s="3"/>
      <c r="J12" s="3"/>
      <c r="L12" t="str">
        <f t="shared" si="0"/>
        <v>f_id int 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70</v>
      </c>
      <c r="E13" s="3"/>
      <c r="F13" s="3"/>
      <c r="G13" s="3"/>
      <c r="H13" s="3"/>
      <c r="I13" s="3">
        <v>-1</v>
      </c>
      <c r="J13" s="3"/>
      <c r="L13" t="str">
        <f>C13&amp;" "&amp;D13&amp;" "&amp;IF(E13&lt;&gt;"","("&amp;E13&amp;")","")&amp;IF(C14&lt;&gt;"",",","")</f>
        <v xml:space="preserve">f_count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30"/>
  <sheetViews>
    <sheetView zoomScale="85" zoomScaleNormal="85" workbookViewId="0">
      <selection activeCell="L11" sqref="L11:L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106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r_text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3" si="0">C10&amp;" "&amp;D10&amp;" "&amp;IF(E10&lt;&gt;"","("&amp;E10&amp;")","")&amp;IF(C11&lt;&gt;"",",","")</f>
        <v>ref_id int ,</v>
      </c>
    </row>
    <row r="11" spans="1:12" x14ac:dyDescent="0.2">
      <c r="A11" s="3">
        <v>2</v>
      </c>
      <c r="B11" s="3" t="s">
        <v>108</v>
      </c>
      <c r="C11" s="3" t="s">
        <v>107</v>
      </c>
      <c r="D11" s="3" t="s">
        <v>60</v>
      </c>
      <c r="E11" s="3">
        <v>200</v>
      </c>
      <c r="F11" s="3"/>
      <c r="G11" s="3"/>
      <c r="H11" s="3"/>
      <c r="I11" s="3"/>
      <c r="J11" s="3"/>
      <c r="L11" t="str">
        <f t="shared" si="0"/>
        <v>text varchar (200),</v>
      </c>
    </row>
    <row r="12" spans="1:12" x14ac:dyDescent="0.2">
      <c r="A12" s="3">
        <v>3</v>
      </c>
      <c r="B12" s="3" t="s">
        <v>109</v>
      </c>
      <c r="C12" s="3" t="s">
        <v>107</v>
      </c>
      <c r="D12" s="3" t="s">
        <v>60</v>
      </c>
      <c r="E12" s="3">
        <v>200</v>
      </c>
      <c r="F12" s="3"/>
      <c r="G12" s="3"/>
      <c r="H12" s="3"/>
      <c r="I12" s="3"/>
      <c r="J12" s="3"/>
      <c r="L12" t="str">
        <f t="shared" si="0"/>
        <v>text varchar (200),</v>
      </c>
    </row>
    <row r="13" spans="1:12" x14ac:dyDescent="0.2">
      <c r="A13" s="3">
        <v>4</v>
      </c>
      <c r="B13" s="3" t="s">
        <v>110</v>
      </c>
      <c r="C13" s="3" t="s">
        <v>107</v>
      </c>
      <c r="D13" s="3" t="s">
        <v>60</v>
      </c>
      <c r="E13" s="3">
        <v>200</v>
      </c>
      <c r="F13" s="3"/>
      <c r="G13" s="3"/>
      <c r="H13" s="3"/>
      <c r="I13" s="3"/>
      <c r="J13" s="3"/>
      <c r="L13" t="str">
        <f t="shared" si="0"/>
        <v>text varchar (200)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30"/>
  <sheetViews>
    <sheetView zoomScale="85" zoomScaleNormal="85"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73</v>
      </c>
      <c r="D4" s="1" t="s">
        <v>5</v>
      </c>
      <c r="E4" s="3"/>
    </row>
    <row r="5" spans="1:12" x14ac:dyDescent="0.2">
      <c r="B5" s="1" t="s">
        <v>17</v>
      </c>
      <c r="C5" s="3" t="s">
        <v>33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 (</v>
      </c>
    </row>
    <row r="10" spans="1:12" x14ac:dyDescent="0.2">
      <c r="A10" s="3">
        <v>1</v>
      </c>
      <c r="B10" s="3" t="s">
        <v>42</v>
      </c>
      <c r="C10" s="3" t="s">
        <v>63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f_id int ,</v>
      </c>
    </row>
    <row r="11" spans="1:12" x14ac:dyDescent="0.2">
      <c r="A11" s="3">
        <v>2</v>
      </c>
      <c r="B11" s="3" t="s">
        <v>44</v>
      </c>
      <c r="C11" s="3" t="s">
        <v>45</v>
      </c>
      <c r="D11" s="3" t="s">
        <v>60</v>
      </c>
      <c r="E11" s="3">
        <v>600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identify  varchar (600),</v>
      </c>
    </row>
    <row r="12" spans="1:12" x14ac:dyDescent="0.2">
      <c r="A12" s="3">
        <v>3</v>
      </c>
      <c r="B12" s="3" t="s">
        <v>46</v>
      </c>
      <c r="C12" s="3" t="s">
        <v>78</v>
      </c>
      <c r="D12" s="3" t="s">
        <v>60</v>
      </c>
      <c r="E12" s="3">
        <v>600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storage method varchar (600),</v>
      </c>
    </row>
    <row r="13" spans="1:12" x14ac:dyDescent="0.2">
      <c r="A13" s="3">
        <v>4</v>
      </c>
      <c r="B13" s="3" t="s">
        <v>47</v>
      </c>
      <c r="C13" s="3" t="s">
        <v>49</v>
      </c>
      <c r="D13" s="3" t="s">
        <v>60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retention period varchar (100),</v>
      </c>
    </row>
    <row r="14" spans="1:12" x14ac:dyDescent="0.2">
      <c r="A14" s="3">
        <v>5</v>
      </c>
      <c r="B14" s="3" t="s">
        <v>48</v>
      </c>
      <c r="C14" s="3" t="s">
        <v>50</v>
      </c>
      <c r="D14" s="3" t="s">
        <v>60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season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30"/>
  <sheetViews>
    <sheetView zoomScale="85" zoomScaleNormal="85" workbookViewId="0">
      <selection activeCell="L10" sqref="L10:L2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 (</v>
      </c>
    </row>
    <row r="10" spans="1:12" x14ac:dyDescent="0.2">
      <c r="A10" s="3">
        <v>1</v>
      </c>
      <c r="B10" s="3" t="s">
        <v>51</v>
      </c>
      <c r="C10" s="3" t="s">
        <v>102</v>
      </c>
      <c r="D10" s="3" t="s">
        <v>70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2">
      <c r="A11" s="3">
        <v>2</v>
      </c>
      <c r="B11" s="3" t="s">
        <v>52</v>
      </c>
      <c r="C11" s="3" t="s">
        <v>67</v>
      </c>
      <c r="D11" s="3" t="s">
        <v>60</v>
      </c>
      <c r="E11" s="3">
        <v>50</v>
      </c>
      <c r="F11" s="3"/>
      <c r="G11" s="3"/>
      <c r="H11" s="3"/>
      <c r="I11" s="3"/>
      <c r="J11" s="3"/>
      <c r="L11" t="str">
        <f t="shared" ref="L11:L27" si="0">C11&amp;" "&amp;D11&amp;" "&amp;IF(E11&lt;&gt;"","("&amp;E11&amp;")","")&amp;IF(C12&lt;&gt;"",",","")</f>
        <v>r_name varchar (50),</v>
      </c>
    </row>
    <row r="12" spans="1:12" x14ac:dyDescent="0.2">
      <c r="A12" s="3">
        <v>3</v>
      </c>
      <c r="B12" s="3" t="s">
        <v>53</v>
      </c>
      <c r="C12" s="3" t="s">
        <v>66</v>
      </c>
      <c r="D12" s="3" t="s">
        <v>60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2">
      <c r="A13" s="3">
        <v>4</v>
      </c>
      <c r="B13" s="3" t="s">
        <v>54</v>
      </c>
      <c r="C13" s="3" t="s">
        <v>65</v>
      </c>
      <c r="D13" s="3" t="s">
        <v>60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2">
      <c r="A14" s="3">
        <v>5</v>
      </c>
      <c r="B14" s="3" t="s">
        <v>56</v>
      </c>
      <c r="C14" s="3" t="s">
        <v>36</v>
      </c>
      <c r="D14" s="3" t="s">
        <v>60</v>
      </c>
      <c r="E14" s="3">
        <v>600</v>
      </c>
      <c r="F14" s="3"/>
      <c r="G14" s="3"/>
      <c r="H14" s="3"/>
      <c r="I14" s="3"/>
      <c r="J14" s="3"/>
      <c r="L14" t="str">
        <f t="shared" si="0"/>
        <v>recipe varchar (600),</v>
      </c>
    </row>
    <row r="15" spans="1:12" x14ac:dyDescent="0.2">
      <c r="A15" s="3">
        <v>6</v>
      </c>
      <c r="B15" s="8" t="s">
        <v>112</v>
      </c>
      <c r="C15" s="3" t="s">
        <v>115</v>
      </c>
      <c r="D15" s="3" t="s">
        <v>118</v>
      </c>
      <c r="E15" s="3"/>
      <c r="F15" s="3"/>
      <c r="G15" s="3"/>
      <c r="H15" s="3"/>
      <c r="I15" s="3" t="b">
        <v>0</v>
      </c>
      <c r="J15" s="3"/>
      <c r="L15" t="str">
        <f t="shared" si="0"/>
        <v>wanpan boolean ,</v>
      </c>
    </row>
    <row r="16" spans="1:12" x14ac:dyDescent="0.2">
      <c r="A16" s="3">
        <v>7</v>
      </c>
      <c r="B16" s="8" t="s">
        <v>113</v>
      </c>
      <c r="C16" s="3" t="s">
        <v>116</v>
      </c>
      <c r="D16" s="3" t="s">
        <v>118</v>
      </c>
      <c r="E16" s="3"/>
      <c r="F16" s="3"/>
      <c r="G16" s="3"/>
      <c r="H16" s="3"/>
      <c r="I16" s="3" t="b">
        <v>0</v>
      </c>
      <c r="J16" s="3"/>
      <c r="L16" t="str">
        <f t="shared" si="0"/>
        <v>save_time boolean ,</v>
      </c>
    </row>
    <row r="17" spans="1:12" x14ac:dyDescent="0.2">
      <c r="A17" s="3">
        <v>8</v>
      </c>
      <c r="B17" s="8" t="s">
        <v>114</v>
      </c>
      <c r="C17" s="3" t="s">
        <v>117</v>
      </c>
      <c r="D17" s="3" t="s">
        <v>118</v>
      </c>
      <c r="E17" s="3"/>
      <c r="F17" s="3"/>
      <c r="G17" s="3"/>
      <c r="H17" s="3"/>
      <c r="I17" s="3" t="b">
        <v>0</v>
      </c>
      <c r="J17" s="3"/>
      <c r="L17" t="str">
        <f t="shared" si="0"/>
        <v>microwave_oven boolean ,</v>
      </c>
    </row>
    <row r="18" spans="1:12" x14ac:dyDescent="0.2">
      <c r="A18" s="3">
        <v>9</v>
      </c>
      <c r="B18" s="3" t="s">
        <v>88</v>
      </c>
      <c r="C18" s="3" t="s">
        <v>97</v>
      </c>
      <c r="D18" s="3" t="s">
        <v>70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2">
      <c r="A19" s="3">
        <v>10</v>
      </c>
      <c r="B19" s="3" t="s">
        <v>87</v>
      </c>
      <c r="C19" s="3" t="s">
        <v>98</v>
      </c>
      <c r="D19" s="3" t="s">
        <v>70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ref="L15:L29" si="1">C28&amp;" "&amp;D28&amp;" "&amp;IF(E28&lt;&gt;"","("&amp;E28&amp;")","")&amp;IF(C29&lt;&gt;"",",","")</f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30"/>
  <sheetViews>
    <sheetView zoomScale="85" zoomScaleNormal="85" workbookViewId="0">
      <selection activeCell="L12" sqref="L10:L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2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111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 (</v>
      </c>
    </row>
    <row r="10" spans="1:12" x14ac:dyDescent="0.2">
      <c r="A10" s="3">
        <v>1</v>
      </c>
      <c r="B10" s="3" t="s">
        <v>92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 t="shared" ref="L10:L11" si="0">C10&amp;" "&amp;D10&amp;" "&amp;IF(E10&lt;&gt;"","("&amp;E10&amp;")","")&amp;IF(C11&lt;&gt;"",",","")</f>
        <v>u_id varchar (20),</v>
      </c>
    </row>
    <row r="11" spans="1:12" x14ac:dyDescent="0.2">
      <c r="A11" s="3">
        <v>2</v>
      </c>
      <c r="B11" s="3" t="s">
        <v>51</v>
      </c>
      <c r="C11" s="3" t="s">
        <v>102</v>
      </c>
      <c r="D11" s="3" t="s">
        <v>70</v>
      </c>
      <c r="E11" s="3"/>
      <c r="F11" s="3"/>
      <c r="G11" s="3"/>
      <c r="H11" s="3" t="s">
        <v>41</v>
      </c>
      <c r="I11" s="3"/>
      <c r="J11" s="3"/>
      <c r="L11" t="str">
        <f t="shared" si="0"/>
        <v>rec_id int ,</v>
      </c>
    </row>
    <row r="12" spans="1:12" x14ac:dyDescent="0.2">
      <c r="A12" s="3">
        <v>3</v>
      </c>
      <c r="B12" s="3" t="s">
        <v>93</v>
      </c>
      <c r="C12" s="3" t="s">
        <v>94</v>
      </c>
      <c r="D12" s="3" t="s">
        <v>70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"&amp;IF(E12&lt;&gt;"","("&amp;E12&amp;")","")&amp;IF(C13&lt;&gt;"",",","")</f>
        <v xml:space="preserve">r_count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u_likefood</vt:lpstr>
      <vt:lpstr>u_dislikefood</vt:lpstr>
      <vt:lpstr>refrigerator</vt:lpstr>
      <vt:lpstr>r_text</vt:lpstr>
      <vt:lpstr>food</vt:lpstr>
      <vt:lpstr>recipe</vt:lpstr>
      <vt:lpstr>recipe_count</vt:lpstr>
      <vt:lpstr>ingredient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2023-06-08T07:49:58Z</dcterms:modified>
</cp:coreProperties>
</file>