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5B47D69-615F-497F-ACAF-0C49A5CBA700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テーブル一覧" sheetId="1" r:id="rId1"/>
    <sheet name="m_user" sheetId="2" r:id="rId2"/>
    <sheet name="m_record" sheetId="3" r:id="rId3"/>
    <sheet name="m_foo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0" i="2"/>
  <c r="L19" i="2"/>
  <c r="L18" i="2"/>
  <c r="L17" i="2"/>
  <c r="L16" i="2"/>
  <c r="L15" i="2"/>
  <c r="L14" i="2"/>
  <c r="L13" i="2"/>
  <c r="L12" i="2"/>
  <c r="L11" i="2"/>
  <c r="L10" i="2"/>
  <c r="L9" i="2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</calcChain>
</file>

<file path=xl/sharedStrings.xml><?xml version="1.0" encoding="utf-8"?>
<sst xmlns="http://schemas.openxmlformats.org/spreadsheetml/2006/main" count="183" uniqueCount="82">
  <si>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</si>
  <si>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</si>
  <si>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</si>
  <si>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</si>
  <si>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</si>
  <si>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</si>
  <si>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</si>
  <si>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</si>
  <si>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</si>
  <si>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</si>
  <si>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</si>
  <si>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</si>
  <si>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</si>
  <si>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</si>
  <si>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</si>
  <si>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</si>
  <si>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</si>
  <si>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</si>
  <si>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</si>
  <si>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</si>
  <si>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</si>
  <si>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</si>
  <si>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mippy</t>
    <phoneticPr fontId="1"/>
  </si>
  <si>
    <t>クォンテワン</t>
    <phoneticPr fontId="1"/>
  </si>
  <si>
    <t>ユーザマスタ</t>
  </si>
  <si>
    <t>m_user</t>
    <phoneticPr fontId="1"/>
  </si>
  <si>
    <t>テーブル</t>
    <phoneticPr fontId="1"/>
  </si>
  <si>
    <t>食材マスタ</t>
    <rPh sb="0" eb="2">
      <t>ショクザイ</t>
    </rPh>
    <phoneticPr fontId="1"/>
  </si>
  <si>
    <t>記録マスタ</t>
    <rPh sb="0" eb="2">
      <t>キロク</t>
    </rPh>
    <phoneticPr fontId="1"/>
  </si>
  <si>
    <t>食材マスタ</t>
  </si>
  <si>
    <t>m_record</t>
    <phoneticPr fontId="1"/>
  </si>
  <si>
    <t>m_foods</t>
    <phoneticPr fontId="1"/>
  </si>
  <si>
    <t>m_user</t>
  </si>
  <si>
    <t>ユーザーマスタ</t>
    <phoneticPr fontId="1"/>
  </si>
  <si>
    <t>ユーザー番号</t>
  </si>
  <si>
    <t>メールアドレス</t>
  </si>
  <si>
    <t>パスワード</t>
  </si>
  <si>
    <t>ニックネーム</t>
  </si>
  <si>
    <t>身長</t>
  </si>
  <si>
    <t>体重</t>
  </si>
  <si>
    <t>性別</t>
  </si>
  <si>
    <t>目標体重</t>
  </si>
  <si>
    <t>期限</t>
  </si>
  <si>
    <t>アバター種類</t>
  </si>
  <si>
    <t>色変更</t>
  </si>
  <si>
    <t>USER_NUM</t>
    <phoneticPr fontId="1"/>
  </si>
  <si>
    <t>int</t>
    <phoneticPr fontId="1"/>
  </si>
  <si>
    <t>○</t>
    <phoneticPr fontId="1"/>
  </si>
  <si>
    <t>USER_ADDR</t>
    <phoneticPr fontId="1"/>
  </si>
  <si>
    <t>USER_PW</t>
    <phoneticPr fontId="1"/>
  </si>
  <si>
    <t>USER_NICKNAME</t>
    <phoneticPr fontId="1"/>
  </si>
  <si>
    <t>USER</t>
    <phoneticPr fontId="1"/>
  </si>
  <si>
    <t>USER_HEIGHT</t>
    <phoneticPr fontId="1"/>
  </si>
  <si>
    <t>double</t>
    <phoneticPr fontId="1"/>
  </si>
  <si>
    <t>USER_WEIGHT</t>
    <phoneticPr fontId="1"/>
  </si>
  <si>
    <t>varchar</t>
    <phoneticPr fontId="1"/>
  </si>
  <si>
    <t>USER_GENDER</t>
    <phoneticPr fontId="1"/>
  </si>
  <si>
    <t>USER_GOALW</t>
    <phoneticPr fontId="1"/>
  </si>
  <si>
    <t>USER_BIRTH</t>
    <phoneticPr fontId="1"/>
  </si>
  <si>
    <t>USER_LIMIT</t>
    <phoneticPr fontId="1"/>
  </si>
  <si>
    <t>date</t>
    <phoneticPr fontId="1"/>
  </si>
  <si>
    <t>生年月日</t>
    <rPh sb="0" eb="2">
      <t>セイネン</t>
    </rPh>
    <rPh sb="2" eb="4">
      <t>ガッピ</t>
    </rPh>
    <phoneticPr fontId="1"/>
  </si>
  <si>
    <t>USER_SECRET</t>
    <phoneticPr fontId="1"/>
  </si>
  <si>
    <t>秘密の質問</t>
    <phoneticPr fontId="1"/>
  </si>
  <si>
    <t>秘密の答え</t>
    <rPh sb="3" eb="4">
      <t>コタ</t>
    </rPh>
    <phoneticPr fontId="1"/>
  </si>
  <si>
    <t>USER_ANSWER</t>
    <phoneticPr fontId="1"/>
  </si>
  <si>
    <t>USER_AVATAR</t>
    <phoneticPr fontId="1"/>
  </si>
  <si>
    <t>USER_COLOR</t>
    <phoneticPr fontId="1"/>
  </si>
  <si>
    <t>ユーザー番号</t>
    <phoneticPr fontId="1"/>
  </si>
  <si>
    <t>日付</t>
  </si>
  <si>
    <t>朝昼夜</t>
  </si>
  <si>
    <t>品目番号</t>
  </si>
  <si>
    <t>RECORD_DATE</t>
    <phoneticPr fontId="1"/>
  </si>
  <si>
    <t>RECORD_TYPE</t>
    <phoneticPr fontId="1"/>
  </si>
  <si>
    <t>FOODS_NUM</t>
    <phoneticPr fontId="1"/>
  </si>
  <si>
    <t>摂取カロリー</t>
  </si>
  <si>
    <t>カテゴリー</t>
  </si>
  <si>
    <t>品目</t>
  </si>
  <si>
    <t>FOODS_CAL</t>
    <phoneticPr fontId="1"/>
  </si>
  <si>
    <t>FOODS_CATEGORY</t>
    <phoneticPr fontId="1"/>
  </si>
  <si>
    <t>FOODS_NAME</t>
    <phoneticPr fontId="1"/>
  </si>
  <si>
    <t>webアプリ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</si>
</sst>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26</v>
      </c>
      <c r="F8" s="3"/>
    </row>
    <row r="9" spans="1:6" x14ac:dyDescent="0.2">
      <c r="B9" s="3">
        <v>2</v>
      </c>
      <c r="C9" s="3" t="s">
        <v>28</v>
      </c>
      <c r="D9" s="3" t="s">
        <v>30</v>
      </c>
      <c r="E9" s="3" t="s">
        <v>26</v>
      </c>
      <c r="F9" s="3"/>
    </row>
    <row r="10" spans="1:6" x14ac:dyDescent="0.2">
      <c r="B10" s="3">
        <v>3</v>
      </c>
      <c r="C10" s="3" t="s">
        <v>27</v>
      </c>
      <c r="D10" s="3" t="s">
        <v>31</v>
      </c>
      <c r="E10" s="3" t="s">
        <v>26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32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34</v>
      </c>
      <c r="C10" s="3" t="s">
        <v>45</v>
      </c>
      <c r="D10" s="3" t="s">
        <v>46</v>
      </c>
      <c r="E10" s="3"/>
      <c r="F10" s="3" t="s">
        <v>47</v>
      </c>
      <c r="G10" s="3" t="s">
        <v>47</v>
      </c>
      <c r="H10" s="3" t="s">
        <v>47</v>
      </c>
      <c r="I10" s="3"/>
      <c r="J10" s="3"/>
      <c r="L10" t="str">
        <f>C10&amp;" "&amp;D10&amp;" "&amp;IF(E10&lt;&gt;"","("&amp;E10&amp;")","")&amp;IF(C11&lt;&gt;"",",","")</f>
        <v>USER_NUM int ,</v>
      </c>
    </row>
    <row r="11" spans="1:12" x14ac:dyDescent="0.2">
      <c r="A11" s="3">
        <v>2</v>
      </c>
      <c r="B11" s="3" t="s">
        <v>35</v>
      </c>
      <c r="C11" s="3" t="s">
        <v>48</v>
      </c>
      <c r="D11" s="3" t="s">
        <v>55</v>
      </c>
      <c r="E11" s="3">
        <v>80</v>
      </c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USER_ADDR varchar (80),</v>
      </c>
    </row>
    <row r="12" spans="1:12" x14ac:dyDescent="0.2">
      <c r="A12" s="3">
        <v>3</v>
      </c>
      <c r="B12" s="3" t="s">
        <v>36</v>
      </c>
      <c r="C12" s="3" t="s">
        <v>49</v>
      </c>
      <c r="D12" s="3" t="s">
        <v>55</v>
      </c>
      <c r="E12" s="3">
        <v>20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37</v>
      </c>
      <c r="C13" s="3" t="s">
        <v>50</v>
      </c>
      <c r="D13" s="3" t="s">
        <v>55</v>
      </c>
      <c r="E13" s="3">
        <v>20</v>
      </c>
      <c r="F13" s="3"/>
      <c r="G13" s="3"/>
      <c r="H13" s="3"/>
      <c r="I13" s="3" t="s">
        <v>51</v>
      </c>
      <c r="J13" s="3"/>
      <c r="L13" t="str">
        <f>C13&amp;" "&amp;D13&amp;" "&amp;IF(E13&lt;&gt;"","("&amp;E13&amp;")","")&amp;IF(C14&lt;&gt;"",",","")</f>
        <v>USER_NICKNAME varchar (20),</v>
      </c>
    </row>
    <row r="14" spans="1:12" x14ac:dyDescent="0.2">
      <c r="A14" s="3">
        <v>5</v>
      </c>
      <c r="B14" s="3" t="s">
        <v>38</v>
      </c>
      <c r="C14" s="3" t="s">
        <v>52</v>
      </c>
      <c r="D14" s="3" t="s">
        <v>53</v>
      </c>
      <c r="E14" s="3">
        <v>4</v>
      </c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USER_HEIGHT double (4),</v>
      </c>
    </row>
    <row r="15" spans="1:12" x14ac:dyDescent="0.2">
      <c r="A15" s="3">
        <v>6</v>
      </c>
      <c r="B15" s="3" t="s">
        <v>39</v>
      </c>
      <c r="C15" s="3" t="s">
        <v>54</v>
      </c>
      <c r="D15" s="3" t="s">
        <v>53</v>
      </c>
      <c r="E15" s="3">
        <v>4</v>
      </c>
      <c r="F15" s="3"/>
      <c r="G15" s="3"/>
      <c r="H15" s="3"/>
      <c r="I15" s="3">
        <v>0</v>
      </c>
      <c r="J15" s="3"/>
      <c r="L15" t="str">
        <f t="shared" ref="L15:L20" si="0">C15&amp;" "&amp;D15&amp;" "&amp;IF(E15&lt;&gt;"","("&amp;E15&amp;")","")&amp;IF(C16&lt;&gt;"",",","")</f>
        <v>USER_WEIGHT double (4),</v>
      </c>
    </row>
    <row r="16" spans="1:12" x14ac:dyDescent="0.2">
      <c r="A16" s="3">
        <v>7</v>
      </c>
      <c r="B16" s="3" t="s">
        <v>40</v>
      </c>
      <c r="C16" s="3" t="s">
        <v>56</v>
      </c>
      <c r="D16" s="3" t="s">
        <v>46</v>
      </c>
      <c r="E16" s="3">
        <v>1</v>
      </c>
      <c r="F16" s="3"/>
      <c r="G16" s="3"/>
      <c r="H16" s="3"/>
      <c r="I16" s="3">
        <v>0</v>
      </c>
      <c r="J16" s="3"/>
      <c r="L16" t="str">
        <f t="shared" si="0"/>
        <v>USER_GENDER int (1),</v>
      </c>
    </row>
    <row r="17" spans="1:12" x14ac:dyDescent="0.2">
      <c r="A17" s="3">
        <v>8</v>
      </c>
      <c r="B17" s="3" t="s">
        <v>41</v>
      </c>
      <c r="C17" s="3" t="s">
        <v>57</v>
      </c>
      <c r="D17" s="3" t="s">
        <v>53</v>
      </c>
      <c r="E17" s="3">
        <v>4</v>
      </c>
      <c r="F17" s="3"/>
      <c r="G17" s="3"/>
      <c r="H17" s="3"/>
      <c r="I17" s="3">
        <v>0</v>
      </c>
      <c r="J17" s="3"/>
      <c r="L17" t="str">
        <f t="shared" si="0"/>
        <v>USER_GOALW double (4),</v>
      </c>
    </row>
    <row r="18" spans="1:12" x14ac:dyDescent="0.2">
      <c r="A18" s="3">
        <v>9</v>
      </c>
      <c r="B18" s="3" t="s">
        <v>61</v>
      </c>
      <c r="C18" s="3" t="s">
        <v>58</v>
      </c>
      <c r="D18" s="3" t="s">
        <v>60</v>
      </c>
      <c r="E18" s="3"/>
      <c r="F18" s="3"/>
      <c r="G18" s="3"/>
      <c r="H18" s="3"/>
      <c r="I18" s="3"/>
      <c r="J18" s="3"/>
      <c r="L18" t="str">
        <f t="shared" si="0"/>
        <v>USER_BIRTH date ,</v>
      </c>
    </row>
    <row r="19" spans="1:12" x14ac:dyDescent="0.2">
      <c r="A19" s="3">
        <v>10</v>
      </c>
      <c r="B19" s="3" t="s">
        <v>42</v>
      </c>
      <c r="C19" s="3" t="s">
        <v>59</v>
      </c>
      <c r="D19" s="3" t="s">
        <v>60</v>
      </c>
      <c r="E19" s="3"/>
      <c r="F19" s="3"/>
      <c r="G19" s="3"/>
      <c r="H19" s="3"/>
      <c r="I19" s="3"/>
      <c r="J19" s="3"/>
      <c r="L19" t="str">
        <f t="shared" si="0"/>
        <v>USER_LIMIT date ,</v>
      </c>
    </row>
    <row r="20" spans="1:12" x14ac:dyDescent="0.2">
      <c r="A20" s="3">
        <v>11</v>
      </c>
      <c r="B20" s="3" t="s">
        <v>63</v>
      </c>
      <c r="C20" s="3" t="s">
        <v>62</v>
      </c>
      <c r="D20" s="3" t="s">
        <v>46</v>
      </c>
      <c r="E20" s="3">
        <v>1</v>
      </c>
      <c r="F20" s="3"/>
      <c r="G20" s="3"/>
      <c r="H20" s="3" t="s">
        <v>47</v>
      </c>
      <c r="I20" s="3"/>
      <c r="J20" s="3"/>
      <c r="L20" t="str">
        <f t="shared" si="0"/>
        <v>USER_SECRET int (1),</v>
      </c>
    </row>
    <row r="21" spans="1:12" x14ac:dyDescent="0.2">
      <c r="A21" s="3">
        <v>12</v>
      </c>
      <c r="B21" t="s">
        <v>64</v>
      </c>
      <c r="C21" s="3" t="s">
        <v>65</v>
      </c>
      <c r="D21" s="3" t="s">
        <v>55</v>
      </c>
      <c r="E21" s="3">
        <v>50</v>
      </c>
      <c r="F21" s="3"/>
      <c r="G21" s="3"/>
      <c r="H21" s="3" t="s">
        <v>47</v>
      </c>
      <c r="I21" s="3"/>
      <c r="J21" s="3"/>
      <c r="L21" t="str">
        <f>C21&amp;" "&amp;D21&amp;" "&amp;IF(E21&lt;&gt;"","("&amp;E21&amp;")","")&amp;IF(C22&lt;&gt;"",",","")</f>
        <v>USER_ANSWER varchar (50),</v>
      </c>
    </row>
    <row r="22" spans="1:12" x14ac:dyDescent="0.2">
      <c r="A22" s="3">
        <v>13</v>
      </c>
      <c r="B22" s="3" t="s">
        <v>43</v>
      </c>
      <c r="C22" s="3" t="s">
        <v>66</v>
      </c>
      <c r="D22" s="3" t="s">
        <v>46</v>
      </c>
      <c r="E22" s="3">
        <v>1</v>
      </c>
      <c r="F22" s="3"/>
      <c r="G22" s="3"/>
      <c r="H22" s="3"/>
      <c r="I22" s="3">
        <v>0</v>
      </c>
      <c r="J22" s="3"/>
      <c r="L22" t="str">
        <f>C22&amp;" "&amp;D22&amp;" "&amp;IF(E22&lt;&gt;"","("&amp;E22&amp;")","")&amp;IF(C23&lt;&gt;"",",","")</f>
        <v>USER_AVATAR int (1),</v>
      </c>
    </row>
    <row r="23" spans="1:12" x14ac:dyDescent="0.2">
      <c r="A23" s="3">
        <v>14</v>
      </c>
      <c r="B23" s="3" t="s">
        <v>44</v>
      </c>
      <c r="C23" s="3" t="s">
        <v>67</v>
      </c>
      <c r="D23" s="3" t="s">
        <v>46</v>
      </c>
      <c r="E23" s="3">
        <v>1</v>
      </c>
      <c r="F23" s="3"/>
      <c r="G23" s="3"/>
      <c r="H23" s="3"/>
      <c r="I23" s="3">
        <v>0</v>
      </c>
      <c r="J23" s="3"/>
      <c r="L23" t="str">
        <f>C23&amp;" "&amp;D23&amp;" "&amp;IF(E23&lt;&gt;"","("&amp;E23&amp;")","")&amp;IF(C24&lt;&gt;"",",","")</f>
        <v>USER_COLOR int (1)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B19-C015-4247-B6B1-1403902F940E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m_record (</v>
      </c>
    </row>
    <row r="10" spans="1:12" x14ac:dyDescent="0.2">
      <c r="A10" s="3">
        <v>1</v>
      </c>
      <c r="B10" s="3" t="s">
        <v>68</v>
      </c>
      <c r="C10" s="3" t="s">
        <v>45</v>
      </c>
      <c r="D10" s="3" t="s">
        <v>46</v>
      </c>
      <c r="E10" s="3"/>
      <c r="F10" s="3" t="s">
        <v>47</v>
      </c>
      <c r="G10" s="3"/>
      <c r="H10" s="3" t="s">
        <v>47</v>
      </c>
      <c r="I10" s="3"/>
      <c r="J10" s="3"/>
      <c r="L10" t="str">
        <f>C10&amp;" "&amp;D10&amp;" "&amp;IF(E10&lt;&gt;"","("&amp;E10&amp;")","")&amp;IF(C11&lt;&gt;"",",","")</f>
        <v>USER_NUM int ,</v>
      </c>
    </row>
    <row r="11" spans="1:12" x14ac:dyDescent="0.2">
      <c r="A11" s="3">
        <v>2</v>
      </c>
      <c r="B11" s="3" t="s">
        <v>69</v>
      </c>
      <c r="C11" s="3" t="s">
        <v>72</v>
      </c>
      <c r="D11" s="3" t="s">
        <v>60</v>
      </c>
      <c r="E11" s="3"/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RECORD_DATE date ,</v>
      </c>
    </row>
    <row r="12" spans="1:12" x14ac:dyDescent="0.2">
      <c r="A12" s="3">
        <v>3</v>
      </c>
      <c r="B12" s="3" t="s">
        <v>70</v>
      </c>
      <c r="C12" s="3" t="s">
        <v>73</v>
      </c>
      <c r="D12" s="3" t="s">
        <v>46</v>
      </c>
      <c r="E12" s="3">
        <v>1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RECORD_TYPE int (1),</v>
      </c>
    </row>
    <row r="13" spans="1:12" x14ac:dyDescent="0.2">
      <c r="A13" s="3">
        <v>4</v>
      </c>
      <c r="B13" s="3" t="s">
        <v>71</v>
      </c>
      <c r="C13" s="3" t="s">
        <v>74</v>
      </c>
      <c r="D13" s="3" t="s">
        <v>46</v>
      </c>
      <c r="E13" s="3"/>
      <c r="F13" s="3"/>
      <c r="G13" s="3"/>
      <c r="H13" s="3" t="s">
        <v>47</v>
      </c>
      <c r="I13" s="3"/>
      <c r="J13" s="3"/>
      <c r="L13" t="str">
        <f>C13&amp;" "&amp;D13&amp;" "&amp;IF(E13&lt;&gt;"","("&amp;E13&amp;")","")&amp;IF(C14&lt;&gt;"",",","")</f>
        <v xml:space="preserve">FOODS_NUM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DCC7-D315-4984-94D8-6048CCA04A63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27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m_foods (</v>
      </c>
    </row>
    <row r="10" spans="1:12" x14ac:dyDescent="0.2">
      <c r="A10" s="3">
        <v>1</v>
      </c>
      <c r="B10" s="3" t="s">
        <v>71</v>
      </c>
      <c r="C10" s="3" t="s">
        <v>74</v>
      </c>
      <c r="D10" s="3" t="s">
        <v>46</v>
      </c>
      <c r="E10" s="3"/>
      <c r="F10" s="3" t="s">
        <v>47</v>
      </c>
      <c r="G10" s="3" t="s">
        <v>47</v>
      </c>
      <c r="H10" s="3" t="s">
        <v>47</v>
      </c>
      <c r="I10" s="3"/>
      <c r="J10" s="3"/>
      <c r="L10" t="str">
        <f>C10&amp;" "&amp;D10&amp;" "&amp;IF(E10&lt;&gt;"","("&amp;E10&amp;")","")&amp;IF(C11&lt;&gt;"",",","")</f>
        <v>FOODS_NUM int ,</v>
      </c>
    </row>
    <row r="11" spans="1:12" x14ac:dyDescent="0.2">
      <c r="A11" s="3">
        <v>2</v>
      </c>
      <c r="B11" s="3" t="s">
        <v>75</v>
      </c>
      <c r="C11" s="3" t="s">
        <v>78</v>
      </c>
      <c r="D11" s="3" t="s">
        <v>53</v>
      </c>
      <c r="E11" s="3">
        <v>5</v>
      </c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FOODS_CAL double (5),</v>
      </c>
    </row>
    <row r="12" spans="1:12" x14ac:dyDescent="0.2">
      <c r="A12" s="3">
        <v>3</v>
      </c>
      <c r="B12" s="3" t="s">
        <v>76</v>
      </c>
      <c r="C12" s="3" t="s">
        <v>79</v>
      </c>
      <c r="D12" s="3" t="s">
        <v>55</v>
      </c>
      <c r="E12" s="3">
        <v>10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FOODS_CATEGORY varchar (10),</v>
      </c>
    </row>
    <row r="13" spans="1:12" x14ac:dyDescent="0.2">
      <c r="A13" s="3">
        <v>4</v>
      </c>
      <c r="B13" s="3" t="s">
        <v>77</v>
      </c>
      <c r="C13" s="3" t="s">
        <v>80</v>
      </c>
      <c r="D13" s="3" t="s">
        <v>55</v>
      </c>
      <c r="E13" s="3">
        <v>20</v>
      </c>
      <c r="F13" s="3"/>
      <c r="G13" s="3"/>
      <c r="H13" s="3" t="s">
        <v>47</v>
      </c>
      <c r="I13" s="3"/>
      <c r="J13" s="3"/>
      <c r="L13" t="str">
        <f>C13&amp;" "&amp;D13&amp;" "&amp;IF(E13&lt;&gt;"","("&amp;E13&amp;")","")&amp;IF(C14&lt;&gt;"",",","")</f>
        <v>FOODS_NAME varchar (20)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</vt:lpstr>
      <vt:lpstr>m_record</vt:lpstr>
      <vt:lpstr>m_foods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2023-06-09T04:57:51Z</dcterms:modified>
</cp:coreProperties>
</file>