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08CE891D-BE49-4173-8820-F54DE120C27F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進捗管理" sheetId="5" r:id="rId1"/>
    <sheet name="予実管理グラフ" sheetId="6" r:id="rId2"/>
  </sheets>
  <definedNames>
    <definedName name="_xlnm._FilterDatabase" localSheetId="0" hidden="1">進捗管理!$C$14:$AL$65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8" i="5" l="1"/>
  <c r="H77" i="5"/>
  <c r="H76" i="5"/>
  <c r="H75" i="5"/>
  <c r="H74" i="5"/>
  <c r="H73" i="5"/>
  <c r="H72" i="5"/>
  <c r="H71" i="5"/>
  <c r="H70" i="5"/>
  <c r="H69" i="5"/>
  <c r="H68" i="5"/>
  <c r="H80" i="5" l="1"/>
  <c r="H81" i="5" s="1"/>
</calcChain>
</file>

<file path=xl/sharedStrings.xml><?xml version="1.0" encoding="utf-8"?>
<sst xmlns="http://schemas.openxmlformats.org/spreadsheetml/2006/main" count="297" uniqueCount="109">
  <si>
    <t>開始日</t>
    <rPh sb="0" eb="3">
      <t>カイシビ</t>
    </rPh>
    <phoneticPr fontId="1"/>
  </si>
  <si>
    <t>終了日</t>
    <rPh sb="0" eb="3">
      <t>シュウリョウビ</t>
    </rPh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</si>
  <si>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</si>
  <si>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</si>
  <si>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</si>
  <si>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</si>
  <si>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</si>
  <si>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</si>
  <si>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</si>
  <si>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</si>
  <si>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</si>
  <si>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</si>
  <si>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</si>
  <si>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</si>
  <si>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</si>
  <si>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</si>
  <si>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</si>
  <si>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</si>
  <si>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</si>
  <si>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</si>
  <si>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</si>
  <si>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</si>
  <si>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クォン</t>
    <phoneticPr fontId="4"/>
  </si>
  <si>
    <t>柿崎</t>
    <rPh sb="0" eb="2">
      <t>カキザキ</t>
    </rPh>
    <phoneticPr fontId="4"/>
  </si>
  <si>
    <t>加藤</t>
    <rPh sb="0" eb="2">
      <t>カトウ</t>
    </rPh>
    <phoneticPr fontId="4"/>
  </si>
  <si>
    <t>山本</t>
    <rPh sb="0" eb="2">
      <t>ヤマモト</t>
    </rPh>
    <phoneticPr fontId="4"/>
  </si>
  <si>
    <t>猪瀬</t>
    <rPh sb="0" eb="2">
      <t>イノセ</t>
    </rPh>
    <phoneticPr fontId="4"/>
  </si>
  <si>
    <t>石松</t>
    <rPh sb="0" eb="2">
      <t>イシマツ</t>
    </rPh>
    <phoneticPr fontId="4"/>
  </si>
  <si>
    <t>未着手</t>
    <rPh sb="0" eb="3">
      <t>ミチャクシュ</t>
    </rPh>
    <phoneticPr fontId="1"/>
  </si>
  <si>
    <t>カテゴリー</t>
    <phoneticPr fontId="1"/>
  </si>
  <si>
    <t>作業名</t>
    <rPh sb="0" eb="3">
      <t>サギョウメイ</t>
    </rPh>
    <phoneticPr fontId="1"/>
  </si>
  <si>
    <t>no</t>
    <phoneticPr fontId="1"/>
  </si>
  <si>
    <t>ファイル形式</t>
    <rPh sb="4" eb="6">
      <t>ケイシキ</t>
    </rPh>
    <phoneticPr fontId="1"/>
  </si>
  <si>
    <t>dao</t>
    <phoneticPr fontId="1"/>
  </si>
  <si>
    <t>model</t>
    <phoneticPr fontId="1"/>
  </si>
  <si>
    <t>食事のデータアクセス</t>
    <rPh sb="0" eb="2">
      <t>ショクジ</t>
    </rPh>
    <phoneticPr fontId="1"/>
  </si>
  <si>
    <t>記録のデータアクセス</t>
    <phoneticPr fontId="1"/>
  </si>
  <si>
    <t>User情報アクセス</t>
    <phoneticPr fontId="1"/>
  </si>
  <si>
    <t>FoodDao関連のデータ操作</t>
    <phoneticPr fontId="1"/>
  </si>
  <si>
    <t>RegisterDao関連のデータ操作</t>
    <phoneticPr fontId="1"/>
  </si>
  <si>
    <t>UserDao関連のデータ操作</t>
    <phoneticPr fontId="1"/>
  </si>
  <si>
    <t>servlet</t>
    <phoneticPr fontId="1"/>
  </si>
  <si>
    <t>css</t>
    <phoneticPr fontId="1"/>
  </si>
  <si>
    <t>js</t>
    <phoneticPr fontId="1"/>
  </si>
  <si>
    <t>jsp</t>
    <phoneticPr fontId="1"/>
  </si>
  <si>
    <t>カレンダー画面用</t>
    <phoneticPr fontId="1"/>
  </si>
  <si>
    <t>品目登録画面用</t>
    <phoneticPr fontId="1"/>
  </si>
  <si>
    <t>グラフ画面用</t>
    <phoneticPr fontId="1"/>
  </si>
  <si>
    <t>個人情報変更画面用</t>
    <phoneticPr fontId="4"/>
  </si>
  <si>
    <t>食事ログ画面用</t>
    <phoneticPr fontId="1"/>
  </si>
  <si>
    <t>ログイン画面用</t>
    <rPh sb="4" eb="7">
      <t>ガメンヨウ</t>
    </rPh>
    <phoneticPr fontId="4"/>
  </si>
  <si>
    <t>プロフィール画面用</t>
    <phoneticPr fontId="1"/>
  </si>
  <si>
    <t>秘密の質問画面用</t>
    <phoneticPr fontId="1"/>
  </si>
  <si>
    <t>トップ画面用</t>
    <rPh sb="3" eb="6">
      <t>ガメンヨウ</t>
    </rPh>
    <phoneticPr fontId="4"/>
  </si>
  <si>
    <t>登録画面用</t>
    <rPh sb="2" eb="5">
      <t>ガメンヨウ</t>
    </rPh>
    <phoneticPr fontId="4"/>
  </si>
  <si>
    <t>全画面共通</t>
    <rPh sb="0" eb="3">
      <t>ゼンガメン</t>
    </rPh>
    <rPh sb="3" eb="5">
      <t>キョウツウ</t>
    </rPh>
    <phoneticPr fontId="4"/>
  </si>
  <si>
    <t>品目登録画面画面用</t>
    <phoneticPr fontId="1"/>
  </si>
  <si>
    <t>グラフ画面用</t>
    <rPh sb="3" eb="6">
      <t>ガメンヨウ</t>
    </rPh>
    <phoneticPr fontId="4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</si>
  <si>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4"/>
  </si>
  <si>
    <t>ログイン画面用</t>
    <phoneticPr fontId="4"/>
  </si>
  <si>
    <t>秘密の質問用</t>
    <phoneticPr fontId="1"/>
  </si>
  <si>
    <t>カレンダー画面用（月移動、月変更）</t>
    <phoneticPr fontId="1"/>
  </si>
  <si>
    <t>グラフ用</t>
    <phoneticPr fontId="1"/>
  </si>
  <si>
    <t>個人情報変更</t>
    <rPh sb="4" eb="6">
      <t>ヘンコウ</t>
    </rPh>
    <phoneticPr fontId="4"/>
  </si>
  <si>
    <t>ログイン画面用</t>
    <rPh sb="4" eb="6">
      <t>ガメン</t>
    </rPh>
    <rPh sb="6" eb="7">
      <t>ヨウ</t>
    </rPh>
    <phoneticPr fontId="4"/>
  </si>
  <si>
    <t>ハンバーガーメニューバー用</t>
    <phoneticPr fontId="1"/>
  </si>
  <si>
    <t>秘密の質問用(ポップアップ画面)</t>
    <phoneticPr fontId="1"/>
  </si>
  <si>
    <t>テキスト・アバター表示</t>
    <phoneticPr fontId="1"/>
  </si>
  <si>
    <t>トップ画面用(スライド)</t>
    <rPh sb="3" eb="5">
      <t>ガメン</t>
    </rPh>
    <rPh sb="5" eb="6">
      <t>ヨウ</t>
    </rPh>
    <phoneticPr fontId="4"/>
  </si>
  <si>
    <t>登録画面用</t>
    <rPh sb="2" eb="4">
      <t>ガメン</t>
    </rPh>
    <rPh sb="4" eb="5">
      <t>ヨウ</t>
    </rPh>
    <phoneticPr fontId="4"/>
  </si>
  <si>
    <t>グラフ画面用</t>
    <phoneticPr fontId="4"/>
  </si>
  <si>
    <t>個人情報変更画面用</t>
    <rPh sb="0" eb="6">
      <t>コジンジョウホウヘンコウ</t>
    </rPh>
    <rPh sb="6" eb="9">
      <t>ガメンヨウ</t>
    </rPh>
    <phoneticPr fontId="4"/>
  </si>
  <si>
    <t>柿崎</t>
    <rPh sb="0" eb="2">
      <t>カキザキ</t>
    </rPh>
    <phoneticPr fontId="1"/>
  </si>
  <si>
    <t>木</t>
  </si>
  <si>
    <t>木</t>
    <rPh sb="0" eb="1">
      <t>モク</t>
    </rPh>
    <phoneticPr fontId="1"/>
  </si>
  <si>
    <t>金</t>
  </si>
  <si>
    <t>金</t>
    <rPh sb="0" eb="1">
      <t>キン</t>
    </rPh>
    <phoneticPr fontId="1"/>
  </si>
  <si>
    <t>土</t>
    <rPh sb="0" eb="1">
      <t>ド</t>
    </rPh>
    <phoneticPr fontId="1"/>
  </si>
  <si>
    <t>日</t>
  </si>
  <si>
    <t>月</t>
  </si>
  <si>
    <t>火</t>
  </si>
  <si>
    <t>水</t>
  </si>
  <si>
    <t>土</t>
    <phoneticPr fontId="1"/>
  </si>
  <si>
    <t>終了</t>
    <rPh sb="0" eb="2">
      <t>シュウリョウ</t>
    </rPh>
    <phoneticPr fontId="1"/>
  </si>
  <si>
    <t>品目登録画面</t>
    <rPh sb="0" eb="4">
      <t>ヒンモクトウロク</t>
    </rPh>
    <rPh sb="4" eb="6">
      <t>ガメン</t>
    </rPh>
    <phoneticPr fontId="1"/>
  </si>
  <si>
    <t>登録画面メッセージ</t>
    <rPh sb="0" eb="4">
      <t>トウロクガメン</t>
    </rPh>
    <phoneticPr fontId="1"/>
  </si>
  <si>
    <t>終了</t>
    <rPh sb="0" eb="2">
      <t>シュウリョウ</t>
    </rPh>
    <phoneticPr fontId="1"/>
  </si>
  <si>
    <t>進捗度</t>
    <rPh sb="0" eb="3">
      <t>シンチョクド</t>
    </rPh>
    <phoneticPr fontId="1"/>
  </si>
  <si>
    <t>数</t>
    <rPh sb="0" eb="1">
      <t>カズ</t>
    </rPh>
    <phoneticPr fontId="1"/>
  </si>
  <si>
    <t>合計</t>
    <rPh sb="0" eb="2">
      <t>ゴウケイ</t>
    </rPh>
    <phoneticPr fontId="1"/>
  </si>
  <si>
    <t>全体進捗度</t>
    <rPh sb="0" eb="2">
      <t>ゼンタイ</t>
    </rPh>
    <rPh sb="2" eb="5">
      <t>シンチョクド</t>
    </rPh>
    <phoneticPr fontId="1"/>
  </si>
  <si>
    <t>終了</t>
    <rPh sb="0" eb="2">
      <t>シュウリョウ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</si>
  <si>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</si>
  <si>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</si>
  <si>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土</t>
  </si>
  <si>
    <t>進捗率</t>
    <rPh sb="0" eb="3">
      <t>シンチョクリツ</t>
    </rPh>
    <phoneticPr fontId="1"/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</si>
  <si>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</si>
  <si>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</si>
  <si>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</si>
  <si>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</si>
  <si>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</si>
  <si>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</si>
  <si>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</si>
  <si>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</si>
  <si>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これにはテストや最終チェックの工数が入ってませんが</t>
    <rPh sb="8" eb="10">
      <t>サイシュウ</t>
    </rPh>
    <rPh sb="15" eb="17">
      <t>コウスウ</t>
    </rPh>
    <rPh sb="18" eb="19">
      <t>ハイ</t>
    </rPh>
    <phoneticPr fontId="1"/>
  </si>
  <si>
    <t>実際はテストなども入れた総工数で計算してください</t>
    <rPh sb="0" eb="2">
      <t>ジッサイ</t>
    </rPh>
    <rPh sb="9" eb="10">
      <t>イ</t>
    </rPh>
    <rPh sb="12" eb="15">
      <t>ソウコウスウ</t>
    </rPh>
    <rPh sb="16" eb="18">
      <t>ケイサン</t>
    </rPh>
    <phoneticPr fontId="1"/>
  </si>
  <si>
    <t>工数積算は実際のみなさんの表から取り出して計算ください</t>
    <rPh sb="0" eb="2">
      <t>コウスウ</t>
    </rPh>
    <rPh sb="2" eb="4">
      <t>セキサン</t>
    </rPh>
    <rPh sb="5" eb="7">
      <t>ジッサイ</t>
    </rPh>
    <rPh sb="13" eb="14">
      <t>ヒョウ</t>
    </rPh>
    <rPh sb="16" eb="17">
      <t>ト</t>
    </rPh>
    <rPh sb="18" eb="19">
      <t>ダ</t>
    </rPh>
    <rPh sb="21" eb="23">
      <t>ケイサン</t>
    </rPh>
    <phoneticPr fontId="1"/>
  </si>
  <si>
    <t>総工数</t>
    <rPh sb="0" eb="1">
      <t>ソウ</t>
    </rPh>
    <rPh sb="1" eb="3">
      <t>コウスウ</t>
    </rPh>
    <phoneticPr fontId="1"/>
  </si>
  <si>
    <t>テスト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</si>
</sst>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%"/>
  </numFmts>
  <fonts count="7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>
      <alignment vertical="center"/>
    </xf>
    <xf numFmtId="5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9" fontId="6" fillId="0" borderId="1" xfId="0" applyNumberFormat="1" applyFont="1" applyBorder="1">
      <alignment vertical="center"/>
    </xf>
    <xf numFmtId="177" fontId="6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0" fillId="0" borderId="0" xfId="0" quotePrefix="1">
      <alignment vertical="center"/>
    </xf>
    <xf numFmtId="177" fontId="6" fillId="0" borderId="1" xfId="1" applyNumberFormat="1" applyFont="1" applyFill="1" applyBorder="1">
      <alignment vertical="center"/>
    </xf>
    <xf numFmtId="0" fontId="6" fillId="0" borderId="15" xfId="0" applyFont="1" applyBorder="1">
      <alignment vertical="center"/>
    </xf>
    <xf numFmtId="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予実管理グラフ!$A$3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予実管理グラフ!$B$3:$M$3</c:f>
              <c:numCache>
                <c:formatCode>0%</c:formatCode>
                <c:ptCount val="12"/>
                <c:pt idx="0">
                  <c:v>0.25</c:v>
                </c:pt>
                <c:pt idx="1">
                  <c:v>0.35</c:v>
                </c:pt>
                <c:pt idx="2" formatCode="0.0%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249-B35F-3268D5166557}"/>
            </c:ext>
          </c:extLst>
        </c:ser>
        <c:ser>
          <c:idx val="1"/>
          <c:order val="1"/>
          <c:tx>
            <c:strRef>
              <c:f>予実管理グラフ!$A$4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予実管理グラフ!$B$4:$M$4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3-4249-B35F-3268D516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73712"/>
        <c:axId val="1725595552"/>
      </c:lineChart>
      <c:catAx>
        <c:axId val="20990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595552"/>
        <c:crosses val="autoZero"/>
        <c:auto val="1"/>
        <c:lblAlgn val="ctr"/>
        <c:lblOffset val="100"/>
        <c:noMultiLvlLbl val="0"/>
      </c:catAx>
      <c:valAx>
        <c:axId val="172559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0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410B1-9B69-9A02-C560-F7E8A574E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L81"/>
  <sheetViews>
    <sheetView tabSelected="1" zoomScale="80" zoomScaleNormal="80" workbookViewId="0">
      <pane ySplit="2" topLeftCell="A3" activePane="bottomLeft" state="frozen"/>
      <selection pane="bottomLeft" activeCell="H55" sqref="H55"/>
    </sheetView>
  </sheetViews>
  <sheetFormatPr defaultRowHeight="13.5" x14ac:dyDescent="0.3"/>
  <cols>
    <col min="1" max="1" width="4.4140625" customWidth="1"/>
    <col min="2" max="2" width="12.4140625" customWidth="1"/>
    <col min="3" max="3" width="33" customWidth="1"/>
    <col min="9" max="38" width="3.4140625" customWidth="1"/>
  </cols>
  <sheetData>
    <row r="1" spans="1:38" x14ac:dyDescent="0.3">
      <c r="A1" s="46" t="s">
        <v>31</v>
      </c>
      <c r="B1" s="46" t="s">
        <v>4</v>
      </c>
      <c r="C1" s="46"/>
      <c r="D1" s="46" t="s">
        <v>32</v>
      </c>
      <c r="E1" s="46" t="s">
        <v>2</v>
      </c>
      <c r="F1" s="46" t="s">
        <v>5</v>
      </c>
      <c r="G1" s="46"/>
      <c r="H1" s="46" t="s">
        <v>3</v>
      </c>
      <c r="I1" s="2">
        <v>1</v>
      </c>
      <c r="J1" s="2">
        <v>2</v>
      </c>
      <c r="K1" s="2">
        <v>3</v>
      </c>
      <c r="L1" s="2">
        <v>4</v>
      </c>
      <c r="M1" s="2">
        <v>5</v>
      </c>
      <c r="N1" s="2">
        <v>6</v>
      </c>
      <c r="O1" s="2">
        <v>7</v>
      </c>
      <c r="P1" s="2">
        <v>8</v>
      </c>
      <c r="Q1" s="2">
        <v>9</v>
      </c>
      <c r="R1" s="2">
        <v>10</v>
      </c>
      <c r="S1" s="2">
        <v>11</v>
      </c>
      <c r="T1" s="2">
        <v>12</v>
      </c>
      <c r="U1" s="2">
        <v>13</v>
      </c>
      <c r="V1" s="2">
        <v>14</v>
      </c>
      <c r="W1" s="2">
        <v>15</v>
      </c>
      <c r="X1" s="2">
        <v>16</v>
      </c>
      <c r="Y1" s="2">
        <v>17</v>
      </c>
      <c r="Z1" s="2">
        <v>18</v>
      </c>
      <c r="AA1" s="2">
        <v>19</v>
      </c>
      <c r="AB1" s="2">
        <v>20</v>
      </c>
      <c r="AC1" s="2">
        <v>21</v>
      </c>
      <c r="AD1" s="2">
        <v>22</v>
      </c>
      <c r="AE1" s="2">
        <v>23</v>
      </c>
      <c r="AF1" s="2">
        <v>24</v>
      </c>
      <c r="AG1" s="2">
        <v>25</v>
      </c>
      <c r="AH1" s="2">
        <v>26</v>
      </c>
      <c r="AI1" s="2">
        <v>27</v>
      </c>
      <c r="AJ1" s="2">
        <v>28</v>
      </c>
      <c r="AK1" s="2">
        <v>29</v>
      </c>
      <c r="AL1" s="2">
        <v>30</v>
      </c>
    </row>
    <row r="2" spans="1:38" x14ac:dyDescent="0.3">
      <c r="A2" s="46"/>
      <c r="B2" s="2" t="s">
        <v>29</v>
      </c>
      <c r="C2" s="2" t="s">
        <v>30</v>
      </c>
      <c r="D2" s="46"/>
      <c r="E2" s="46"/>
      <c r="F2" s="2" t="s">
        <v>0</v>
      </c>
      <c r="G2" s="2" t="s">
        <v>1</v>
      </c>
      <c r="H2" s="46"/>
      <c r="I2" s="2" t="s">
        <v>74</v>
      </c>
      <c r="J2" s="2" t="s">
        <v>76</v>
      </c>
      <c r="K2" s="8" t="s">
        <v>77</v>
      </c>
      <c r="L2" s="9" t="s">
        <v>78</v>
      </c>
      <c r="M2" s="2" t="s">
        <v>79</v>
      </c>
      <c r="N2" s="2" t="s">
        <v>80</v>
      </c>
      <c r="O2" s="2" t="s">
        <v>81</v>
      </c>
      <c r="P2" s="2" t="s">
        <v>73</v>
      </c>
      <c r="Q2" s="2" t="s">
        <v>75</v>
      </c>
      <c r="R2" s="8" t="s">
        <v>82</v>
      </c>
      <c r="S2" s="9" t="s">
        <v>78</v>
      </c>
      <c r="T2" s="2" t="s">
        <v>79</v>
      </c>
      <c r="U2" s="2" t="s">
        <v>80</v>
      </c>
      <c r="V2" s="2" t="s">
        <v>81</v>
      </c>
      <c r="W2" s="2" t="s">
        <v>73</v>
      </c>
      <c r="X2" s="2" t="s">
        <v>75</v>
      </c>
      <c r="Y2" s="8" t="s">
        <v>82</v>
      </c>
      <c r="Z2" s="9" t="s">
        <v>78</v>
      </c>
      <c r="AA2" s="2" t="s">
        <v>79</v>
      </c>
      <c r="AB2" s="2" t="s">
        <v>80</v>
      </c>
      <c r="AC2" s="2" t="s">
        <v>81</v>
      </c>
      <c r="AD2" s="2" t="s">
        <v>73</v>
      </c>
      <c r="AE2" s="2" t="s">
        <v>75</v>
      </c>
      <c r="AF2" s="8" t="s">
        <v>82</v>
      </c>
      <c r="AG2" s="9" t="s">
        <v>78</v>
      </c>
      <c r="AH2" s="2" t="s">
        <v>79</v>
      </c>
      <c r="AI2" s="2" t="s">
        <v>80</v>
      </c>
      <c r="AJ2" s="2" t="s">
        <v>81</v>
      </c>
      <c r="AK2" s="2" t="s">
        <v>73</v>
      </c>
      <c r="AL2" s="2" t="s">
        <v>75</v>
      </c>
    </row>
    <row r="3" spans="1:38" ht="16" x14ac:dyDescent="0.3">
      <c r="A3" s="1"/>
      <c r="B3" s="4" t="s">
        <v>9</v>
      </c>
      <c r="C3" s="4"/>
      <c r="D3" s="4"/>
      <c r="E3" s="4"/>
      <c r="F3" s="5"/>
      <c r="G3" s="5"/>
      <c r="H3" s="4"/>
      <c r="I3" s="6"/>
      <c r="J3" s="6"/>
      <c r="K3" s="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16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6"/>
      <c r="J4" s="12"/>
      <c r="K4" s="6"/>
      <c r="L4" s="1"/>
      <c r="M4" s="10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6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6"/>
      <c r="J5" s="12"/>
      <c r="K5" s="6"/>
      <c r="L5" s="1"/>
      <c r="M5" s="1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16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6"/>
      <c r="J6" s="12"/>
      <c r="K6" s="6"/>
      <c r="L6" s="1"/>
      <c r="M6" s="1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6" x14ac:dyDescent="0.3">
      <c r="A7" s="1"/>
      <c r="B7" s="4" t="s">
        <v>6</v>
      </c>
      <c r="C7" s="4"/>
      <c r="D7" s="4"/>
      <c r="E7" s="4"/>
      <c r="F7" s="5"/>
      <c r="G7" s="5"/>
      <c r="H7" s="4"/>
      <c r="I7" s="6"/>
      <c r="J7" s="6"/>
      <c r="K7" s="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6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6"/>
      <c r="J8" s="6"/>
      <c r="K8" s="6"/>
      <c r="L8" s="1"/>
      <c r="M8" s="10"/>
      <c r="N8" s="10"/>
      <c r="O8" s="10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16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6"/>
      <c r="J9" s="6"/>
      <c r="K9" s="6"/>
      <c r="L9" s="1"/>
      <c r="M9" s="1"/>
      <c r="N9" s="10"/>
      <c r="O9" s="10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16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6"/>
      <c r="J10" s="6"/>
      <c r="K10" s="6"/>
      <c r="L10" s="1"/>
      <c r="M10" s="1"/>
      <c r="N10" s="10"/>
      <c r="O10" s="10"/>
      <c r="P10" s="10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6" x14ac:dyDescent="0.3">
      <c r="A11" s="1"/>
      <c r="B11" s="4" t="s">
        <v>7</v>
      </c>
      <c r="C11" s="4"/>
      <c r="D11" s="4"/>
      <c r="E11" s="4"/>
      <c r="F11" s="5"/>
      <c r="G11" s="5"/>
      <c r="H11" s="4"/>
      <c r="I11" s="6"/>
      <c r="J11" s="6"/>
      <c r="K11" s="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6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6"/>
      <c r="J12" s="6"/>
      <c r="K12" s="6"/>
      <c r="L12" s="1"/>
      <c r="M12" s="1"/>
      <c r="N12" s="1"/>
      <c r="O12" s="1"/>
      <c r="P12" s="10"/>
      <c r="Q12" s="10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6"/>
      <c r="J13" s="6"/>
      <c r="K13" s="6"/>
      <c r="L13" s="1"/>
      <c r="M13" s="1"/>
      <c r="N13" s="1"/>
      <c r="O13" s="1"/>
      <c r="P13" s="10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6" x14ac:dyDescent="0.3">
      <c r="A14" s="1"/>
      <c r="B14" s="4" t="s">
        <v>8</v>
      </c>
      <c r="C14" s="4"/>
      <c r="D14" s="4"/>
      <c r="E14" s="4"/>
      <c r="F14" s="5"/>
      <c r="G14" s="5"/>
      <c r="H14" s="4"/>
      <c r="I14" s="6"/>
      <c r="J14" s="6"/>
      <c r="K14" s="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8" x14ac:dyDescent="0.3">
      <c r="A15" s="1"/>
      <c r="B15" s="2"/>
      <c r="C15" s="13" t="s">
        <v>52</v>
      </c>
      <c r="D15" s="14" t="s">
        <v>41</v>
      </c>
      <c r="E15" s="13" t="s">
        <v>27</v>
      </c>
      <c r="F15" s="5">
        <v>45086</v>
      </c>
      <c r="G15" s="5">
        <v>45089</v>
      </c>
      <c r="H15" s="4" t="s">
        <v>15</v>
      </c>
      <c r="I15" s="7"/>
      <c r="J15" s="7"/>
      <c r="K15" s="6"/>
      <c r="L15" s="1"/>
      <c r="M15" s="1"/>
      <c r="N15" s="1"/>
      <c r="O15" s="1"/>
      <c r="P15" s="1"/>
      <c r="Q15" s="10"/>
      <c r="R15" s="6"/>
      <c r="S15" s="6"/>
      <c r="T15" s="10"/>
      <c r="U15" s="1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16" x14ac:dyDescent="0.3">
      <c r="A16" s="1"/>
      <c r="B16" s="2"/>
      <c r="C16" s="13" t="s">
        <v>52</v>
      </c>
      <c r="D16" s="13" t="s">
        <v>44</v>
      </c>
      <c r="E16" s="13" t="s">
        <v>27</v>
      </c>
      <c r="F16" s="5">
        <v>45086</v>
      </c>
      <c r="G16" s="5">
        <v>45091</v>
      </c>
      <c r="H16" s="4" t="s">
        <v>86</v>
      </c>
      <c r="I16" s="6"/>
      <c r="J16" s="6"/>
      <c r="K16" s="6"/>
      <c r="L16" s="1"/>
      <c r="M16" s="1"/>
      <c r="N16" s="1"/>
      <c r="O16" s="1"/>
      <c r="P16" s="1"/>
      <c r="Q16" s="10"/>
      <c r="R16" s="6"/>
      <c r="S16" s="6"/>
      <c r="T16" s="10"/>
      <c r="U16" s="10"/>
      <c r="V16" s="10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6" x14ac:dyDescent="0.3">
      <c r="A17" s="1"/>
      <c r="B17" s="2"/>
      <c r="C17" s="13" t="s">
        <v>60</v>
      </c>
      <c r="D17" s="13" t="s">
        <v>42</v>
      </c>
      <c r="E17" s="13" t="s">
        <v>27</v>
      </c>
      <c r="F17" s="5">
        <v>45086</v>
      </c>
      <c r="G17" s="5">
        <v>45091</v>
      </c>
      <c r="H17" s="4" t="s">
        <v>86</v>
      </c>
      <c r="I17" s="6"/>
      <c r="J17" s="6"/>
      <c r="K17" s="6"/>
      <c r="L17" s="1"/>
      <c r="M17" s="1"/>
      <c r="N17" s="1"/>
      <c r="O17" s="1"/>
      <c r="P17" s="1"/>
      <c r="Q17" s="10"/>
      <c r="R17" s="6"/>
      <c r="S17" s="6"/>
      <c r="T17" s="10"/>
      <c r="U17" s="10"/>
      <c r="V17" s="10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8" x14ac:dyDescent="0.3">
      <c r="A18" s="1"/>
      <c r="B18" s="2"/>
      <c r="C18" s="13" t="s">
        <v>66</v>
      </c>
      <c r="D18" s="14" t="s">
        <v>43</v>
      </c>
      <c r="E18" s="13" t="s">
        <v>27</v>
      </c>
      <c r="F18" s="5">
        <v>45086</v>
      </c>
      <c r="G18" s="5">
        <v>45090</v>
      </c>
      <c r="H18" s="4" t="s">
        <v>15</v>
      </c>
      <c r="I18" s="6"/>
      <c r="J18" s="6"/>
      <c r="K18" s="6"/>
      <c r="L18" s="1"/>
      <c r="M18" s="1"/>
      <c r="N18" s="1"/>
      <c r="O18" s="1"/>
      <c r="P18" s="1"/>
      <c r="Q18" s="10"/>
      <c r="R18" s="6"/>
      <c r="S18" s="6"/>
      <c r="T18" s="10"/>
      <c r="U18" s="10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6" x14ac:dyDescent="0.3">
      <c r="A19" s="1"/>
      <c r="B19" s="2"/>
      <c r="C19" s="13" t="s">
        <v>71</v>
      </c>
      <c r="D19" s="13" t="s">
        <v>44</v>
      </c>
      <c r="E19" s="13" t="s">
        <v>27</v>
      </c>
      <c r="F19" s="5">
        <v>45091</v>
      </c>
      <c r="G19" s="5">
        <v>45100</v>
      </c>
      <c r="H19" s="45">
        <v>0.6</v>
      </c>
      <c r="I19" s="6"/>
      <c r="J19" s="6"/>
      <c r="K19" s="6"/>
      <c r="L19" s="1"/>
      <c r="M19" s="1"/>
      <c r="N19" s="1"/>
      <c r="O19" s="1"/>
      <c r="P19" s="1"/>
      <c r="Q19" s="11"/>
      <c r="R19" s="1"/>
      <c r="S19" s="1"/>
      <c r="T19" s="11"/>
      <c r="U19" s="11"/>
      <c r="V19" s="10"/>
      <c r="W19" s="10"/>
      <c r="X19" s="10"/>
      <c r="Y19" s="6"/>
      <c r="Z19" s="6"/>
      <c r="AA19" s="10"/>
      <c r="AB19" s="10"/>
      <c r="AC19" s="10"/>
      <c r="AD19" s="10"/>
      <c r="AE19" s="10"/>
      <c r="AF19" s="1"/>
      <c r="AG19" s="1"/>
      <c r="AH19" s="1"/>
      <c r="AI19" s="1"/>
      <c r="AJ19" s="1"/>
      <c r="AK19" s="1"/>
      <c r="AL19" s="1"/>
    </row>
    <row r="20" spans="1:38" ht="18" x14ac:dyDescent="0.3">
      <c r="A20" s="1"/>
      <c r="B20" s="2"/>
      <c r="C20" s="13" t="s">
        <v>63</v>
      </c>
      <c r="D20" s="14" t="s">
        <v>43</v>
      </c>
      <c r="E20" s="13" t="s">
        <v>27</v>
      </c>
      <c r="F20" s="5">
        <v>45091</v>
      </c>
      <c r="G20" s="5">
        <v>45100</v>
      </c>
      <c r="H20" s="45">
        <v>0.6</v>
      </c>
      <c r="I20" s="6"/>
      <c r="J20" s="6"/>
      <c r="K20" s="6"/>
      <c r="L20" s="1"/>
      <c r="M20" s="1"/>
      <c r="N20" s="1"/>
      <c r="O20" s="1"/>
      <c r="P20" s="1"/>
      <c r="Q20" s="11"/>
      <c r="R20" s="1"/>
      <c r="S20" s="1"/>
      <c r="T20" s="11"/>
      <c r="U20" s="11"/>
      <c r="V20" s="10"/>
      <c r="W20" s="10"/>
      <c r="X20" s="10"/>
      <c r="Y20" s="6"/>
      <c r="Z20" s="6"/>
      <c r="AA20" s="10"/>
      <c r="AB20" s="10"/>
      <c r="AC20" s="10"/>
      <c r="AD20" s="10"/>
      <c r="AE20" s="10"/>
      <c r="AF20" s="1"/>
      <c r="AG20" s="1"/>
      <c r="AH20" s="1"/>
      <c r="AI20" s="1"/>
      <c r="AJ20" s="1"/>
      <c r="AK20" s="1"/>
      <c r="AL20" s="1"/>
    </row>
    <row r="21" spans="1:38" ht="16" x14ac:dyDescent="0.3">
      <c r="A21" s="1"/>
      <c r="B21" s="2"/>
      <c r="C21" s="13" t="s">
        <v>58</v>
      </c>
      <c r="D21" s="13" t="s">
        <v>42</v>
      </c>
      <c r="E21" s="13" t="s">
        <v>27</v>
      </c>
      <c r="F21" s="5">
        <v>45092</v>
      </c>
      <c r="G21" s="5">
        <v>45100</v>
      </c>
      <c r="H21" s="45">
        <v>0.6</v>
      </c>
      <c r="I21" s="6"/>
      <c r="J21" s="6"/>
      <c r="K21" s="6"/>
      <c r="L21" s="1"/>
      <c r="M21" s="1"/>
      <c r="N21" s="1"/>
      <c r="O21" s="1"/>
      <c r="P21" s="1"/>
      <c r="Q21" s="11"/>
      <c r="R21" s="1"/>
      <c r="S21" s="1"/>
      <c r="T21" s="11"/>
      <c r="U21" s="11"/>
      <c r="V21" s="11"/>
      <c r="W21" s="10"/>
      <c r="X21" s="10"/>
      <c r="Y21" s="6"/>
      <c r="Z21" s="6"/>
      <c r="AA21" s="10"/>
      <c r="AB21" s="10"/>
      <c r="AC21" s="10"/>
      <c r="AD21" s="10"/>
      <c r="AE21" s="10"/>
      <c r="AF21" s="1"/>
      <c r="AG21" s="1"/>
      <c r="AH21" s="1"/>
      <c r="AI21" s="1"/>
      <c r="AJ21" s="1"/>
      <c r="AK21" s="1"/>
      <c r="AL21" s="1"/>
    </row>
    <row r="22" spans="1:38" ht="16" x14ac:dyDescent="0.3">
      <c r="A22" s="1"/>
      <c r="B22" s="2"/>
      <c r="C22" s="13" t="s">
        <v>51</v>
      </c>
      <c r="D22" s="13" t="s">
        <v>42</v>
      </c>
      <c r="E22" s="13" t="s">
        <v>27</v>
      </c>
      <c r="F22" s="5">
        <v>45092</v>
      </c>
      <c r="G22" s="5">
        <v>45100</v>
      </c>
      <c r="H22" s="4" t="s">
        <v>28</v>
      </c>
      <c r="I22" s="6"/>
      <c r="J22" s="6"/>
      <c r="K22" s="6"/>
      <c r="L22" s="1"/>
      <c r="M22" s="1"/>
      <c r="N22" s="1"/>
      <c r="O22" s="1"/>
      <c r="P22" s="1"/>
      <c r="Q22" s="11"/>
      <c r="R22" s="1"/>
      <c r="S22" s="1"/>
      <c r="T22" s="11"/>
      <c r="U22" s="11"/>
      <c r="V22" s="11"/>
      <c r="W22" s="10"/>
      <c r="X22" s="10"/>
      <c r="Y22" s="6"/>
      <c r="Z22" s="6"/>
      <c r="AA22" s="10"/>
      <c r="AB22" s="10"/>
      <c r="AC22" s="10"/>
      <c r="AD22" s="10"/>
      <c r="AE22" s="10"/>
      <c r="AF22" s="1"/>
      <c r="AG22" s="1"/>
      <c r="AH22" s="1"/>
      <c r="AI22" s="1"/>
      <c r="AJ22" s="1"/>
      <c r="AK22" s="1"/>
      <c r="AL22" s="1"/>
    </row>
    <row r="23" spans="1:38" ht="16" x14ac:dyDescent="0.3">
      <c r="A23" s="1"/>
      <c r="B23" s="2"/>
      <c r="C23" s="13" t="s">
        <v>51</v>
      </c>
      <c r="D23" s="13" t="s">
        <v>44</v>
      </c>
      <c r="E23" s="13" t="s">
        <v>27</v>
      </c>
      <c r="F23" s="5">
        <v>45092</v>
      </c>
      <c r="G23" s="5">
        <v>45100</v>
      </c>
      <c r="H23" s="4" t="s">
        <v>28</v>
      </c>
      <c r="I23" s="6"/>
      <c r="J23" s="6"/>
      <c r="K23" s="6"/>
      <c r="L23" s="1"/>
      <c r="M23" s="1"/>
      <c r="N23" s="1"/>
      <c r="O23" s="1"/>
      <c r="P23" s="1"/>
      <c r="Q23" s="11"/>
      <c r="R23" s="1"/>
      <c r="S23" s="1"/>
      <c r="T23" s="11"/>
      <c r="U23" s="11"/>
      <c r="V23" s="11"/>
      <c r="W23" s="10"/>
      <c r="X23" s="10"/>
      <c r="Y23" s="6"/>
      <c r="Z23" s="6"/>
      <c r="AA23" s="10"/>
      <c r="AB23" s="10"/>
      <c r="AC23" s="10"/>
      <c r="AD23" s="10"/>
      <c r="AE23" s="10"/>
      <c r="AF23" s="1"/>
      <c r="AG23" s="1"/>
      <c r="AH23" s="1"/>
      <c r="AI23" s="1"/>
      <c r="AJ23" s="1"/>
      <c r="AK23" s="1"/>
      <c r="AL23" s="1"/>
    </row>
    <row r="24" spans="1:38" ht="18" x14ac:dyDescent="0.3">
      <c r="A24" s="1"/>
      <c r="B24" s="2"/>
      <c r="C24" s="15" t="s">
        <v>50</v>
      </c>
      <c r="D24" s="16" t="s">
        <v>41</v>
      </c>
      <c r="E24" s="15" t="s">
        <v>26</v>
      </c>
      <c r="F24" s="5">
        <v>45086</v>
      </c>
      <c r="G24" s="5">
        <v>45089</v>
      </c>
      <c r="H24" s="4" t="s">
        <v>15</v>
      </c>
      <c r="I24" s="6"/>
      <c r="J24" s="6"/>
      <c r="K24" s="6"/>
      <c r="L24" s="1"/>
      <c r="M24" s="1"/>
      <c r="N24" s="1"/>
      <c r="O24" s="1"/>
      <c r="P24" s="1"/>
      <c r="Q24" s="10"/>
      <c r="R24" s="1"/>
      <c r="S24" s="1"/>
      <c r="T24" s="10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6" x14ac:dyDescent="0.3">
      <c r="A25" s="1"/>
      <c r="B25" s="2"/>
      <c r="C25" s="15" t="s">
        <v>50</v>
      </c>
      <c r="D25" s="15" t="s">
        <v>44</v>
      </c>
      <c r="E25" s="15" t="s">
        <v>26</v>
      </c>
      <c r="F25" s="5">
        <v>45086</v>
      </c>
      <c r="G25" s="5">
        <v>45090</v>
      </c>
      <c r="H25" s="4" t="s">
        <v>15</v>
      </c>
      <c r="I25" s="6"/>
      <c r="J25" s="6"/>
      <c r="K25" s="6"/>
      <c r="L25" s="1"/>
      <c r="M25" s="1"/>
      <c r="N25" s="1"/>
      <c r="O25" s="1"/>
      <c r="P25" s="1"/>
      <c r="Q25" s="10"/>
      <c r="R25" s="1"/>
      <c r="S25" s="1"/>
      <c r="T25" s="10"/>
      <c r="U25" s="10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6" x14ac:dyDescent="0.3">
      <c r="A26" s="1"/>
      <c r="B26" s="2"/>
      <c r="C26" s="15" t="s">
        <v>59</v>
      </c>
      <c r="D26" s="15" t="s">
        <v>42</v>
      </c>
      <c r="E26" s="15" t="s">
        <v>26</v>
      </c>
      <c r="F26" s="5">
        <v>45089</v>
      </c>
      <c r="G26" s="5">
        <v>45090</v>
      </c>
      <c r="H26" s="4" t="s">
        <v>15</v>
      </c>
      <c r="I26" s="6"/>
      <c r="J26" s="6"/>
      <c r="K26" s="6"/>
      <c r="L26" s="1"/>
      <c r="M26" s="1"/>
      <c r="N26" s="1"/>
      <c r="O26" s="1"/>
      <c r="P26" s="1"/>
      <c r="Q26" s="1"/>
      <c r="R26" s="1"/>
      <c r="S26" s="1"/>
      <c r="T26" s="10"/>
      <c r="U26" s="10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8" x14ac:dyDescent="0.3">
      <c r="A27" s="1"/>
      <c r="B27" s="2"/>
      <c r="C27" s="15" t="s">
        <v>64</v>
      </c>
      <c r="D27" s="16" t="s">
        <v>43</v>
      </c>
      <c r="E27" s="15" t="s">
        <v>26</v>
      </c>
      <c r="F27" s="5">
        <v>45090</v>
      </c>
      <c r="G27" s="5">
        <v>45092</v>
      </c>
      <c r="H27" s="4" t="s">
        <v>91</v>
      </c>
      <c r="I27" s="6"/>
      <c r="J27" s="6"/>
      <c r="K27" s="6"/>
      <c r="L27" s="1"/>
      <c r="M27" s="1"/>
      <c r="N27" s="1"/>
      <c r="O27" s="1"/>
      <c r="P27" s="1"/>
      <c r="Q27" s="1"/>
      <c r="R27" s="1"/>
      <c r="S27" s="1"/>
      <c r="T27" s="1"/>
      <c r="U27" s="10"/>
      <c r="V27" s="10"/>
      <c r="W27" s="10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6" x14ac:dyDescent="0.3">
      <c r="A28" s="1"/>
      <c r="B28" s="2"/>
      <c r="C28" s="15" t="s">
        <v>45</v>
      </c>
      <c r="D28" s="15" t="s">
        <v>44</v>
      </c>
      <c r="E28" s="15" t="s">
        <v>26</v>
      </c>
      <c r="F28" s="5">
        <v>45092</v>
      </c>
      <c r="G28" s="5">
        <v>45097</v>
      </c>
      <c r="H28" s="4" t="s">
        <v>28</v>
      </c>
      <c r="I28" s="6"/>
      <c r="J28" s="6"/>
      <c r="K28" s="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0"/>
      <c r="X28" s="10"/>
      <c r="Y28" s="1"/>
      <c r="Z28" s="1"/>
      <c r="AA28" s="10"/>
      <c r="AB28" s="10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8" x14ac:dyDescent="0.3">
      <c r="A29" s="1"/>
      <c r="B29" s="2"/>
      <c r="C29" s="16" t="s">
        <v>61</v>
      </c>
      <c r="D29" s="16" t="s">
        <v>43</v>
      </c>
      <c r="E29" s="15" t="s">
        <v>26</v>
      </c>
      <c r="F29" s="5">
        <v>45092</v>
      </c>
      <c r="G29" s="5">
        <v>45097</v>
      </c>
      <c r="H29" s="4" t="s">
        <v>28</v>
      </c>
      <c r="I29" s="6"/>
      <c r="J29" s="6"/>
      <c r="K29" s="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0"/>
      <c r="X29" s="10"/>
      <c r="Y29" s="1"/>
      <c r="Z29" s="1"/>
      <c r="AA29" s="10"/>
      <c r="AB29" s="10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8" x14ac:dyDescent="0.3">
      <c r="A30" s="1"/>
      <c r="B30" s="2"/>
      <c r="C30" s="15" t="s">
        <v>49</v>
      </c>
      <c r="D30" s="16" t="s">
        <v>43</v>
      </c>
      <c r="E30" s="15" t="s">
        <v>26</v>
      </c>
      <c r="F30" s="5">
        <v>45092</v>
      </c>
      <c r="G30" s="5">
        <v>45097</v>
      </c>
      <c r="H30" s="4" t="s">
        <v>28</v>
      </c>
      <c r="I30" s="6"/>
      <c r="J30" s="6"/>
      <c r="K30" s="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0"/>
      <c r="X30" s="10"/>
      <c r="Y30" s="1"/>
      <c r="Z30" s="1"/>
      <c r="AA30" s="10"/>
      <c r="AB30" s="10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6" x14ac:dyDescent="0.3">
      <c r="A31" s="1"/>
      <c r="B31" s="2"/>
      <c r="C31" s="15" t="s">
        <v>49</v>
      </c>
      <c r="D31" s="15" t="s">
        <v>44</v>
      </c>
      <c r="E31" s="15" t="s">
        <v>26</v>
      </c>
      <c r="F31" s="5">
        <v>45092</v>
      </c>
      <c r="G31" s="5">
        <v>45097</v>
      </c>
      <c r="H31" s="4" t="s">
        <v>28</v>
      </c>
      <c r="I31" s="6"/>
      <c r="J31" s="6"/>
      <c r="K31" s="6"/>
      <c r="L31" s="1"/>
      <c r="M31" s="1"/>
      <c r="N31" s="1"/>
      <c r="O31" s="1"/>
      <c r="P31" s="1"/>
      <c r="Q31" s="1"/>
      <c r="R31" s="1"/>
      <c r="S31" s="1"/>
      <c r="T31" s="1"/>
      <c r="U31" s="11"/>
      <c r="V31" s="1"/>
      <c r="W31" s="10"/>
      <c r="X31" s="10"/>
      <c r="Y31" s="1"/>
      <c r="Z31" s="1"/>
      <c r="AA31" s="10"/>
      <c r="AB31" s="10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6" x14ac:dyDescent="0.3">
      <c r="A32" s="1"/>
      <c r="B32" s="2"/>
      <c r="C32" s="15" t="s">
        <v>45</v>
      </c>
      <c r="D32" s="15" t="s">
        <v>42</v>
      </c>
      <c r="E32" s="15" t="s">
        <v>26</v>
      </c>
      <c r="F32" s="5">
        <v>45098</v>
      </c>
      <c r="G32" s="5">
        <v>45100</v>
      </c>
      <c r="H32" s="4" t="s">
        <v>28</v>
      </c>
      <c r="I32" s="6"/>
      <c r="J32" s="6"/>
      <c r="K32" s="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0"/>
      <c r="AD32" s="10"/>
      <c r="AE32" s="10"/>
      <c r="AF32" s="1"/>
      <c r="AG32" s="1"/>
      <c r="AH32" s="1"/>
      <c r="AI32" s="1"/>
      <c r="AJ32" s="1"/>
      <c r="AK32" s="1"/>
      <c r="AL32" s="1"/>
    </row>
    <row r="33" spans="1:38" ht="16" x14ac:dyDescent="0.3">
      <c r="A33" s="1"/>
      <c r="B33" s="2"/>
      <c r="C33" s="15" t="s">
        <v>57</v>
      </c>
      <c r="D33" s="15" t="s">
        <v>42</v>
      </c>
      <c r="E33" s="15" t="s">
        <v>26</v>
      </c>
      <c r="F33" s="5">
        <v>45098</v>
      </c>
      <c r="G33" s="5">
        <v>45100</v>
      </c>
      <c r="H33" s="4" t="s">
        <v>28</v>
      </c>
      <c r="I33" s="6"/>
      <c r="J33" s="6"/>
      <c r="K33" s="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0"/>
      <c r="AD33" s="10"/>
      <c r="AE33" s="10"/>
      <c r="AF33" s="1"/>
      <c r="AG33" s="1"/>
      <c r="AH33" s="1"/>
      <c r="AI33" s="1"/>
      <c r="AJ33" s="1"/>
      <c r="AK33" s="1"/>
      <c r="AL33" s="1"/>
    </row>
    <row r="34" spans="1:38" ht="16" x14ac:dyDescent="0.3">
      <c r="A34" s="1"/>
      <c r="B34" s="2"/>
      <c r="C34" s="15" t="s">
        <v>49</v>
      </c>
      <c r="D34" s="15" t="s">
        <v>42</v>
      </c>
      <c r="E34" s="15" t="s">
        <v>26</v>
      </c>
      <c r="F34" s="5">
        <v>45098</v>
      </c>
      <c r="G34" s="5">
        <v>45100</v>
      </c>
      <c r="H34" s="4" t="s">
        <v>28</v>
      </c>
      <c r="I34" s="6"/>
      <c r="J34" s="6"/>
      <c r="K34" s="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0"/>
      <c r="AD34" s="10"/>
      <c r="AE34" s="10"/>
      <c r="AF34" s="1"/>
      <c r="AG34" s="1"/>
      <c r="AH34" s="1"/>
      <c r="AI34" s="1"/>
      <c r="AJ34" s="1"/>
      <c r="AK34" s="1"/>
      <c r="AL34" s="1"/>
    </row>
    <row r="35" spans="1:38" ht="18" x14ac:dyDescent="0.3">
      <c r="A35" s="1"/>
      <c r="B35" s="2"/>
      <c r="C35" s="17" t="s">
        <v>54</v>
      </c>
      <c r="D35" s="18" t="s">
        <v>41</v>
      </c>
      <c r="E35" s="17" t="s">
        <v>23</v>
      </c>
      <c r="F35" s="5">
        <v>45086</v>
      </c>
      <c r="G35" s="5">
        <v>45092</v>
      </c>
      <c r="H35" s="4" t="s">
        <v>15</v>
      </c>
      <c r="I35" s="6"/>
      <c r="J35" s="6"/>
      <c r="K35" s="6"/>
      <c r="L35" s="1"/>
      <c r="M35" s="1"/>
      <c r="N35" s="1"/>
      <c r="O35" s="1"/>
      <c r="P35" s="1"/>
      <c r="Q35" s="10"/>
      <c r="R35" s="1"/>
      <c r="S35" s="1"/>
      <c r="T35" s="10"/>
      <c r="U35" s="10"/>
      <c r="V35" s="10"/>
      <c r="W35" s="10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6" x14ac:dyDescent="0.3">
      <c r="A36" s="1"/>
      <c r="B36" s="2"/>
      <c r="C36" s="17" t="s">
        <v>54</v>
      </c>
      <c r="D36" s="17" t="s">
        <v>44</v>
      </c>
      <c r="E36" s="17" t="s">
        <v>23</v>
      </c>
      <c r="F36" s="5">
        <v>45086</v>
      </c>
      <c r="G36" s="5">
        <v>45091</v>
      </c>
      <c r="H36" s="4" t="s">
        <v>15</v>
      </c>
      <c r="I36" s="6"/>
      <c r="J36" s="6"/>
      <c r="K36" s="6"/>
      <c r="L36" s="1"/>
      <c r="M36" s="1"/>
      <c r="N36" s="1"/>
      <c r="O36" s="1"/>
      <c r="P36" s="1"/>
      <c r="Q36" s="10"/>
      <c r="R36" s="1"/>
      <c r="S36" s="1"/>
      <c r="T36" s="10"/>
      <c r="U36" s="10"/>
      <c r="V36" s="10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6" x14ac:dyDescent="0.3">
      <c r="A37" s="1"/>
      <c r="B37" s="2"/>
      <c r="C37" s="17" t="s">
        <v>54</v>
      </c>
      <c r="D37" s="17" t="s">
        <v>42</v>
      </c>
      <c r="E37" s="17" t="s">
        <v>23</v>
      </c>
      <c r="F37" s="5">
        <v>45090</v>
      </c>
      <c r="G37" s="5">
        <v>45091</v>
      </c>
      <c r="H37" s="4" t="s">
        <v>15</v>
      </c>
      <c r="I37" s="6"/>
      <c r="J37" s="6"/>
      <c r="K37" s="6"/>
      <c r="L37" s="1"/>
      <c r="M37" s="1"/>
      <c r="N37" s="1"/>
      <c r="O37" s="1"/>
      <c r="P37" s="1"/>
      <c r="Q37" s="1"/>
      <c r="R37" s="1"/>
      <c r="S37" s="1"/>
      <c r="T37" s="1"/>
      <c r="U37" s="10"/>
      <c r="V37" s="10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8" x14ac:dyDescent="0.3">
      <c r="A38" s="1"/>
      <c r="B38" s="2"/>
      <c r="C38" s="17" t="s">
        <v>69</v>
      </c>
      <c r="D38" s="18" t="s">
        <v>43</v>
      </c>
      <c r="E38" s="17" t="s">
        <v>23</v>
      </c>
      <c r="F38" s="5">
        <v>45090</v>
      </c>
      <c r="G38" s="5">
        <v>45091</v>
      </c>
      <c r="H38" s="4" t="s">
        <v>15</v>
      </c>
      <c r="I38" s="6"/>
      <c r="J38" s="6"/>
      <c r="K38" s="6"/>
      <c r="L38" s="1"/>
      <c r="M38" s="1"/>
      <c r="N38" s="1"/>
      <c r="O38" s="1"/>
      <c r="P38" s="1"/>
      <c r="Q38" s="1"/>
      <c r="R38" s="1"/>
      <c r="S38" s="1"/>
      <c r="T38" s="1"/>
      <c r="U38" s="10"/>
      <c r="V38" s="10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8" x14ac:dyDescent="0.3">
      <c r="A39" s="1"/>
      <c r="B39" s="2"/>
      <c r="C39" s="17" t="s">
        <v>67</v>
      </c>
      <c r="D39" s="18" t="s">
        <v>43</v>
      </c>
      <c r="E39" s="17" t="s">
        <v>23</v>
      </c>
      <c r="F39" s="5">
        <v>45096</v>
      </c>
      <c r="G39" s="5">
        <v>45097</v>
      </c>
      <c r="H39" s="4" t="s">
        <v>28</v>
      </c>
      <c r="I39" s="6"/>
      <c r="J39" s="6"/>
      <c r="K39" s="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0"/>
      <c r="AB39" s="10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8" x14ac:dyDescent="0.3">
      <c r="A40" s="1"/>
      <c r="B40" s="2"/>
      <c r="C40" s="18" t="s">
        <v>45</v>
      </c>
      <c r="D40" s="18" t="s">
        <v>41</v>
      </c>
      <c r="E40" s="17" t="s">
        <v>23</v>
      </c>
      <c r="F40" s="5">
        <v>45097</v>
      </c>
      <c r="G40" s="5">
        <v>45098</v>
      </c>
      <c r="H40" s="4">
        <v>10</v>
      </c>
      <c r="I40" s="6"/>
      <c r="J40" s="6"/>
      <c r="K40" s="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0"/>
      <c r="AC40" s="10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8" x14ac:dyDescent="0.3">
      <c r="A41" s="1"/>
      <c r="B41" s="2"/>
      <c r="C41" s="17" t="s">
        <v>51</v>
      </c>
      <c r="D41" s="18" t="s">
        <v>41</v>
      </c>
      <c r="E41" s="17" t="s">
        <v>23</v>
      </c>
      <c r="F41" s="5">
        <v>45099</v>
      </c>
      <c r="G41" s="5">
        <v>45100</v>
      </c>
      <c r="H41" s="4">
        <v>10</v>
      </c>
      <c r="I41" s="6"/>
      <c r="J41" s="6"/>
      <c r="K41" s="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6"/>
      <c r="X41" s="1"/>
      <c r="Y41" s="1"/>
      <c r="Z41" s="1"/>
      <c r="AB41" s="1"/>
      <c r="AC41" s="1"/>
      <c r="AD41" s="10"/>
      <c r="AE41" s="10"/>
      <c r="AF41" s="1"/>
      <c r="AG41" s="1"/>
      <c r="AH41" s="1"/>
      <c r="AI41" s="1"/>
      <c r="AJ41" s="1"/>
      <c r="AK41" s="1"/>
      <c r="AL41" s="1"/>
    </row>
    <row r="42" spans="1:38" ht="18" x14ac:dyDescent="0.3">
      <c r="A42" s="1"/>
      <c r="B42" s="2"/>
      <c r="C42" s="17" t="s">
        <v>85</v>
      </c>
      <c r="D42" s="18" t="s">
        <v>44</v>
      </c>
      <c r="E42" s="17" t="s">
        <v>72</v>
      </c>
      <c r="F42" s="5">
        <v>45091</v>
      </c>
      <c r="G42" s="5">
        <v>45091</v>
      </c>
      <c r="H42" s="4" t="s">
        <v>15</v>
      </c>
      <c r="I42" s="6"/>
      <c r="J42" s="6"/>
      <c r="K42" s="6"/>
      <c r="L42" s="1"/>
      <c r="M42" s="1"/>
      <c r="N42" s="1"/>
      <c r="O42" s="1"/>
      <c r="P42" s="1"/>
      <c r="Q42" s="1"/>
      <c r="R42" s="1"/>
      <c r="S42" s="1"/>
      <c r="T42" s="1"/>
      <c r="U42" s="1"/>
      <c r="V42" s="10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8" x14ac:dyDescent="0.3">
      <c r="A43" s="1"/>
      <c r="B43" s="2"/>
      <c r="C43" s="17" t="s">
        <v>85</v>
      </c>
      <c r="D43" s="18" t="s">
        <v>43</v>
      </c>
      <c r="E43" s="17" t="s">
        <v>72</v>
      </c>
      <c r="F43" s="5">
        <v>45091</v>
      </c>
      <c r="G43" s="5">
        <v>45091</v>
      </c>
      <c r="H43" s="4" t="s">
        <v>15</v>
      </c>
      <c r="I43" s="6"/>
      <c r="J43" s="6"/>
      <c r="K43" s="6"/>
      <c r="L43" s="1"/>
      <c r="M43" s="1"/>
      <c r="N43" s="1"/>
      <c r="O43" s="1"/>
      <c r="P43" s="1"/>
      <c r="Q43" s="1"/>
      <c r="R43" s="1"/>
      <c r="S43" s="1"/>
      <c r="T43" s="1"/>
      <c r="U43" s="1"/>
      <c r="V43" s="10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6" x14ac:dyDescent="0.3">
      <c r="A44" s="1"/>
      <c r="B44" s="2"/>
      <c r="C44" s="19" t="s">
        <v>53</v>
      </c>
      <c r="D44" s="19" t="s">
        <v>44</v>
      </c>
      <c r="E44" s="19" t="s">
        <v>24</v>
      </c>
      <c r="F44" s="5">
        <v>45086</v>
      </c>
      <c r="G44" s="5">
        <v>45089</v>
      </c>
      <c r="H44" s="4" t="s">
        <v>15</v>
      </c>
      <c r="I44" s="6"/>
      <c r="J44" s="6"/>
      <c r="K44" s="6"/>
      <c r="L44" s="1"/>
      <c r="M44" s="1"/>
      <c r="N44" s="1"/>
      <c r="O44" s="1"/>
      <c r="P44" s="1"/>
      <c r="Q44" s="10"/>
      <c r="R44" s="1"/>
      <c r="S44" s="1"/>
      <c r="T44" s="10"/>
      <c r="U44" s="11"/>
      <c r="V44" s="11"/>
      <c r="W44" s="11"/>
      <c r="X44" s="11"/>
      <c r="Y44" s="11"/>
      <c r="Z44" s="11"/>
      <c r="AA44" s="11"/>
      <c r="AB44" s="1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6" x14ac:dyDescent="0.3">
      <c r="A45" s="1"/>
      <c r="B45" s="2"/>
      <c r="C45" s="19" t="s">
        <v>53</v>
      </c>
      <c r="D45" s="19" t="s">
        <v>42</v>
      </c>
      <c r="E45" s="19" t="s">
        <v>24</v>
      </c>
      <c r="F45" s="5">
        <v>45086</v>
      </c>
      <c r="G45" s="5">
        <v>45089</v>
      </c>
      <c r="H45" s="4" t="s">
        <v>15</v>
      </c>
      <c r="I45" s="6"/>
      <c r="J45" s="6"/>
      <c r="K45" s="6"/>
      <c r="L45" s="1"/>
      <c r="M45" s="1"/>
      <c r="N45" s="1"/>
      <c r="O45" s="1"/>
      <c r="P45" s="1"/>
      <c r="Q45" s="10"/>
      <c r="R45" s="1"/>
      <c r="S45" s="1"/>
      <c r="T45" s="10"/>
      <c r="U45" s="11"/>
      <c r="V45" s="11"/>
      <c r="W45" s="11"/>
      <c r="X45" s="11"/>
      <c r="Y45" s="11"/>
      <c r="Z45" s="11"/>
      <c r="AA45" s="11"/>
      <c r="AB45" s="1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8" x14ac:dyDescent="0.3">
      <c r="A46" s="1"/>
      <c r="B46" s="2"/>
      <c r="C46" s="19" t="s">
        <v>53</v>
      </c>
      <c r="D46" s="20" t="s">
        <v>41</v>
      </c>
      <c r="E46" s="19" t="s">
        <v>24</v>
      </c>
      <c r="F46" s="5">
        <v>45086</v>
      </c>
      <c r="G46" s="5">
        <v>45091</v>
      </c>
      <c r="H46" s="4" t="s">
        <v>83</v>
      </c>
      <c r="I46" s="6"/>
      <c r="J46" s="6"/>
      <c r="K46" s="6"/>
      <c r="L46" s="1"/>
      <c r="M46" s="1"/>
      <c r="N46" s="1"/>
      <c r="O46" s="1"/>
      <c r="P46" s="1"/>
      <c r="Q46" s="10"/>
      <c r="R46" s="1"/>
      <c r="S46" s="1"/>
      <c r="T46" s="10"/>
      <c r="U46" s="10"/>
      <c r="V46" s="10"/>
      <c r="W46" s="11"/>
      <c r="X46" s="11"/>
      <c r="Y46" s="11"/>
      <c r="Z46" s="11"/>
      <c r="AA46" s="11"/>
      <c r="AB46" s="1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8" x14ac:dyDescent="0.3">
      <c r="A47" s="1"/>
      <c r="B47" s="2"/>
      <c r="C47" s="19" t="s">
        <v>68</v>
      </c>
      <c r="D47" s="20" t="s">
        <v>43</v>
      </c>
      <c r="E47" s="19" t="s">
        <v>24</v>
      </c>
      <c r="F47" s="5">
        <v>45086</v>
      </c>
      <c r="G47" s="5">
        <v>45089</v>
      </c>
      <c r="H47" s="4" t="s">
        <v>15</v>
      </c>
      <c r="I47" s="6"/>
      <c r="J47" s="6"/>
      <c r="K47" s="6"/>
      <c r="L47" s="1"/>
      <c r="M47" s="1"/>
      <c r="N47" s="1"/>
      <c r="O47" s="1"/>
      <c r="P47" s="1"/>
      <c r="Q47" s="10"/>
      <c r="R47" s="1"/>
      <c r="S47" s="1"/>
      <c r="T47" s="10"/>
      <c r="U47" s="11"/>
      <c r="V47" s="11"/>
      <c r="W47" s="11"/>
      <c r="X47" s="11"/>
      <c r="Y47" s="11"/>
      <c r="Z47" s="11"/>
      <c r="AA47" s="11"/>
      <c r="AB47" s="1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8" x14ac:dyDescent="0.3">
      <c r="A48" s="1"/>
      <c r="B48" s="2"/>
      <c r="C48" s="19" t="s">
        <v>47</v>
      </c>
      <c r="D48" s="20" t="s">
        <v>41</v>
      </c>
      <c r="E48" s="19" t="s">
        <v>24</v>
      </c>
      <c r="F48" s="5">
        <v>45091</v>
      </c>
      <c r="G48" s="5">
        <v>45093</v>
      </c>
      <c r="H48" s="4">
        <v>50</v>
      </c>
      <c r="I48" s="6"/>
      <c r="J48" s="6"/>
      <c r="K48" s="6"/>
      <c r="L48" s="1"/>
      <c r="M48" s="1"/>
      <c r="N48" s="1"/>
      <c r="O48" s="1"/>
      <c r="P48" s="1"/>
      <c r="Q48" s="1"/>
      <c r="R48" s="1"/>
      <c r="S48" s="1"/>
      <c r="T48" s="1"/>
      <c r="U48" s="1"/>
      <c r="V48" s="10"/>
      <c r="W48" s="10"/>
      <c r="X48" s="10"/>
      <c r="Y48" s="11"/>
      <c r="Z48" s="11"/>
      <c r="AA48" s="10"/>
      <c r="AB48" s="1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8" x14ac:dyDescent="0.3">
      <c r="A49" s="1"/>
      <c r="B49" s="2"/>
      <c r="C49" s="19" t="s">
        <v>48</v>
      </c>
      <c r="D49" s="20" t="s">
        <v>41</v>
      </c>
      <c r="E49" s="19" t="s">
        <v>24</v>
      </c>
      <c r="F49" s="5">
        <v>45091</v>
      </c>
      <c r="G49" s="5">
        <v>45093</v>
      </c>
      <c r="H49" s="4" t="s">
        <v>28</v>
      </c>
      <c r="I49" s="6"/>
      <c r="J49" s="6"/>
      <c r="K49" s="6"/>
      <c r="L49" s="1"/>
      <c r="M49" s="1"/>
      <c r="N49" s="1"/>
      <c r="O49" s="1"/>
      <c r="P49" s="1"/>
      <c r="Q49" s="1"/>
      <c r="R49" s="1"/>
      <c r="S49" s="1"/>
      <c r="T49" s="1"/>
      <c r="U49" s="1"/>
      <c r="V49" s="11"/>
      <c r="W49" s="11"/>
      <c r="X49" s="11"/>
      <c r="Y49" s="11"/>
      <c r="Z49" s="11"/>
      <c r="AA49" s="10"/>
      <c r="AB49" s="10"/>
      <c r="AC49" s="10"/>
      <c r="AD49" s="10"/>
      <c r="AE49" s="10"/>
      <c r="AF49" s="1"/>
      <c r="AG49" s="1"/>
      <c r="AH49" s="1"/>
      <c r="AI49" s="1"/>
      <c r="AJ49" s="1"/>
      <c r="AK49" s="1"/>
      <c r="AL49" s="1"/>
    </row>
    <row r="50" spans="1:38" ht="16" x14ac:dyDescent="0.3">
      <c r="A50" s="1"/>
      <c r="B50" s="2"/>
      <c r="C50" s="19" t="s">
        <v>70</v>
      </c>
      <c r="D50" s="19" t="s">
        <v>44</v>
      </c>
      <c r="E50" s="19" t="s">
        <v>24</v>
      </c>
      <c r="F50" s="5">
        <v>45096</v>
      </c>
      <c r="G50" s="5">
        <v>45097</v>
      </c>
      <c r="H50" s="4">
        <v>60</v>
      </c>
      <c r="I50" s="6"/>
      <c r="J50" s="6"/>
      <c r="K50" s="6"/>
      <c r="L50" s="1"/>
      <c r="M50" s="1"/>
      <c r="N50" s="1"/>
      <c r="O50" s="1"/>
      <c r="P50" s="1"/>
      <c r="Q50" s="1"/>
      <c r="R50" s="1"/>
      <c r="S50" s="1"/>
      <c r="T50" s="1"/>
      <c r="U50" s="1"/>
      <c r="V50" s="10"/>
      <c r="W50" s="10"/>
      <c r="X50" s="10"/>
      <c r="Y50" s="11"/>
      <c r="Z50" s="1"/>
      <c r="AA50" s="10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8" x14ac:dyDescent="0.3">
      <c r="A51" s="1"/>
      <c r="B51" s="2"/>
      <c r="C51" s="19" t="s">
        <v>62</v>
      </c>
      <c r="D51" s="20" t="s">
        <v>43</v>
      </c>
      <c r="E51" s="19" t="s">
        <v>24</v>
      </c>
      <c r="F51" s="5">
        <v>45096</v>
      </c>
      <c r="G51" s="5">
        <v>45097</v>
      </c>
      <c r="H51" s="4">
        <v>30</v>
      </c>
      <c r="I51" s="6"/>
      <c r="J51" s="6"/>
      <c r="K51" s="6"/>
      <c r="L51" s="1"/>
      <c r="M51" s="1"/>
      <c r="N51" s="1"/>
      <c r="O51" s="1"/>
      <c r="P51" s="1"/>
      <c r="Q51" s="1"/>
      <c r="R51" s="1"/>
      <c r="S51" s="1"/>
      <c r="T51" s="1"/>
      <c r="U51" s="1"/>
      <c r="V51" s="10"/>
      <c r="W51" s="10"/>
      <c r="X51" s="10"/>
      <c r="Y51" s="11"/>
      <c r="Z51" s="11"/>
      <c r="AA51" s="10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8" x14ac:dyDescent="0.3">
      <c r="A52" s="1"/>
      <c r="B52" s="2"/>
      <c r="C52" s="22" t="s">
        <v>40</v>
      </c>
      <c r="D52" s="22" t="s">
        <v>34</v>
      </c>
      <c r="E52" s="21" t="s">
        <v>22</v>
      </c>
      <c r="F52" s="5">
        <v>45089</v>
      </c>
      <c r="G52" s="5">
        <v>45091</v>
      </c>
      <c r="H52" s="4">
        <v>90</v>
      </c>
      <c r="I52" s="6"/>
      <c r="J52" s="6"/>
      <c r="K52" s="6"/>
      <c r="L52" s="1"/>
      <c r="M52" s="1"/>
      <c r="N52" s="1"/>
      <c r="O52" s="1"/>
      <c r="P52" s="1"/>
      <c r="Q52" s="1"/>
      <c r="R52" s="1"/>
      <c r="S52" s="1"/>
      <c r="T52" s="10"/>
      <c r="U52" s="10"/>
      <c r="V52" s="10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"/>
      <c r="AH52" s="1"/>
      <c r="AI52" s="1"/>
      <c r="AJ52" s="1"/>
      <c r="AK52" s="1"/>
      <c r="AL52" s="1"/>
    </row>
    <row r="53" spans="1:38" ht="16" x14ac:dyDescent="0.3">
      <c r="A53" s="1"/>
      <c r="B53" s="2"/>
      <c r="C53" s="21" t="s">
        <v>37</v>
      </c>
      <c r="D53" s="21" t="s">
        <v>33</v>
      </c>
      <c r="E53" s="21" t="s">
        <v>22</v>
      </c>
      <c r="F53" s="5">
        <v>45089</v>
      </c>
      <c r="G53" s="5">
        <v>45091</v>
      </c>
      <c r="H53" s="4">
        <v>80</v>
      </c>
      <c r="I53" s="6"/>
      <c r="J53" s="6"/>
      <c r="K53" s="6"/>
      <c r="L53" s="1"/>
      <c r="M53" s="1"/>
      <c r="N53" s="1"/>
      <c r="O53" s="1"/>
      <c r="P53" s="1"/>
      <c r="Q53" s="1"/>
      <c r="R53" s="1"/>
      <c r="S53" s="1"/>
      <c r="T53" s="10"/>
      <c r="U53" s="10"/>
      <c r="V53" s="10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"/>
      <c r="AH53" s="1"/>
      <c r="AI53" s="1"/>
      <c r="AJ53" s="1"/>
      <c r="AK53" s="1"/>
      <c r="AL53" s="1"/>
    </row>
    <row r="54" spans="1:38" ht="18" x14ac:dyDescent="0.3">
      <c r="A54" s="1"/>
      <c r="B54" s="2"/>
      <c r="C54" s="22" t="s">
        <v>38</v>
      </c>
      <c r="D54" s="22" t="s">
        <v>34</v>
      </c>
      <c r="E54" s="21" t="s">
        <v>22</v>
      </c>
      <c r="F54" s="5">
        <v>45090</v>
      </c>
      <c r="G54" s="5">
        <v>45093</v>
      </c>
      <c r="H54" s="4">
        <v>90</v>
      </c>
      <c r="I54" s="6"/>
      <c r="J54" s="6"/>
      <c r="K54" s="6"/>
      <c r="L54" s="1"/>
      <c r="M54" s="1"/>
      <c r="N54" s="1"/>
      <c r="O54" s="1"/>
      <c r="P54" s="1"/>
      <c r="Q54" s="1"/>
      <c r="R54" s="1"/>
      <c r="S54" s="1"/>
      <c r="T54" s="1"/>
      <c r="U54" s="10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11"/>
      <c r="AG54" s="1"/>
      <c r="AH54" s="1"/>
      <c r="AI54" s="1"/>
      <c r="AJ54" s="1"/>
      <c r="AK54" s="1"/>
      <c r="AL54" s="1"/>
    </row>
    <row r="55" spans="1:38" ht="18" x14ac:dyDescent="0.3">
      <c r="A55" s="1"/>
      <c r="B55" s="2"/>
      <c r="C55" s="22" t="s">
        <v>35</v>
      </c>
      <c r="D55" s="22" t="s">
        <v>33</v>
      </c>
      <c r="E55" s="21" t="s">
        <v>22</v>
      </c>
      <c r="F55" s="5">
        <v>45090</v>
      </c>
      <c r="G55" s="5">
        <v>45093</v>
      </c>
      <c r="H55" s="4">
        <v>90</v>
      </c>
      <c r="I55" s="6"/>
      <c r="J55" s="6"/>
      <c r="K55" s="6"/>
      <c r="L55" s="1"/>
      <c r="M55" s="1"/>
      <c r="N55" s="1"/>
      <c r="O55" s="1"/>
      <c r="P55" s="1"/>
      <c r="Q55" s="1"/>
      <c r="R55" s="1"/>
      <c r="S55" s="1"/>
      <c r="T55" s="1"/>
      <c r="U55" s="10"/>
      <c r="V55" s="10"/>
      <c r="W55" s="10"/>
      <c r="X55" s="10"/>
      <c r="Y55" s="11"/>
      <c r="Z55" s="11"/>
      <c r="AA55" s="11"/>
      <c r="AB55" s="11"/>
      <c r="AC55" s="11"/>
      <c r="AD55" s="11"/>
      <c r="AE55" s="11"/>
      <c r="AF55" s="11"/>
      <c r="AG55" s="1"/>
      <c r="AH55" s="1"/>
      <c r="AI55" s="1"/>
      <c r="AJ55" s="1"/>
      <c r="AK55" s="1"/>
      <c r="AL55" s="1"/>
    </row>
    <row r="56" spans="1:38" ht="18" x14ac:dyDescent="0.3">
      <c r="A56" s="1"/>
      <c r="B56" s="2"/>
      <c r="C56" s="22" t="s">
        <v>39</v>
      </c>
      <c r="D56" s="22" t="s">
        <v>34</v>
      </c>
      <c r="E56" s="21" t="s">
        <v>22</v>
      </c>
      <c r="F56" s="5">
        <v>45091</v>
      </c>
      <c r="G56" s="5">
        <v>45099</v>
      </c>
      <c r="H56" s="4">
        <v>30</v>
      </c>
      <c r="I56" s="6"/>
      <c r="J56" s="6"/>
      <c r="K56" s="6"/>
      <c r="L56" s="1"/>
      <c r="M56" s="1"/>
      <c r="N56" s="1"/>
      <c r="O56" s="1"/>
      <c r="P56" s="1"/>
      <c r="Q56" s="1"/>
      <c r="R56" s="1"/>
      <c r="S56" s="1"/>
      <c r="T56" s="1"/>
      <c r="U56" s="1"/>
      <c r="V56" s="10"/>
      <c r="W56" s="10"/>
      <c r="X56" s="10"/>
      <c r="Y56" s="11"/>
      <c r="Z56" s="11"/>
      <c r="AA56" s="10"/>
      <c r="AB56" s="10"/>
      <c r="AC56" s="10"/>
      <c r="AD56" s="10"/>
      <c r="AE56" s="11"/>
      <c r="AF56" s="11"/>
      <c r="AG56" s="1"/>
      <c r="AH56" s="1"/>
      <c r="AI56" s="1"/>
      <c r="AJ56" s="1"/>
      <c r="AK56" s="1"/>
      <c r="AL56" s="1"/>
    </row>
    <row r="57" spans="1:38" ht="18" x14ac:dyDescent="0.3">
      <c r="A57" s="1"/>
      <c r="B57" s="2"/>
      <c r="C57" s="22" t="s">
        <v>36</v>
      </c>
      <c r="D57" s="22" t="s">
        <v>33</v>
      </c>
      <c r="E57" s="21" t="s">
        <v>22</v>
      </c>
      <c r="F57" s="5">
        <v>45091</v>
      </c>
      <c r="G57" s="5">
        <v>45099</v>
      </c>
      <c r="H57" s="4">
        <v>30</v>
      </c>
      <c r="I57" s="6"/>
      <c r="J57" s="6"/>
      <c r="K57" s="6"/>
      <c r="L57" s="1"/>
      <c r="M57" s="1"/>
      <c r="N57" s="1"/>
      <c r="O57" s="1"/>
      <c r="P57" s="1"/>
      <c r="Q57" s="1"/>
      <c r="R57" s="1"/>
      <c r="S57" s="1"/>
      <c r="T57" s="1"/>
      <c r="U57" s="1"/>
      <c r="V57" s="10"/>
      <c r="W57" s="10"/>
      <c r="X57" s="10"/>
      <c r="Y57" s="11"/>
      <c r="Z57" s="11"/>
      <c r="AA57" s="10"/>
      <c r="AB57" s="10"/>
      <c r="AC57" s="10"/>
      <c r="AD57" s="10"/>
      <c r="AE57" s="11"/>
      <c r="AF57" s="11"/>
      <c r="AG57" s="1"/>
      <c r="AH57" s="1"/>
      <c r="AI57" s="1"/>
      <c r="AJ57" s="1"/>
      <c r="AK57" s="1"/>
      <c r="AL57" s="1"/>
    </row>
    <row r="58" spans="1:38" ht="16" x14ac:dyDescent="0.3">
      <c r="A58" s="1"/>
      <c r="B58" s="2"/>
      <c r="C58" s="2" t="s">
        <v>55</v>
      </c>
      <c r="D58" s="2" t="s">
        <v>42</v>
      </c>
      <c r="E58" s="2" t="s">
        <v>25</v>
      </c>
      <c r="F58" s="5">
        <v>45086</v>
      </c>
      <c r="G58" s="5">
        <v>45089</v>
      </c>
      <c r="H58" s="4" t="s">
        <v>15</v>
      </c>
      <c r="I58" s="6"/>
      <c r="J58" s="6"/>
      <c r="K58" s="6"/>
      <c r="L58" s="1"/>
      <c r="M58" s="1"/>
      <c r="N58" s="1"/>
      <c r="O58" s="11"/>
      <c r="P58" s="11"/>
      <c r="Q58" s="10"/>
      <c r="R58" s="11"/>
      <c r="S58" s="11"/>
      <c r="T58" s="10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"/>
      <c r="AG58" s="1"/>
      <c r="AH58" s="1"/>
      <c r="AI58" s="1"/>
      <c r="AJ58" s="1"/>
      <c r="AK58" s="1"/>
      <c r="AL58" s="1"/>
    </row>
    <row r="59" spans="1:38" ht="18" x14ac:dyDescent="0.3">
      <c r="A59" s="1"/>
      <c r="B59" s="2"/>
      <c r="C59" s="2" t="s">
        <v>55</v>
      </c>
      <c r="D59" s="3" t="s">
        <v>43</v>
      </c>
      <c r="E59" s="2" t="s">
        <v>25</v>
      </c>
      <c r="F59" s="5">
        <v>45086</v>
      </c>
      <c r="G59" s="5">
        <v>45089</v>
      </c>
      <c r="H59" s="4" t="s">
        <v>15</v>
      </c>
      <c r="I59" s="6"/>
      <c r="J59" s="6"/>
      <c r="K59" s="6"/>
      <c r="L59" s="1"/>
      <c r="M59" s="1"/>
      <c r="N59" s="1"/>
      <c r="O59" s="11"/>
      <c r="P59" s="11"/>
      <c r="Q59" s="10"/>
      <c r="R59" s="11"/>
      <c r="S59" s="11"/>
      <c r="T59" s="10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"/>
      <c r="AG59" s="1"/>
      <c r="AH59" s="1"/>
      <c r="AI59" s="1"/>
      <c r="AJ59" s="1"/>
      <c r="AK59" s="1"/>
      <c r="AL59" s="1"/>
    </row>
    <row r="60" spans="1:38" ht="16" x14ac:dyDescent="0.3">
      <c r="A60" s="1"/>
      <c r="B60" s="2"/>
      <c r="C60" s="2" t="s">
        <v>56</v>
      </c>
      <c r="D60" s="2" t="s">
        <v>42</v>
      </c>
      <c r="E60" s="2" t="s">
        <v>25</v>
      </c>
      <c r="F60" s="5">
        <v>45086</v>
      </c>
      <c r="G60" s="5">
        <v>45089</v>
      </c>
      <c r="H60" s="4" t="s">
        <v>15</v>
      </c>
      <c r="I60" s="6"/>
      <c r="J60" s="6"/>
      <c r="K60" s="6"/>
      <c r="L60" s="1"/>
      <c r="M60" s="1"/>
      <c r="N60" s="1"/>
      <c r="O60" s="11"/>
      <c r="P60" s="11"/>
      <c r="Q60" s="10"/>
      <c r="R60" s="11"/>
      <c r="S60" s="11"/>
      <c r="T60" s="10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"/>
      <c r="AG60" s="1"/>
      <c r="AH60" s="1"/>
      <c r="AI60" s="1"/>
      <c r="AJ60" s="1"/>
      <c r="AK60" s="1"/>
      <c r="AL60" s="1"/>
    </row>
    <row r="61" spans="1:38" ht="18" x14ac:dyDescent="0.3">
      <c r="A61" s="1"/>
      <c r="B61" s="2"/>
      <c r="C61" s="2" t="s">
        <v>46</v>
      </c>
      <c r="D61" s="3" t="s">
        <v>43</v>
      </c>
      <c r="E61" s="2" t="s">
        <v>25</v>
      </c>
      <c r="F61" s="5">
        <v>45086</v>
      </c>
      <c r="G61" s="5">
        <v>45089</v>
      </c>
      <c r="H61" s="4" t="s">
        <v>15</v>
      </c>
      <c r="I61" s="6"/>
      <c r="J61" s="6"/>
      <c r="K61" s="6"/>
      <c r="L61" s="1"/>
      <c r="M61" s="1"/>
      <c r="N61" s="1"/>
      <c r="O61" s="11"/>
      <c r="P61" s="11"/>
      <c r="Q61" s="10"/>
      <c r="R61" s="11"/>
      <c r="S61" s="11"/>
      <c r="T61" s="10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"/>
      <c r="AG61" s="1"/>
      <c r="AH61" s="1"/>
      <c r="AI61" s="1"/>
      <c r="AJ61" s="1"/>
      <c r="AK61" s="1"/>
      <c r="AL61" s="1"/>
    </row>
    <row r="62" spans="1:38" ht="16" x14ac:dyDescent="0.3">
      <c r="A62" s="1"/>
      <c r="B62" s="2"/>
      <c r="C62" s="2" t="s">
        <v>46</v>
      </c>
      <c r="D62" s="2" t="s">
        <v>44</v>
      </c>
      <c r="E62" s="2" t="s">
        <v>25</v>
      </c>
      <c r="F62" s="5">
        <v>45086</v>
      </c>
      <c r="G62" s="5">
        <v>45089</v>
      </c>
      <c r="H62" s="4" t="s">
        <v>15</v>
      </c>
      <c r="I62" s="6"/>
      <c r="J62" s="6"/>
      <c r="K62" s="6"/>
      <c r="L62" s="1"/>
      <c r="M62" s="1"/>
      <c r="N62" s="1"/>
      <c r="O62" s="11"/>
      <c r="P62" s="11"/>
      <c r="Q62" s="10"/>
      <c r="R62" s="11"/>
      <c r="S62" s="11"/>
      <c r="T62" s="10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"/>
      <c r="AG62" s="1"/>
      <c r="AH62" s="1"/>
      <c r="AI62" s="1"/>
      <c r="AJ62" s="1"/>
      <c r="AK62" s="1"/>
      <c r="AL62" s="1"/>
    </row>
    <row r="63" spans="1:38" ht="18" x14ac:dyDescent="0.3">
      <c r="A63" s="1"/>
      <c r="B63" s="2"/>
      <c r="C63" s="2" t="s">
        <v>65</v>
      </c>
      <c r="D63" s="3" t="s">
        <v>43</v>
      </c>
      <c r="E63" s="2" t="s">
        <v>25</v>
      </c>
      <c r="F63" s="5">
        <v>45089</v>
      </c>
      <c r="G63" s="5">
        <v>45089</v>
      </c>
      <c r="H63" s="4" t="s">
        <v>15</v>
      </c>
      <c r="I63" s="6"/>
      <c r="J63" s="6"/>
      <c r="K63" s="6"/>
      <c r="L63" s="1"/>
      <c r="M63" s="1"/>
      <c r="N63" s="1"/>
      <c r="O63" s="11"/>
      <c r="P63" s="11"/>
      <c r="Q63" s="11"/>
      <c r="R63" s="11"/>
      <c r="S63" s="11"/>
      <c r="T63" s="10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"/>
      <c r="AG63" s="1"/>
      <c r="AH63" s="1"/>
      <c r="AI63" s="1"/>
      <c r="AJ63" s="1"/>
      <c r="AK63" s="1"/>
      <c r="AL63" s="1"/>
    </row>
    <row r="64" spans="1:38" ht="18" x14ac:dyDescent="0.3">
      <c r="A64" s="1"/>
      <c r="B64" s="2"/>
      <c r="C64" s="2" t="s">
        <v>84</v>
      </c>
      <c r="D64" s="3" t="s">
        <v>41</v>
      </c>
      <c r="E64" s="2" t="s">
        <v>25</v>
      </c>
      <c r="F64" s="5">
        <v>45090</v>
      </c>
      <c r="G64" s="5">
        <v>45097</v>
      </c>
      <c r="H64" s="4" t="s">
        <v>86</v>
      </c>
      <c r="I64" s="6"/>
      <c r="J64" s="6"/>
      <c r="K64" s="6"/>
      <c r="L64" s="1"/>
      <c r="M64" s="1"/>
      <c r="N64" s="1"/>
      <c r="O64" s="11"/>
      <c r="P64" s="11"/>
      <c r="Q64" s="11"/>
      <c r="R64" s="11"/>
      <c r="S64" s="11"/>
      <c r="T64" s="11"/>
      <c r="U64" s="10"/>
      <c r="V64" s="10"/>
      <c r="W64" s="10"/>
      <c r="X64" s="10"/>
      <c r="Y64" s="11"/>
      <c r="Z64" s="11"/>
      <c r="AA64" s="10"/>
      <c r="AB64" s="10"/>
      <c r="AC64" s="11"/>
      <c r="AD64" s="11"/>
      <c r="AE64" s="11"/>
      <c r="AF64" s="1"/>
      <c r="AG64" s="1"/>
      <c r="AH64" s="1"/>
      <c r="AI64" s="1"/>
      <c r="AJ64" s="1"/>
      <c r="AK64" s="1"/>
      <c r="AL64" s="1"/>
    </row>
    <row r="65" spans="1:38" ht="18" x14ac:dyDescent="0.3">
      <c r="A65" s="1"/>
      <c r="B65" s="2"/>
      <c r="C65" s="2" t="s">
        <v>49</v>
      </c>
      <c r="D65" s="3" t="s">
        <v>41</v>
      </c>
      <c r="E65" s="2" t="s">
        <v>25</v>
      </c>
      <c r="F65" s="5">
        <v>45097</v>
      </c>
      <c r="G65" s="5">
        <v>45100</v>
      </c>
      <c r="H65" s="4" t="s">
        <v>28</v>
      </c>
      <c r="I65" s="6"/>
      <c r="J65" s="6"/>
      <c r="K65" s="6"/>
      <c r="L65" s="1"/>
      <c r="M65" s="1"/>
      <c r="N65" s="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0"/>
      <c r="AC65" s="10"/>
      <c r="AD65" s="10"/>
      <c r="AE65" s="10"/>
      <c r="AF65" s="1"/>
      <c r="AG65" s="1"/>
      <c r="AH65" s="1"/>
      <c r="AI65" s="1"/>
      <c r="AJ65" s="1"/>
      <c r="AK65" s="1"/>
      <c r="AL65" s="1"/>
    </row>
    <row r="66" spans="1:38" ht="14" thickBot="1" x14ac:dyDescent="0.35"/>
    <row r="67" spans="1:38" ht="16.5" thickBot="1" x14ac:dyDescent="0.35">
      <c r="G67" s="27" t="s">
        <v>87</v>
      </c>
      <c r="H67" s="28" t="s">
        <v>88</v>
      </c>
    </row>
    <row r="68" spans="1:38" x14ac:dyDescent="0.3">
      <c r="D68" s="37">
        <v>45092</v>
      </c>
      <c r="E68" s="23">
        <v>0.57999999999999996</v>
      </c>
      <c r="G68" s="30" t="s">
        <v>15</v>
      </c>
      <c r="H68" s="36">
        <f>COUNTIF(H15:H65,"終了")</f>
        <v>25</v>
      </c>
    </row>
    <row r="69" spans="1:38" x14ac:dyDescent="0.3">
      <c r="G69" s="24" t="s">
        <v>28</v>
      </c>
      <c r="H69" s="25">
        <f>COUNTIF(H15:H65,"未着手")</f>
        <v>12</v>
      </c>
    </row>
    <row r="70" spans="1:38" x14ac:dyDescent="0.3">
      <c r="G70" s="24">
        <v>10</v>
      </c>
      <c r="H70" s="25">
        <f>COUNTIF(H15:H65,10)</f>
        <v>2</v>
      </c>
    </row>
    <row r="71" spans="1:38" x14ac:dyDescent="0.3">
      <c r="G71" s="24">
        <v>20</v>
      </c>
      <c r="H71" s="25">
        <f>COUNTIF(H15:H65,20)</f>
        <v>0</v>
      </c>
    </row>
    <row r="72" spans="1:38" x14ac:dyDescent="0.3">
      <c r="G72" s="24">
        <v>30</v>
      </c>
      <c r="H72" s="25">
        <f>COUNTIF(H15:H65,30)</f>
        <v>3</v>
      </c>
    </row>
    <row r="73" spans="1:38" x14ac:dyDescent="0.3">
      <c r="G73" s="24">
        <v>40</v>
      </c>
      <c r="H73" s="25">
        <f>COUNTIF(H15:H65,40)</f>
        <v>0</v>
      </c>
    </row>
    <row r="74" spans="1:38" x14ac:dyDescent="0.3">
      <c r="G74" s="24">
        <v>50</v>
      </c>
      <c r="H74" s="25">
        <f>COUNTIF(H15:H65,50)</f>
        <v>1</v>
      </c>
    </row>
    <row r="75" spans="1:38" x14ac:dyDescent="0.3">
      <c r="G75" s="24">
        <v>60</v>
      </c>
      <c r="H75" s="25">
        <f>COUNTIF(H15:H65,60)</f>
        <v>1</v>
      </c>
    </row>
    <row r="76" spans="1:38" x14ac:dyDescent="0.3">
      <c r="G76" s="24">
        <v>70</v>
      </c>
      <c r="H76" s="25">
        <f>COUNTIF(H15:H65,70)</f>
        <v>0</v>
      </c>
    </row>
    <row r="77" spans="1:38" x14ac:dyDescent="0.3">
      <c r="G77" s="24">
        <v>80</v>
      </c>
      <c r="H77" s="25">
        <f>COUNTIF(H15:H65,80)</f>
        <v>1</v>
      </c>
    </row>
    <row r="78" spans="1:38" ht="14" thickBot="1" x14ac:dyDescent="0.35">
      <c r="G78" s="34">
        <v>90</v>
      </c>
      <c r="H78" s="31">
        <f>COUNTIF(H15:H65,90)</f>
        <v>3</v>
      </c>
    </row>
    <row r="79" spans="1:38" ht="14" thickBot="1" x14ac:dyDescent="0.35">
      <c r="G79" s="32"/>
      <c r="H79" s="33"/>
    </row>
    <row r="80" spans="1:38" x14ac:dyDescent="0.3">
      <c r="G80" s="35" t="s">
        <v>89</v>
      </c>
      <c r="H80" s="29">
        <f>SUM(H68:H78)</f>
        <v>48</v>
      </c>
    </row>
    <row r="81" spans="7:8" ht="14" thickBot="1" x14ac:dyDescent="0.35">
      <c r="G81" s="34" t="s">
        <v>90</v>
      </c>
      <c r="H81" s="26">
        <f>(H68*100+G70*H70+G71*H71+G72*H72+G73*H73+G74*H74+G75*H75+G76*H76+G77*H77+G78*H78)/H80*100/100/100</f>
        <v>0.63958333333333339</v>
      </c>
    </row>
  </sheetData>
  <autoFilter ref="C14:AL65" xr:uid="{1CB11DB3-7C11-43B5-B385-254E6AE4EFD3}">
    <sortState xmlns:xlrd2="http://schemas.microsoft.com/office/spreadsheetml/2017/richdata2" ref="C15:AL65">
      <sortCondition ref="E14:E65"/>
    </sortState>
  </autoFilter>
  <mergeCells count="6">
    <mergeCell ref="H1:H2"/>
    <mergeCell ref="D1:D2"/>
    <mergeCell ref="A1:A2"/>
    <mergeCell ref="B1:C1"/>
    <mergeCell ref="F1:G1"/>
    <mergeCell ref="E1:E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AFAD-F373-4C35-8EBE-F5CD64F8EC93}">
  <dimension ref="A1:V21"/>
  <sheetViews>
    <sheetView workbookViewId="0"/>
  </sheetViews>
  <sheetFormatPr defaultRowHeight="13.5" x14ac:dyDescent="0.3"/>
  <cols>
    <col min="2" max="20" width="5.6640625" customWidth="1"/>
  </cols>
  <sheetData>
    <row r="1" spans="1:22" x14ac:dyDescent="0.3">
      <c r="B1" s="38" t="s">
        <v>92</v>
      </c>
      <c r="C1" s="38" t="s">
        <v>93</v>
      </c>
      <c r="D1" s="38" t="s">
        <v>81</v>
      </c>
      <c r="E1" s="38" t="s">
        <v>73</v>
      </c>
      <c r="F1" s="38" t="s">
        <v>75</v>
      </c>
      <c r="G1" s="38" t="s">
        <v>94</v>
      </c>
      <c r="H1" s="38" t="s">
        <v>78</v>
      </c>
      <c r="I1" s="38" t="s">
        <v>79</v>
      </c>
      <c r="J1" s="38" t="s">
        <v>80</v>
      </c>
      <c r="K1" s="38" t="s">
        <v>81</v>
      </c>
      <c r="L1" s="38" t="s">
        <v>73</v>
      </c>
      <c r="M1" s="38" t="s">
        <v>75</v>
      </c>
      <c r="N1" s="38" t="s">
        <v>94</v>
      </c>
      <c r="O1" s="38" t="s">
        <v>78</v>
      </c>
      <c r="P1" s="38" t="s">
        <v>79</v>
      </c>
      <c r="Q1" s="38" t="s">
        <v>80</v>
      </c>
      <c r="R1" s="38" t="s">
        <v>81</v>
      </c>
      <c r="S1" s="38" t="s">
        <v>73</v>
      </c>
      <c r="T1" s="38" t="s">
        <v>75</v>
      </c>
    </row>
    <row r="2" spans="1:22" x14ac:dyDescent="0.3"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2">
        <v>21</v>
      </c>
      <c r="L2" s="2">
        <v>22</v>
      </c>
      <c r="M2" s="2">
        <v>23</v>
      </c>
      <c r="N2" s="2">
        <v>24</v>
      </c>
      <c r="O2" s="2">
        <v>25</v>
      </c>
      <c r="P2" s="2">
        <v>26</v>
      </c>
      <c r="Q2" s="2">
        <v>27</v>
      </c>
      <c r="R2" s="2">
        <v>28</v>
      </c>
      <c r="S2" s="2">
        <v>29</v>
      </c>
      <c r="T2" s="2">
        <v>30</v>
      </c>
      <c r="V2" t="s">
        <v>107</v>
      </c>
    </row>
    <row r="3" spans="1:22" x14ac:dyDescent="0.3">
      <c r="A3" s="1" t="s">
        <v>95</v>
      </c>
      <c r="B3" s="39">
        <v>0.25</v>
      </c>
      <c r="C3" s="39">
        <v>0.35</v>
      </c>
      <c r="D3" s="40">
        <v>0.57999999999999996</v>
      </c>
      <c r="E3" s="40"/>
      <c r="F3" s="40"/>
      <c r="G3" s="40"/>
      <c r="H3" s="43"/>
      <c r="I3" s="43"/>
      <c r="J3" s="40"/>
      <c r="K3" s="40"/>
      <c r="L3" s="40"/>
      <c r="M3" s="40"/>
      <c r="N3" s="43"/>
      <c r="O3" s="43"/>
      <c r="P3" s="40"/>
      <c r="Q3" s="40"/>
      <c r="R3" s="40"/>
      <c r="S3" s="40"/>
      <c r="T3" s="40"/>
      <c r="V3">
        <v>174</v>
      </c>
    </row>
    <row r="4" spans="1:22" x14ac:dyDescent="0.3">
      <c r="A4" s="1" t="s">
        <v>96</v>
      </c>
      <c r="B4" s="39">
        <v>0.1</v>
      </c>
      <c r="C4" s="39">
        <v>0.2</v>
      </c>
      <c r="D4" s="39">
        <v>0.3</v>
      </c>
      <c r="E4" s="39">
        <v>0.35</v>
      </c>
      <c r="F4" s="39">
        <v>0.4</v>
      </c>
      <c r="G4" s="39">
        <v>0.5</v>
      </c>
      <c r="H4" s="39">
        <v>0.5</v>
      </c>
      <c r="I4" s="39">
        <v>0.5</v>
      </c>
      <c r="J4" s="39">
        <v>0.6</v>
      </c>
      <c r="K4" s="39">
        <v>0.7</v>
      </c>
      <c r="L4" s="39">
        <v>0.8</v>
      </c>
      <c r="M4" s="39">
        <v>1</v>
      </c>
      <c r="N4" s="41"/>
      <c r="O4" s="41"/>
      <c r="P4" s="41"/>
      <c r="Q4" s="41"/>
      <c r="R4" s="41"/>
      <c r="S4" s="41"/>
      <c r="T4" s="41"/>
      <c r="V4" t="s">
        <v>108</v>
      </c>
    </row>
    <row r="5" spans="1:22" x14ac:dyDescent="0.3">
      <c r="A5" s="1" t="s">
        <v>97</v>
      </c>
      <c r="B5" s="41">
        <v>192</v>
      </c>
      <c r="C5" s="41">
        <v>192</v>
      </c>
      <c r="D5" s="41">
        <v>192</v>
      </c>
      <c r="E5" s="41">
        <v>192</v>
      </c>
      <c r="F5" s="41">
        <v>192</v>
      </c>
      <c r="G5" s="41">
        <v>192</v>
      </c>
      <c r="H5" s="41">
        <v>192</v>
      </c>
      <c r="I5" s="41">
        <v>192</v>
      </c>
      <c r="J5" s="41">
        <v>192</v>
      </c>
      <c r="K5" s="41">
        <v>192</v>
      </c>
      <c r="L5" s="41">
        <v>192</v>
      </c>
      <c r="M5" s="41">
        <v>192</v>
      </c>
      <c r="N5" s="41">
        <v>192</v>
      </c>
      <c r="O5" s="41">
        <v>192</v>
      </c>
      <c r="P5" s="41">
        <v>192</v>
      </c>
      <c r="Q5" s="41">
        <v>192</v>
      </c>
      <c r="R5" s="41">
        <v>192</v>
      </c>
      <c r="S5" s="41">
        <v>192</v>
      </c>
      <c r="T5" s="41">
        <v>192</v>
      </c>
      <c r="V5" s="44">
        <v>18</v>
      </c>
    </row>
    <row r="6" spans="1:22" x14ac:dyDescent="0.3">
      <c r="A6" s="1" t="s">
        <v>98</v>
      </c>
      <c r="B6" s="41"/>
      <c r="C6" s="41"/>
      <c r="D6" s="41"/>
      <c r="E6" s="41">
        <v>19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</row>
    <row r="7" spans="1:22" x14ac:dyDescent="0.3">
      <c r="A7" s="1" t="s">
        <v>99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</row>
    <row r="12" spans="1:22" x14ac:dyDescent="0.3">
      <c r="A12" t="s">
        <v>100</v>
      </c>
    </row>
    <row r="13" spans="1:22" x14ac:dyDescent="0.3">
      <c r="A13" t="s">
        <v>101</v>
      </c>
    </row>
    <row r="14" spans="1:22" x14ac:dyDescent="0.3">
      <c r="A14" t="s">
        <v>102</v>
      </c>
    </row>
    <row r="15" spans="1:22" x14ac:dyDescent="0.3">
      <c r="A15" t="s">
        <v>103</v>
      </c>
    </row>
    <row r="17" spans="1:1" x14ac:dyDescent="0.3">
      <c r="A17" t="s">
        <v>104</v>
      </c>
    </row>
    <row r="18" spans="1:1" x14ac:dyDescent="0.3">
      <c r="A18" t="s">
        <v>105</v>
      </c>
    </row>
    <row r="20" spans="1:1" x14ac:dyDescent="0.3">
      <c r="A20" t="s">
        <v>106</v>
      </c>
    </row>
    <row r="21" spans="1:1" x14ac:dyDescent="0.3">
      <c r="A21" s="42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進捗管理</vt:lpstr>
      <vt:lpstr>予実管理グラフ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2023-06-15T07:15:14Z</dcterms:modified>
</cp:coreProperties>
</file>