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8_{7B572976-C86E-4159-AD46-1FFD87955F21}" xr6:coauthVersionLast="47" xr6:coauthVersionMax="47" xr10:uidLastSave="{00000000-0000-0000-0000-000000000000}"/>
  <bookViews>
    <workbookView xWindow="19090" yWindow="-110" windowWidth="19420" windowHeight="10560" firstSheet="3" xr2:uid="{00000000-000D-0000-FFFF-FFFF00000000}"/>
  </bookViews>
  <sheets>
    <sheet name="全体進捗状況" sheetId="4" r:id="rId1"/>
    <sheet name="本日取り組んだ内容" sheetId="5" r:id="rId2"/>
    <sheet name="omake" sheetId="6" r:id="rId3"/>
    <sheet name="予実グラフ" sheetId="8" r:id="rId4"/>
  </sheets>
  <definedNames>
    <definedName name="_xlnm._FilterDatabase" localSheetId="2" hidden="1">omake!$B$2:$E$49</definedName>
    <definedName name="_xlnm._FilterDatabase" localSheetId="0" hidden="1">全体進捗状況!$P$4:$R$73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8" l="1"/>
  <c r="C5" i="8"/>
  <c r="C3" i="8"/>
  <c r="AC65" i="4"/>
  <c r="AC54" i="4"/>
  <c r="T2" i="8"/>
  <c r="T1" i="8"/>
  <c r="AC53" i="4"/>
  <c r="U1" i="8" s="1"/>
  <c r="D5" i="8" l="1"/>
  <c r="D3" i="8" s="1"/>
  <c r="E5" i="8"/>
  <c r="E3" i="8" s="1"/>
  <c r="F5" i="8"/>
  <c r="F3" i="8" s="1"/>
  <c r="G5" i="8"/>
  <c r="G3" i="8" s="1"/>
  <c r="H5" i="8"/>
  <c r="H3" i="8" s="1"/>
  <c r="I5" i="8"/>
  <c r="I3" i="8" s="1"/>
  <c r="J5" i="8"/>
  <c r="J3" i="8" s="1"/>
  <c r="K5" i="8"/>
  <c r="K3" i="8" s="1"/>
  <c r="L5" i="8"/>
  <c r="L3" i="8" s="1"/>
  <c r="M5" i="8"/>
  <c r="M3" i="8" s="1"/>
  <c r="N5" i="8"/>
  <c r="N3" i="8" s="1"/>
  <c r="O5" i="8"/>
  <c r="O3" i="8" s="1"/>
  <c r="P5" i="8"/>
  <c r="P3" i="8" s="1"/>
  <c r="Q5" i="8"/>
  <c r="Q3" i="8" s="1"/>
  <c r="R5" i="8"/>
  <c r="R3" i="8" s="1"/>
  <c r="B3" i="8"/>
  <c r="AF4" i="4"/>
  <c r="AF5" i="4" l="1"/>
  <c r="AG5" i="4" s="1"/>
  <c r="AH5" i="4" l="1"/>
  <c r="AH4" i="4" s="1"/>
  <c r="AG4" i="4"/>
  <c r="AF6" i="4"/>
  <c r="AI5" i="4"/>
  <c r="AI4" i="4" s="1"/>
  <c r="AH6" i="4"/>
  <c r="AG6" i="4"/>
  <c r="AI6" i="4" l="1"/>
  <c r="AJ5" i="4"/>
  <c r="AJ6" i="4" l="1"/>
  <c r="AJ4" i="4"/>
  <c r="AK5" i="4"/>
  <c r="AK4" i="4" s="1"/>
  <c r="AL5" i="4" l="1"/>
  <c r="AL4" i="4" s="1"/>
  <c r="AK6" i="4"/>
  <c r="AM5" i="4" l="1"/>
  <c r="AM4" i="4" s="1"/>
  <c r="AL6" i="4"/>
  <c r="AM6" i="4" l="1"/>
  <c r="AN5" i="4"/>
  <c r="AN4" i="4" s="1"/>
  <c r="AN6" i="4" l="1"/>
  <c r="AO5" i="4"/>
  <c r="AO4" i="4" s="1"/>
  <c r="AP5" i="4" l="1"/>
  <c r="AP4" i="4" s="1"/>
  <c r="AO6" i="4"/>
  <c r="AP6" i="4" l="1"/>
  <c r="AQ5" i="4"/>
  <c r="AQ4" i="4" s="1"/>
  <c r="AQ6" i="4" l="1"/>
  <c r="AR5" i="4"/>
  <c r="AR4" i="4" s="1"/>
  <c r="AS5" i="4" l="1"/>
  <c r="AS4" i="4" s="1"/>
  <c r="AR6" i="4"/>
  <c r="AT5" i="4" l="1"/>
  <c r="AT4" i="4" s="1"/>
  <c r="AS6" i="4"/>
  <c r="AU5" i="4" l="1"/>
  <c r="AU4" i="4" s="1"/>
  <c r="AT6" i="4"/>
  <c r="AV5" i="4" l="1"/>
  <c r="AV4" i="4" s="1"/>
  <c r="AU6" i="4"/>
  <c r="AV6" i="4" l="1"/>
  <c r="AW5" i="4"/>
  <c r="AW4" i="4" s="1"/>
  <c r="AX5" i="4" l="1"/>
  <c r="AX4" i="4" s="1"/>
  <c r="AW6" i="4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B6" i="4" l="1"/>
  <c r="BC5" i="4"/>
  <c r="BC4" i="4" s="1"/>
  <c r="BD5" i="4" l="1"/>
  <c r="BD4" i="4" s="1"/>
  <c r="BC6" i="4"/>
  <c r="BE5" i="4" l="1"/>
  <c r="BE4" i="4" s="1"/>
  <c r="BD6" i="4"/>
  <c r="BE6" i="4" l="1"/>
  <c r="BF5" i="4"/>
  <c r="BF4" i="4" s="1"/>
  <c r="BG5" i="4" l="1"/>
  <c r="BG4" i="4" s="1"/>
  <c r="BF6" i="4"/>
  <c r="BH5" i="4" l="1"/>
  <c r="BH4" i="4" s="1"/>
  <c r="BG6" i="4"/>
  <c r="BH6" i="4" l="1"/>
  <c r="BI5" i="4"/>
  <c r="BI4" i="4" s="1"/>
  <c r="BI6" i="4" l="1"/>
</calcChain>
</file>

<file path=xl/sharedStrings.xml><?xml version="1.0" encoding="utf-8"?>
<sst xmlns="http://schemas.openxmlformats.org/spreadsheetml/2006/main" count="664" uniqueCount="169">
  <si>
    <t>プロジェクト名</t>
    <rPh sb="6" eb="7">
      <t>メイ</t>
    </rPh>
    <phoneticPr fontId="1"/>
  </si>
  <si>
    <t>櫻井家</t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</si>
  <si>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</si>
  <si>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</si>
  <si>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</si>
  <si>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</si>
  <si>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</si>
  <si>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</si>
  <si>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</si>
  <si>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備考</t>
  </si>
  <si>
    <t>カテゴリ</t>
    <phoneticPr fontId="1"/>
  </si>
  <si>
    <t>作業名</t>
    <rPh sb="0" eb="2">
      <t>サギョウ</t>
    </rPh>
    <rPh sb="2" eb="3">
      <t>メイ</t>
    </rPh>
    <phoneticPr fontId="1"/>
  </si>
  <si>
    <t>進捗率</t>
  </si>
  <si>
    <t>当日工数</t>
  </si>
  <si>
    <t>工数</t>
  </si>
  <si>
    <t>要件定義</t>
    <rPh sb="0" eb="2">
      <t>ヨウケン</t>
    </rPh>
    <rPh sb="2" eb="4">
      <t>テイギ</t>
    </rPh>
    <phoneticPr fontId="1"/>
  </si>
  <si>
    <t>要件定義書の作成</t>
    <rPh sb="0" eb="5">
      <t>ヨウケンテイギショ</t>
    </rPh>
    <rPh sb="6" eb="8">
      <t>サクセイ</t>
    </rPh>
    <phoneticPr fontId="1"/>
  </si>
  <si>
    <t>全員</t>
  </si>
  <si>
    <t>終了</t>
  </si>
  <si>
    <t>制作機能(メイン機能)の決定</t>
    <rPh sb="8" eb="10">
      <t>キノウ</t>
    </rPh>
    <phoneticPr fontId="1"/>
  </si>
  <si>
    <t>ペルソナ設定</t>
    <rPh sb="4" eb="6">
      <t>セッテイ</t>
    </rPh>
    <phoneticPr fontId="1"/>
  </si>
  <si>
    <t>終了</t>
    <rPh sb="0" eb="2">
      <t>シュウリョウ</t>
    </rPh>
    <phoneticPr fontId="1"/>
  </si>
  <si>
    <t>大まかなスケジュール</t>
  </si>
  <si>
    <t>櫻井</t>
  </si>
  <si>
    <t>外部設計</t>
    <rPh sb="0" eb="4">
      <t>ガイブセッケイ</t>
    </rPh>
    <phoneticPr fontId="1"/>
  </si>
  <si>
    <t>外部設計書作成</t>
  </si>
  <si>
    <t>画面遷移図作成</t>
  </si>
  <si>
    <t>矢羽々</t>
  </si>
  <si>
    <t>画面設計</t>
  </si>
  <si>
    <t>データベース設計</t>
  </si>
  <si>
    <t>藤田</t>
  </si>
  <si>
    <t>機能設計</t>
  </si>
  <si>
    <t>機能一覧表</t>
  </si>
  <si>
    <t>渡辺</t>
  </si>
  <si>
    <t>内部設計</t>
    <rPh sb="0" eb="4">
      <t>ナイブセッケイ</t>
    </rPh>
    <phoneticPr fontId="1"/>
  </si>
  <si>
    <t>ファイル構成一覧表</t>
  </si>
  <si>
    <t>向井</t>
  </si>
  <si>
    <t>作成担当者決め</t>
  </si>
  <si>
    <t>プログラミング</t>
    <phoneticPr fontId="1"/>
  </si>
  <si>
    <t>データベース作成</t>
  </si>
  <si>
    <t>model(beans)</t>
  </si>
  <si>
    <t>それぞれ</t>
  </si>
  <si>
    <t>LoginServlet.java</t>
  </si>
  <si>
    <t>UserDao.java</t>
  </si>
  <si>
    <t>login.js</t>
  </si>
  <si>
    <t>login.jsp</t>
  </si>
  <si>
    <t>デザイン以外完成</t>
  </si>
  <si>
    <t>SignUpServlet.java</t>
  </si>
  <si>
    <t>sign_up.js</t>
  </si>
  <si>
    <t>sign_up.jsp</t>
  </si>
  <si>
    <t>SignUpResultServlet.java</t>
  </si>
  <si>
    <t>SignUpConfirmから変更</t>
  </si>
  <si>
    <t>sign_up_confirm.jsp</t>
  </si>
  <si>
    <t>sign_up_result.jsp</t>
  </si>
  <si>
    <t>TopServlet.java</t>
  </si>
  <si>
    <t>top.jsp</t>
  </si>
  <si>
    <t>画面表示完了、機能面まだ</t>
  </si>
  <si>
    <t>PostServlet.java</t>
  </si>
  <si>
    <t>データベース変更に併せて編集中</t>
  </si>
  <si>
    <t>post.js</t>
  </si>
  <si>
    <t>未着手</t>
  </si>
  <si>
    <t>post.jsp</t>
  </si>
  <si>
    <t>機能完了</t>
  </si>
  <si>
    <t>PostConfirmServlet.java</t>
  </si>
  <si>
    <t>PostServletの内容を移す必要あり</t>
  </si>
  <si>
    <t>ArticleDao.java</t>
  </si>
  <si>
    <t>検索まだ</t>
  </si>
  <si>
    <t>post_confirm.jsp</t>
  </si>
  <si>
    <t>post_result.jsp</t>
  </si>
  <si>
    <t>ReFlag.java</t>
  </si>
  <si>
    <t>EditServlet.java</t>
  </si>
  <si>
    <t>動作確認（未）</t>
  </si>
  <si>
    <t>edit.jsp</t>
  </si>
  <si>
    <t>EditConfirmServlet.java</t>
  </si>
  <si>
    <t>edit_confirm.jsp</t>
  </si>
  <si>
    <t>edit_result.jsp</t>
  </si>
  <si>
    <t>article_search.jsp</t>
  </si>
  <si>
    <t>ArticleServlet.java</t>
  </si>
  <si>
    <t>article.js</t>
  </si>
  <si>
    <t>article.jsp</t>
  </si>
  <si>
    <t>community_search.jsp</t>
  </si>
  <si>
    <t>中島</t>
  </si>
  <si>
    <t>動作確認(未)</t>
  </si>
  <si>
    <t>CommunityServlet.java</t>
  </si>
  <si>
    <t>CommunityDao.java</t>
  </si>
  <si>
    <t>community.js</t>
  </si>
  <si>
    <t>community_xxxx.jsp</t>
  </si>
  <si>
    <t>CommunityCreateServlet.java</t>
  </si>
  <si>
    <t>community_create.js</t>
  </si>
  <si>
    <t>community_create.jsp</t>
  </si>
  <si>
    <t>機能面は完成</t>
  </si>
  <si>
    <t>CommunityCreateConfirmServlet.java</t>
  </si>
  <si>
    <t>community_confirm.jsp</t>
  </si>
  <si>
    <t>common.css</t>
  </si>
  <si>
    <t>後はロゴ作成のみ</t>
  </si>
  <si>
    <t>login.css</t>
  </si>
  <si>
    <t>create.css</t>
  </si>
  <si>
    <t>post.jsp/edit.jspが出来次第</t>
  </si>
  <si>
    <t>confirm.css</t>
  </si>
  <si>
    <t>sign_up_confirmに適用済み</t>
  </si>
  <si>
    <t>result.css</t>
  </si>
  <si>
    <t>search.css</t>
  </si>
  <si>
    <t>top.css</t>
  </si>
  <si>
    <t>article.css</t>
  </si>
  <si>
    <t>community.css</t>
  </si>
  <si>
    <t>community_xxxx.js(仮)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</si>
  <si>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</si>
  <si>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</si>
  <si>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</si>
  <si>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発表会</t>
    <rPh sb="0" eb="3">
      <t>ハッピョウカイ</t>
    </rPh>
    <phoneticPr fontId="1"/>
  </si>
  <si>
    <t>本日取り組んだ内容</t>
  </si>
  <si>
    <t>内容</t>
  </si>
  <si>
    <t>前日</t>
  </si>
  <si>
    <t>本日</t>
  </si>
  <si>
    <t>ひとこと</t>
  </si>
  <si>
    <t>水</t>
  </si>
  <si>
    <t>機能ok</t>
  </si>
  <si>
    <t>Post.jsp</t>
  </si>
  <si>
    <t>一部チェックボックスをプルダウンに直す</t>
  </si>
  <si>
    <t>CommunityServlet</t>
  </si>
  <si>
    <t>ロゴ以外完成</t>
  </si>
  <si>
    <t>EditServlet</t>
  </si>
  <si>
    <t>CommunityCreateConfirmServlet</t>
  </si>
  <si>
    <t>動作(未)</t>
  </si>
  <si>
    <t>データベース変更併せて変更中</t>
  </si>
  <si>
    <t>機能面もう少し</t>
  </si>
  <si>
    <t>追加は完了、更新はまだ</t>
  </si>
  <si>
    <t>テスト完了</t>
  </si>
  <si>
    <t>EditConfirmServlet</t>
  </si>
  <si>
    <t>木</t>
  </si>
  <si>
    <t>残り検索欄とフラグ形式から配列に戻す機能のみ</t>
  </si>
  <si>
    <t>ミスなどを訂正</t>
  </si>
  <si>
    <t>post.jsp/edit.jspが出来次第調整</t>
  </si>
  <si>
    <t>DAOやBeansの復習中</t>
  </si>
  <si>
    <t>sign_up_confirmに合わせ適用</t>
  </si>
  <si>
    <t>金</t>
  </si>
  <si>
    <t>いいね機能の動作</t>
  </si>
  <si>
    <t>終了（未調整）</t>
  </si>
  <si>
    <t>調整含め完成</t>
  </si>
  <si>
    <t>検索機能のみ、若干機能追加した</t>
  </si>
  <si>
    <t>jsで機能を追加する</t>
  </si>
  <si>
    <t>土</t>
  </si>
  <si>
    <t>%</t>
  </si>
  <si>
    <t>日</t>
  </si>
  <si>
    <t>月</t>
  </si>
  <si>
    <t>火</t>
  </si>
  <si>
    <t>項番</t>
  </si>
  <si>
    <t>タイプ</t>
  </si>
  <si>
    <t>ファイル名</t>
  </si>
  <si>
    <t>担当者</t>
  </si>
  <si>
    <t>java</t>
  </si>
  <si>
    <t>javascript</t>
  </si>
  <si>
    <t>jsp</t>
  </si>
  <si>
    <t>SignUpConfirmServlet.java</t>
  </si>
  <si>
    <t>article_xxxx.jsp</t>
  </si>
  <si>
    <t>css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</si>
  <si>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</si>
  <si>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</si>
  <si>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</si>
  <si>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</si>
  <si>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未入力</t>
    <rPh sb="0" eb="3">
      <t>ミニュウリョク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</si>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</sst>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 * #,##0_ ;_ * \-#,##0_ ;_ * &quot;-&quot;_ ;_ @_ "/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  <numFmt numFmtId="181" formatCode="m/d;@"/>
    <numFmt numFmtId="182" formatCode="0.0%"/>
    <numFmt numFmtId="183" formatCode="0_);[Red]\(0\)"/>
    <numFmt numFmtId="184" formatCode="0.00_);[Red]\(0.00\)"/>
  </numFmts>
  <fonts count="1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SimSun"/>
    </font>
    <font>
      <sz val="10"/>
      <color rgb="FF000000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10"/>
      <color theme="1"/>
      <name val="メイリオ"/>
      <family val="3"/>
    </font>
    <font>
      <sz val="10"/>
      <color rgb="FFED7D31"/>
      <name val="メイリオ"/>
      <family val="3"/>
      <charset val="128"/>
    </font>
    <font>
      <sz val="11"/>
      <color rgb="FF444444"/>
      <name val="Meiryo UI"/>
      <family val="2"/>
      <charset val="1"/>
    </font>
    <font>
      <sz val="8"/>
      <color theme="1"/>
      <name val="メイリオ"/>
      <family val="3"/>
      <charset val="128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sz val="11"/>
      <color rgb="FF000000"/>
      <name val="游ゴシック"/>
      <family val="3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3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EB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6" fillId="7" borderId="0" xfId="0" applyFont="1" applyFill="1">
      <alignment vertical="center"/>
    </xf>
    <xf numFmtId="0" fontId="6" fillId="7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9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2" fillId="8" borderId="16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6" borderId="17" xfId="0" applyFont="1" applyFill="1" applyBorder="1">
      <alignment vertical="center"/>
    </xf>
    <xf numFmtId="0" fontId="2" fillId="4" borderId="17" xfId="0" applyFont="1" applyFill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1" fontId="2" fillId="8" borderId="1" xfId="0" applyNumberFormat="1" applyFont="1" applyFill="1" applyBorder="1">
      <alignment vertical="center"/>
    </xf>
    <xf numFmtId="56" fontId="0" fillId="0" borderId="0" xfId="0" applyNumberFormat="1">
      <alignment vertical="center"/>
    </xf>
    <xf numFmtId="0" fontId="7" fillId="9" borderId="11" xfId="0" applyFont="1" applyFill="1" applyBorder="1">
      <alignment vertical="center"/>
    </xf>
    <xf numFmtId="0" fontId="7" fillId="9" borderId="18" xfId="0" applyFont="1" applyFill="1" applyBorder="1">
      <alignment vertical="center"/>
    </xf>
    <xf numFmtId="0" fontId="0" fillId="0" borderId="16" xfId="0" applyBorder="1">
      <alignment vertical="center"/>
    </xf>
    <xf numFmtId="181" fontId="0" fillId="0" borderId="16" xfId="0" applyNumberFormat="1" applyBorder="1">
      <alignment vertical="center"/>
    </xf>
    <xf numFmtId="181" fontId="0" fillId="10" borderId="16" xfId="0" applyNumberFormat="1" applyFill="1" applyBorder="1">
      <alignment vertical="center"/>
    </xf>
    <xf numFmtId="0" fontId="0" fillId="10" borderId="16" xfId="0" applyFill="1" applyBorder="1">
      <alignment vertical="center"/>
    </xf>
    <xf numFmtId="181" fontId="0" fillId="11" borderId="16" xfId="0" applyNumberFormat="1" applyFill="1" applyBorder="1">
      <alignment vertical="center"/>
    </xf>
    <xf numFmtId="0" fontId="0" fillId="11" borderId="16" xfId="0" applyFill="1" applyBorder="1">
      <alignment vertical="center"/>
    </xf>
    <xf numFmtId="9" fontId="0" fillId="0" borderId="0" xfId="0" applyNumberFormat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9" fontId="0" fillId="0" borderId="16" xfId="0" applyNumberFormat="1" applyBorder="1">
      <alignment vertical="center"/>
    </xf>
    <xf numFmtId="0" fontId="0" fillId="12" borderId="24" xfId="0" applyFill="1" applyBorder="1">
      <alignment vertical="center"/>
    </xf>
    <xf numFmtId="0" fontId="0" fillId="13" borderId="25" xfId="0" applyFill="1" applyBorder="1">
      <alignment vertical="center"/>
    </xf>
    <xf numFmtId="0" fontId="0" fillId="13" borderId="24" xfId="0" applyFill="1" applyBorder="1">
      <alignment vertical="center"/>
    </xf>
    <xf numFmtId="0" fontId="0" fillId="10" borderId="24" xfId="0" applyFill="1" applyBorder="1" applyAlignment="1">
      <alignment horizontal="center" vertical="center"/>
    </xf>
    <xf numFmtId="0" fontId="0" fillId="10" borderId="24" xfId="0" applyFill="1" applyBorder="1">
      <alignment vertical="center"/>
    </xf>
    <xf numFmtId="9" fontId="0" fillId="0" borderId="21" xfId="0" applyNumberFormat="1" applyBorder="1">
      <alignment vertical="center"/>
    </xf>
    <xf numFmtId="0" fontId="7" fillId="14" borderId="11" xfId="0" applyFont="1" applyFill="1" applyBorder="1">
      <alignment vertical="center"/>
    </xf>
    <xf numFmtId="0" fontId="2" fillId="14" borderId="9" xfId="0" applyFont="1" applyFill="1" applyBorder="1" applyAlignment="1">
      <alignment horizontal="center" vertical="center" indent="1"/>
    </xf>
    <xf numFmtId="0" fontId="2" fillId="14" borderId="10" xfId="0" applyFont="1" applyFill="1" applyBorder="1" applyAlignment="1">
      <alignment horizontal="center" vertical="center" indent="1"/>
    </xf>
    <xf numFmtId="0" fontId="2" fillId="14" borderId="9" xfId="0" applyFont="1" applyFill="1" applyBorder="1" applyAlignment="1">
      <alignment horizontal="left" vertical="center" indent="1"/>
    </xf>
    <xf numFmtId="0" fontId="2" fillId="14" borderId="10" xfId="0" applyFont="1" applyFill="1" applyBorder="1" applyAlignment="1">
      <alignment horizontal="left" vertical="center" indent="1"/>
    </xf>
    <xf numFmtId="0" fontId="7" fillId="14" borderId="12" xfId="0" applyFont="1" applyFill="1" applyBorder="1">
      <alignment vertical="center"/>
    </xf>
    <xf numFmtId="0" fontId="7" fillId="15" borderId="12" xfId="0" applyFont="1" applyFill="1" applyBorder="1">
      <alignment vertical="center"/>
    </xf>
    <xf numFmtId="0" fontId="2" fillId="15" borderId="9" xfId="0" applyFont="1" applyFill="1" applyBorder="1" applyAlignment="1">
      <alignment horizontal="center" vertical="center" indent="1"/>
    </xf>
    <xf numFmtId="0" fontId="2" fillId="15" borderId="10" xfId="0" applyFont="1" applyFill="1" applyBorder="1" applyAlignment="1">
      <alignment horizontal="center" vertical="center" indent="1"/>
    </xf>
    <xf numFmtId="0" fontId="2" fillId="15" borderId="9" xfId="0" applyFont="1" applyFill="1" applyBorder="1" applyAlignment="1">
      <alignment horizontal="left" vertical="center" indent="1"/>
    </xf>
    <xf numFmtId="0" fontId="2" fillId="15" borderId="10" xfId="0" applyFont="1" applyFill="1" applyBorder="1" applyAlignment="1">
      <alignment horizontal="left" vertical="center" indent="1"/>
    </xf>
    <xf numFmtId="0" fontId="7" fillId="11" borderId="12" xfId="0" applyFont="1" applyFill="1" applyBorder="1">
      <alignment vertical="center"/>
    </xf>
    <xf numFmtId="0" fontId="2" fillId="11" borderId="9" xfId="0" applyFont="1" applyFill="1" applyBorder="1" applyAlignment="1">
      <alignment horizontal="center" vertical="center" indent="1"/>
    </xf>
    <xf numFmtId="0" fontId="2" fillId="11" borderId="10" xfId="0" applyFont="1" applyFill="1" applyBorder="1" applyAlignment="1">
      <alignment horizontal="center" vertical="center" indent="1"/>
    </xf>
    <xf numFmtId="0" fontId="2" fillId="11" borderId="9" xfId="0" applyFont="1" applyFill="1" applyBorder="1" applyAlignment="1">
      <alignment horizontal="left" vertical="center" indent="1"/>
    </xf>
    <xf numFmtId="0" fontId="2" fillId="11" borderId="10" xfId="0" applyFont="1" applyFill="1" applyBorder="1" applyAlignment="1">
      <alignment horizontal="left" vertical="center" indent="1"/>
    </xf>
    <xf numFmtId="0" fontId="7" fillId="13" borderId="12" xfId="0" applyFont="1" applyFill="1" applyBorder="1">
      <alignment vertical="center"/>
    </xf>
    <xf numFmtId="0" fontId="2" fillId="13" borderId="9" xfId="0" applyFont="1" applyFill="1" applyBorder="1" applyAlignment="1">
      <alignment horizontal="center" vertical="center" indent="1"/>
    </xf>
    <xf numFmtId="0" fontId="2" fillId="13" borderId="10" xfId="0" applyFont="1" applyFill="1" applyBorder="1" applyAlignment="1">
      <alignment horizontal="center" vertical="center" indent="1"/>
    </xf>
    <xf numFmtId="0" fontId="2" fillId="13" borderId="9" xfId="0" applyFont="1" applyFill="1" applyBorder="1" applyAlignment="1">
      <alignment horizontal="left" vertical="center" indent="1"/>
    </xf>
    <xf numFmtId="0" fontId="2" fillId="13" borderId="10" xfId="0" applyFont="1" applyFill="1" applyBorder="1" applyAlignment="1">
      <alignment horizontal="left" vertical="center" indent="1"/>
    </xf>
    <xf numFmtId="0" fontId="7" fillId="10" borderId="12" xfId="0" applyFont="1" applyFill="1" applyBorder="1">
      <alignment vertical="center"/>
    </xf>
    <xf numFmtId="0" fontId="2" fillId="10" borderId="9" xfId="0" applyFont="1" applyFill="1" applyBorder="1" applyAlignment="1">
      <alignment horizontal="center" vertical="center" indent="1"/>
    </xf>
    <xf numFmtId="0" fontId="2" fillId="10" borderId="10" xfId="0" applyFont="1" applyFill="1" applyBorder="1" applyAlignment="1">
      <alignment horizontal="center" vertical="center" indent="1"/>
    </xf>
    <xf numFmtId="0" fontId="2" fillId="10" borderId="9" xfId="0" applyFont="1" applyFill="1" applyBorder="1" applyAlignment="1">
      <alignment horizontal="left" vertical="center" indent="1"/>
    </xf>
    <xf numFmtId="0" fontId="2" fillId="10" borderId="10" xfId="0" applyFont="1" applyFill="1" applyBorder="1" applyAlignment="1">
      <alignment horizontal="left" vertical="center" indent="1"/>
    </xf>
    <xf numFmtId="0" fontId="7" fillId="12" borderId="12" xfId="0" applyFont="1" applyFill="1" applyBorder="1">
      <alignment vertical="center"/>
    </xf>
    <xf numFmtId="0" fontId="2" fillId="12" borderId="9" xfId="0" applyFont="1" applyFill="1" applyBorder="1" applyAlignment="1">
      <alignment horizontal="center" vertical="center" indent="1"/>
    </xf>
    <xf numFmtId="0" fontId="2" fillId="12" borderId="10" xfId="0" applyFont="1" applyFill="1" applyBorder="1" applyAlignment="1">
      <alignment horizontal="center" vertical="center" indent="1"/>
    </xf>
    <xf numFmtId="0" fontId="2" fillId="12" borderId="9" xfId="0" applyFont="1" applyFill="1" applyBorder="1" applyAlignment="1">
      <alignment horizontal="left" vertical="center" indent="1"/>
    </xf>
    <xf numFmtId="0" fontId="2" fillId="12" borderId="10" xfId="0" applyFont="1" applyFill="1" applyBorder="1" applyAlignment="1">
      <alignment horizontal="left" vertical="center" indent="1"/>
    </xf>
    <xf numFmtId="0" fontId="7" fillId="14" borderId="19" xfId="0" applyFont="1" applyFill="1" applyBorder="1">
      <alignment vertical="center"/>
    </xf>
    <xf numFmtId="0" fontId="7" fillId="15" borderId="19" xfId="0" applyFont="1" applyFill="1" applyBorder="1">
      <alignment vertical="center"/>
    </xf>
    <xf numFmtId="0" fontId="7" fillId="13" borderId="19" xfId="0" applyFont="1" applyFill="1" applyBorder="1">
      <alignment vertical="center"/>
    </xf>
    <xf numFmtId="0" fontId="7" fillId="10" borderId="19" xfId="0" applyFont="1" applyFill="1" applyBorder="1">
      <alignment vertical="center"/>
    </xf>
    <xf numFmtId="0" fontId="7" fillId="11" borderId="19" xfId="0" applyFont="1" applyFill="1" applyBorder="1">
      <alignment vertical="center"/>
    </xf>
    <xf numFmtId="0" fontId="7" fillId="12" borderId="19" xfId="0" applyFont="1" applyFill="1" applyBorder="1">
      <alignment vertical="center"/>
    </xf>
    <xf numFmtId="0" fontId="2" fillId="16" borderId="1" xfId="0" applyFont="1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30" xfId="0" applyBorder="1">
      <alignment vertical="center"/>
    </xf>
    <xf numFmtId="0" fontId="0" fillId="0" borderId="29" xfId="0" applyBorder="1">
      <alignment vertical="center"/>
    </xf>
    <xf numFmtId="9" fontId="0" fillId="0" borderId="23" xfId="0" applyNumberFormat="1" applyBorder="1">
      <alignment vertical="center"/>
    </xf>
    <xf numFmtId="0" fontId="0" fillId="14" borderId="28" xfId="0" applyFill="1" applyBorder="1">
      <alignment vertical="center"/>
    </xf>
    <xf numFmtId="0" fontId="0" fillId="11" borderId="28" xfId="0" applyFill="1" applyBorder="1">
      <alignment vertical="center"/>
    </xf>
    <xf numFmtId="0" fontId="0" fillId="15" borderId="28" xfId="0" applyFill="1" applyBorder="1" applyAlignment="1">
      <alignment horizontal="center" vertical="center"/>
    </xf>
    <xf numFmtId="0" fontId="10" fillId="0" borderId="16" xfId="0" applyFont="1" applyBorder="1">
      <alignment vertical="center"/>
    </xf>
    <xf numFmtId="9" fontId="0" fillId="0" borderId="22" xfId="0" applyNumberFormat="1" applyBorder="1">
      <alignment vertical="center"/>
    </xf>
    <xf numFmtId="0" fontId="0" fillId="12" borderId="28" xfId="0" applyFill="1" applyBorder="1">
      <alignment vertical="center"/>
    </xf>
    <xf numFmtId="181" fontId="0" fillId="0" borderId="21" xfId="0" applyNumberForma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2" fillId="8" borderId="17" xfId="0" applyFont="1" applyFill="1" applyBorder="1">
      <alignment vertical="center"/>
    </xf>
    <xf numFmtId="0" fontId="8" fillId="8" borderId="17" xfId="0" applyFont="1" applyFill="1" applyBorder="1">
      <alignment vertical="center"/>
    </xf>
    <xf numFmtId="0" fontId="2" fillId="17" borderId="9" xfId="0" applyFont="1" applyFill="1" applyBorder="1" applyAlignment="1">
      <alignment horizontal="center" vertical="center" indent="1"/>
    </xf>
    <xf numFmtId="0" fontId="2" fillId="17" borderId="10" xfId="0" applyFont="1" applyFill="1" applyBorder="1" applyAlignment="1">
      <alignment horizontal="center" vertical="center" indent="1"/>
    </xf>
    <xf numFmtId="0" fontId="2" fillId="17" borderId="9" xfId="0" applyFont="1" applyFill="1" applyBorder="1" applyAlignment="1">
      <alignment horizontal="left" vertical="center" indent="1"/>
    </xf>
    <xf numFmtId="0" fontId="7" fillId="17" borderId="12" xfId="0" applyFont="1" applyFill="1" applyBorder="1">
      <alignment vertical="center"/>
    </xf>
    <xf numFmtId="0" fontId="2" fillId="17" borderId="10" xfId="0" applyFont="1" applyFill="1" applyBorder="1" applyAlignment="1">
      <alignment horizontal="left" vertical="center" indent="1"/>
    </xf>
    <xf numFmtId="181" fontId="0" fillId="0" borderId="24" xfId="0" applyNumberFormat="1" applyBorder="1">
      <alignment vertical="center"/>
    </xf>
    <xf numFmtId="0" fontId="0" fillId="0" borderId="24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9" fontId="0" fillId="0" borderId="24" xfId="0" applyNumberFormat="1" applyBorder="1">
      <alignment vertical="center"/>
    </xf>
    <xf numFmtId="9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0" fillId="0" borderId="25" xfId="0" applyBorder="1">
      <alignment vertical="center"/>
    </xf>
    <xf numFmtId="0" fontId="6" fillId="18" borderId="1" xfId="0" applyFont="1" applyFill="1" applyBorder="1">
      <alignment vertical="center"/>
    </xf>
    <xf numFmtId="0" fontId="2" fillId="18" borderId="0" xfId="0" applyFont="1" applyFill="1">
      <alignment vertical="center"/>
    </xf>
    <xf numFmtId="9" fontId="2" fillId="0" borderId="10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2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13" fillId="0" borderId="11" xfId="0" applyFont="1" applyBorder="1">
      <alignment vertical="center"/>
    </xf>
    <xf numFmtId="0" fontId="0" fillId="0" borderId="11" xfId="0" applyBorder="1">
      <alignment vertical="center"/>
    </xf>
    <xf numFmtId="9" fontId="13" fillId="0" borderId="11" xfId="0" applyNumberFormat="1" applyFont="1" applyBorder="1">
      <alignment vertical="center"/>
    </xf>
    <xf numFmtId="9" fontId="2" fillId="0" borderId="1" xfId="0" applyNumberFormat="1" applyFont="1" applyBorder="1" applyAlignment="1">
      <alignment horizontal="center" vertical="center"/>
    </xf>
    <xf numFmtId="0" fontId="7" fillId="0" borderId="31" xfId="0" applyFont="1" applyBorder="1">
      <alignment vertical="center"/>
    </xf>
    <xf numFmtId="0" fontId="8" fillId="16" borderId="1" xfId="0" applyFont="1" applyFill="1" applyBorder="1">
      <alignment vertical="center"/>
    </xf>
    <xf numFmtId="0" fontId="0" fillId="19" borderId="35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182" fontId="13" fillId="0" borderId="12" xfId="1" applyNumberFormat="1" applyFont="1" applyBorder="1">
      <alignment vertical="center"/>
    </xf>
    <xf numFmtId="0" fontId="0" fillId="0" borderId="37" xfId="0" applyBorder="1">
      <alignment vertical="center"/>
    </xf>
    <xf numFmtId="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19" borderId="15" xfId="0" applyFont="1" applyFill="1" applyBorder="1">
      <alignment vertical="center"/>
    </xf>
    <xf numFmtId="0" fontId="8" fillId="19" borderId="15" xfId="0" applyFont="1" applyFill="1" applyBorder="1">
      <alignment vertical="center"/>
    </xf>
    <xf numFmtId="183" fontId="2" fillId="2" borderId="15" xfId="0" applyNumberFormat="1" applyFont="1" applyFill="1" applyBorder="1" applyAlignment="1">
      <alignment horizontal="center" vertical="center" shrinkToFit="1"/>
    </xf>
    <xf numFmtId="183" fontId="2" fillId="2" borderId="26" xfId="0" applyNumberFormat="1" applyFont="1" applyFill="1" applyBorder="1" applyAlignment="1">
      <alignment horizontal="center" vertical="center" shrinkToFit="1"/>
    </xf>
    <xf numFmtId="183" fontId="2" fillId="2" borderId="17" xfId="0" applyNumberFormat="1" applyFont="1" applyFill="1" applyBorder="1" applyAlignment="1">
      <alignment horizontal="center" vertical="center" shrinkToFit="1"/>
    </xf>
    <xf numFmtId="183" fontId="2" fillId="0" borderId="0" xfId="0" applyNumberFormat="1" applyFont="1">
      <alignment vertical="center"/>
    </xf>
    <xf numFmtId="9" fontId="8" fillId="0" borderId="10" xfId="0" applyNumberFormat="1" applyFont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/>
    </xf>
    <xf numFmtId="184" fontId="8" fillId="0" borderId="1" xfId="0" applyNumberFormat="1" applyFont="1" applyBorder="1" applyAlignment="1">
      <alignment horizontal="center" vertical="center"/>
    </xf>
    <xf numFmtId="184" fontId="2" fillId="0" borderId="10" xfId="0" applyNumberFormat="1" applyFont="1" applyBorder="1" applyAlignment="1">
      <alignment horizontal="center" vertical="center"/>
    </xf>
    <xf numFmtId="184" fontId="8" fillId="0" borderId="10" xfId="0" applyNumberFormat="1" applyFont="1" applyBorder="1" applyAlignment="1">
      <alignment horizontal="center" vertical="center"/>
    </xf>
    <xf numFmtId="0" fontId="15" fillId="0" borderId="0" xfId="0" applyFont="1">
      <alignment vertical="center"/>
    </xf>
    <xf numFmtId="0" fontId="16" fillId="0" borderId="38" xfId="0" applyFont="1" applyBorder="1">
      <alignment vertical="center"/>
    </xf>
    <xf numFmtId="0" fontId="14" fillId="0" borderId="31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181" fontId="0" fillId="0" borderId="33" xfId="0" applyNumberFormat="1" applyBorder="1">
      <alignment vertical="center"/>
    </xf>
    <xf numFmtId="181" fontId="0" fillId="0" borderId="39" xfId="0" applyNumberFormat="1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9" fontId="0" fillId="0" borderId="39" xfId="0" applyNumberFormat="1" applyBorder="1">
      <alignment vertical="center"/>
    </xf>
    <xf numFmtId="0" fontId="2" fillId="18" borderId="1" xfId="0" applyFont="1" applyFill="1" applyBorder="1">
      <alignment vertical="center"/>
    </xf>
    <xf numFmtId="0" fontId="8" fillId="11" borderId="10" xfId="0" applyFont="1" applyFill="1" applyBorder="1" applyAlignment="1">
      <alignment horizontal="center" vertical="center" indent="1"/>
    </xf>
    <xf numFmtId="0" fontId="2" fillId="20" borderId="1" xfId="0" applyFont="1" applyFill="1" applyBorder="1">
      <alignment vertical="center"/>
    </xf>
    <xf numFmtId="0" fontId="8" fillId="19" borderId="1" xfId="0" applyFont="1" applyFill="1" applyBorder="1">
      <alignment vertical="center"/>
    </xf>
    <xf numFmtId="0" fontId="8" fillId="17" borderId="10" xfId="0" applyFont="1" applyFill="1" applyBorder="1" applyAlignment="1">
      <alignment horizontal="left" vertical="center" indent="1"/>
    </xf>
    <xf numFmtId="0" fontId="8" fillId="17" borderId="9" xfId="0" applyFont="1" applyFill="1" applyBorder="1" applyAlignment="1">
      <alignment horizontal="left" vertical="center" indent="1"/>
    </xf>
    <xf numFmtId="0" fontId="8" fillId="17" borderId="10" xfId="0" applyFont="1" applyFill="1" applyBorder="1" applyAlignment="1">
      <alignment horizontal="center" vertical="center" indent="1"/>
    </xf>
    <xf numFmtId="0" fontId="8" fillId="17" borderId="9" xfId="0" applyFont="1" applyFill="1" applyBorder="1" applyAlignment="1">
      <alignment horizontal="center" vertical="center" indent="1"/>
    </xf>
    <xf numFmtId="0" fontId="14" fillId="17" borderId="12" xfId="0" applyFont="1" applyFill="1" applyBorder="1">
      <alignment vertical="center"/>
    </xf>
    <xf numFmtId="0" fontId="14" fillId="17" borderId="11" xfId="0" applyFont="1" applyFill="1" applyBorder="1">
      <alignment vertical="center"/>
    </xf>
    <xf numFmtId="0" fontId="8" fillId="18" borderId="10" xfId="0" applyFont="1" applyFill="1" applyBorder="1" applyAlignment="1">
      <alignment horizontal="left" vertical="center" indent="1"/>
    </xf>
    <xf numFmtId="0" fontId="8" fillId="18" borderId="9" xfId="0" applyFont="1" applyFill="1" applyBorder="1" applyAlignment="1">
      <alignment horizontal="left" vertical="center" indent="1"/>
    </xf>
    <xf numFmtId="0" fontId="8" fillId="18" borderId="10" xfId="0" applyFont="1" applyFill="1" applyBorder="1" applyAlignment="1">
      <alignment horizontal="center" vertical="center" indent="1"/>
    </xf>
    <xf numFmtId="0" fontId="8" fillId="18" borderId="9" xfId="0" applyFont="1" applyFill="1" applyBorder="1" applyAlignment="1">
      <alignment horizontal="center" vertical="center" indent="1"/>
    </xf>
    <xf numFmtId="0" fontId="14" fillId="18" borderId="12" xfId="0" applyFont="1" applyFill="1" applyBorder="1">
      <alignment vertical="center"/>
    </xf>
    <xf numFmtId="181" fontId="0" fillId="11" borderId="24" xfId="0" applyNumberFormat="1" applyFill="1" applyBorder="1">
      <alignment vertical="center"/>
    </xf>
    <xf numFmtId="0" fontId="0" fillId="11" borderId="24" xfId="0" applyFill="1" applyBorder="1">
      <alignment vertical="center"/>
    </xf>
    <xf numFmtId="181" fontId="0" fillId="10" borderId="39" xfId="0" applyNumberFormat="1" applyFill="1" applyBorder="1">
      <alignment vertical="center"/>
    </xf>
    <xf numFmtId="0" fontId="0" fillId="10" borderId="39" xfId="0" applyFill="1" applyBorder="1">
      <alignment vertical="center"/>
    </xf>
    <xf numFmtId="0" fontId="0" fillId="19" borderId="40" xfId="0" applyFill="1" applyBorder="1">
      <alignment vertical="center"/>
    </xf>
    <xf numFmtId="0" fontId="0" fillId="19" borderId="39" xfId="0" applyFill="1" applyBorder="1">
      <alignment vertical="center"/>
    </xf>
    <xf numFmtId="0" fontId="0" fillId="19" borderId="25" xfId="0" applyFill="1" applyBorder="1">
      <alignment vertical="center"/>
    </xf>
    <xf numFmtId="0" fontId="0" fillId="19" borderId="24" xfId="0" applyFill="1" applyBorder="1">
      <alignment vertical="center"/>
    </xf>
    <xf numFmtId="9" fontId="8" fillId="0" borderId="8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indent="1"/>
    </xf>
    <xf numFmtId="0" fontId="2" fillId="0" borderId="8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2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indent="1"/>
    </xf>
    <xf numFmtId="0" fontId="2" fillId="0" borderId="9" xfId="0" applyFont="1" applyBorder="1" applyAlignment="1">
      <alignment horizontal="center" vertical="center" indent="1"/>
    </xf>
    <xf numFmtId="0" fontId="2" fillId="0" borderId="10" xfId="0" applyFont="1" applyBorder="1" applyAlignment="1">
      <alignment horizontal="center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56" fontId="2" fillId="0" borderId="1" xfId="0" applyNumberFormat="1" applyFont="1" applyBorder="1" applyAlignment="1">
      <alignment horizontal="left" vertical="center" indent="1"/>
    </xf>
    <xf numFmtId="179" fontId="2" fillId="0" borderId="15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indent="1"/>
    </xf>
    <xf numFmtId="179" fontId="8" fillId="0" borderId="8" xfId="0" applyNumberFormat="1" applyFont="1" applyBorder="1" applyAlignment="1">
      <alignment horizontal="center" vertical="center"/>
    </xf>
    <xf numFmtId="179" fontId="8" fillId="0" borderId="9" xfId="0" applyNumberFormat="1" applyFont="1" applyBorder="1" applyAlignment="1">
      <alignment horizontal="center" vertical="center"/>
    </xf>
    <xf numFmtId="179" fontId="8" fillId="0" borderId="10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8EB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進捗率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予実グラフ!$B$2:$R$2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cat>
          <c:val>
            <c:numRef>
              <c:f>予実グラフ!$B$3:$R$3</c:f>
              <c:numCache>
                <c:formatCode>0.0%</c:formatCode>
                <c:ptCount val="17"/>
                <c:pt idx="0">
                  <c:v>0.46768707482993199</c:v>
                </c:pt>
                <c:pt idx="1">
                  <c:v>0.58979591836734691</c:v>
                </c:pt>
                <c:pt idx="2">
                  <c:v>0.64338983050847465</c:v>
                </c:pt>
                <c:pt idx="3">
                  <c:v>0.64338983050847465</c:v>
                </c:pt>
                <c:pt idx="4">
                  <c:v>0.64338983050847465</c:v>
                </c:pt>
                <c:pt idx="5">
                  <c:v>0.64338983050847465</c:v>
                </c:pt>
                <c:pt idx="6">
                  <c:v>0.64338983050847465</c:v>
                </c:pt>
                <c:pt idx="7">
                  <c:v>0.64338983050847465</c:v>
                </c:pt>
                <c:pt idx="8">
                  <c:v>0.64338983050847465</c:v>
                </c:pt>
                <c:pt idx="9">
                  <c:v>0.64338983050847465</c:v>
                </c:pt>
                <c:pt idx="10">
                  <c:v>0.64338983050847465</c:v>
                </c:pt>
                <c:pt idx="11">
                  <c:v>0.64338983050847465</c:v>
                </c:pt>
                <c:pt idx="12">
                  <c:v>0.64338983050847465</c:v>
                </c:pt>
                <c:pt idx="13">
                  <c:v>0.64338983050847465</c:v>
                </c:pt>
                <c:pt idx="14">
                  <c:v>0.64338983050847465</c:v>
                </c:pt>
                <c:pt idx="15">
                  <c:v>0.64338983050847465</c:v>
                </c:pt>
                <c:pt idx="16">
                  <c:v>0.64338983050847465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E-4521-A867-35C855E80F30}"/>
            </c:ext>
          </c:extLst>
        </c:ser>
        <c:ser>
          <c:idx val="2"/>
          <c:order val="1"/>
          <c:tx>
            <c:v>予定進捗率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予実グラフ!$B$2:$R$2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cat>
          <c:val>
            <c:numRef>
              <c:f>予実グラフ!$B$4:$R$4</c:f>
              <c:numCache>
                <c:formatCode>0%</c:formatCode>
                <c:ptCount val="1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0.97</c:v>
                </c:pt>
                <c:pt idx="13">
                  <c:v>0.98</c:v>
                </c:pt>
                <c:pt idx="14">
                  <c:v>0.99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BE-4521-A867-35C855E8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84296"/>
        <c:axId val="53221303"/>
      </c:lineChart>
      <c:catAx>
        <c:axId val="78418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21303"/>
        <c:crosses val="autoZero"/>
        <c:auto val="1"/>
        <c:lblAlgn val="ctr"/>
        <c:lblOffset val="100"/>
        <c:noMultiLvlLbl val="0"/>
      </c:catAx>
      <c:valAx>
        <c:axId val="532213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18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9525</xdr:rowOff>
    </xdr:from>
    <xdr:to>
      <xdr:col>18</xdr:col>
      <xdr:colOff>495300</xdr:colOff>
      <xdr:row>27</xdr:row>
      <xdr:rowOff>76200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707D30DA-86DB-B03E-1509-840501C4A90B}"/>
            </a:ext>
            <a:ext uri="{147F2762-F138-4A5C-976F-8EAC2B608ADB}">
              <a16:predDERef xmlns:a16="http://schemas.microsoft.com/office/drawing/2014/main" pred="{635434A9-F556-404C-9983-F0F0FBF2A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1"/>
  <sheetViews>
    <sheetView showGridLines="0" tabSelected="1" topLeftCell="A18" zoomScaleNormal="100" zoomScaleSheetLayoutView="100" workbookViewId="0">
      <selection activeCell="AR61" sqref="AR61"/>
    </sheetView>
  </sheetViews>
  <sheetFormatPr defaultColWidth="3.25" defaultRowHeight="15" customHeight="1" x14ac:dyDescent="0.3"/>
  <cols>
    <col min="1" max="7" width="3.25" style="1"/>
    <col min="8" max="8" width="36.75" style="1" bestFit="1" customWidth="1"/>
    <col min="9" max="21" width="3.25" style="1"/>
    <col min="22" max="22" width="7.83203125" style="1" bestFit="1" customWidth="1"/>
    <col min="23" max="27" width="3.25" style="1"/>
    <col min="28" max="28" width="8.25" style="1" customWidth="1"/>
    <col min="29" max="29" width="8.25" style="140" customWidth="1"/>
    <col min="30" max="30" width="8.25" style="1" customWidth="1"/>
    <col min="31" max="31" width="22.33203125" style="1" bestFit="1" customWidth="1"/>
    <col min="32" max="33" width="3.25" style="1" customWidth="1"/>
    <col min="34" max="36" width="3.25" style="1"/>
    <col min="37" max="37" width="3.25" style="1" customWidth="1"/>
    <col min="38" max="16384" width="3.25" style="1"/>
  </cols>
  <sheetData>
    <row r="1" spans="1:63" ht="22.5" customHeight="1" x14ac:dyDescent="0.3">
      <c r="A1" s="196" t="s">
        <v>0</v>
      </c>
      <c r="B1" s="197"/>
      <c r="C1" s="197"/>
      <c r="D1" s="197"/>
      <c r="E1" s="197"/>
      <c r="F1" s="197"/>
      <c r="G1" s="197"/>
      <c r="H1" s="209" t="s">
        <v>1</v>
      </c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1"/>
      <c r="AH1" s="203" t="s">
        <v>2</v>
      </c>
      <c r="AI1" s="204"/>
      <c r="AJ1" s="204"/>
      <c r="AK1" s="205"/>
      <c r="AL1" s="200">
        <v>45078</v>
      </c>
      <c r="AM1" s="201"/>
      <c r="AN1" s="201"/>
      <c r="AO1" s="201"/>
      <c r="AP1" s="201"/>
      <c r="AQ1" s="201"/>
      <c r="AR1" s="202"/>
    </row>
    <row r="2" spans="1:63" ht="22.5" customHeight="1" x14ac:dyDescent="0.3">
      <c r="A2" s="198"/>
      <c r="B2" s="199"/>
      <c r="C2" s="199"/>
      <c r="D2" s="199"/>
      <c r="E2" s="199"/>
      <c r="F2" s="199"/>
      <c r="G2" s="199"/>
      <c r="H2" s="212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4"/>
      <c r="AH2" s="203" t="s">
        <v>3</v>
      </c>
      <c r="AI2" s="204"/>
      <c r="AJ2" s="204"/>
      <c r="AK2" s="205"/>
      <c r="AL2" s="200">
        <v>45107</v>
      </c>
      <c r="AM2" s="201"/>
      <c r="AN2" s="201"/>
      <c r="AO2" s="201"/>
      <c r="AP2" s="201"/>
      <c r="AQ2" s="201"/>
      <c r="AR2" s="202"/>
    </row>
    <row r="4" spans="1:63" ht="15" customHeight="1" x14ac:dyDescent="0.3">
      <c r="A4" s="207" t="s">
        <v>4</v>
      </c>
      <c r="B4" s="207"/>
      <c r="C4" s="208" t="s">
        <v>5</v>
      </c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7" t="s">
        <v>6</v>
      </c>
      <c r="Q4" s="207"/>
      <c r="R4" s="207"/>
      <c r="S4" s="207" t="s">
        <v>7</v>
      </c>
      <c r="T4" s="207"/>
      <c r="U4" s="207"/>
      <c r="V4" s="207"/>
      <c r="W4" s="207"/>
      <c r="X4" s="207"/>
      <c r="Y4" s="206" t="s">
        <v>8</v>
      </c>
      <c r="Z4" s="206"/>
      <c r="AA4" s="206"/>
      <c r="AB4" s="120"/>
      <c r="AC4" s="137"/>
      <c r="AD4" s="120"/>
      <c r="AE4" s="215" t="s">
        <v>9</v>
      </c>
      <c r="AF4" s="7">
        <f>AL1</f>
        <v>45078</v>
      </c>
      <c r="AG4" s="8" t="str">
        <f>IF(DAY(AG5)=1,AG5,"")</f>
        <v/>
      </c>
      <c r="AH4" s="8" t="str">
        <f t="shared" ref="AH4:BI4" si="0">IF(DAY(AH5)=1,AH5,"")</f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8" t="str">
        <f t="shared" si="0"/>
        <v/>
      </c>
      <c r="BG4" s="8" t="str">
        <f t="shared" si="0"/>
        <v/>
      </c>
      <c r="BH4" s="8" t="str">
        <f t="shared" si="0"/>
        <v/>
      </c>
      <c r="BI4" s="8" t="str">
        <f t="shared" si="0"/>
        <v/>
      </c>
      <c r="BJ4" s="3"/>
      <c r="BK4" s="3"/>
    </row>
    <row r="5" spans="1:63" s="2" customFormat="1" ht="15" customHeight="1" x14ac:dyDescent="0.3">
      <c r="A5" s="207"/>
      <c r="B5" s="207"/>
      <c r="C5" s="207" t="s">
        <v>10</v>
      </c>
      <c r="D5" s="207"/>
      <c r="E5" s="207"/>
      <c r="F5" s="207"/>
      <c r="G5" s="207"/>
      <c r="H5" s="207" t="s">
        <v>11</v>
      </c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 t="s">
        <v>2</v>
      </c>
      <c r="T5" s="207"/>
      <c r="U5" s="207"/>
      <c r="V5" s="207" t="s">
        <v>3</v>
      </c>
      <c r="W5" s="207"/>
      <c r="X5" s="207"/>
      <c r="Y5" s="206"/>
      <c r="Z5" s="206"/>
      <c r="AA5" s="206"/>
      <c r="AB5" s="121" t="s">
        <v>12</v>
      </c>
      <c r="AC5" s="138" t="s">
        <v>13</v>
      </c>
      <c r="AD5" s="121" t="s">
        <v>14</v>
      </c>
      <c r="AE5" s="216"/>
      <c r="AF5" s="5">
        <f>AL1</f>
        <v>45078</v>
      </c>
      <c r="AG5" s="5">
        <f t="shared" ref="AG5" si="1">AF5+1</f>
        <v>45079</v>
      </c>
      <c r="AH5" s="5">
        <f t="shared" ref="AH5" si="2">AG5+1</f>
        <v>45080</v>
      </c>
      <c r="AI5" s="5">
        <f t="shared" ref="AI5" si="3">AH5+1</f>
        <v>45081</v>
      </c>
      <c r="AJ5" s="5">
        <f t="shared" ref="AJ5" si="4">AI5+1</f>
        <v>45082</v>
      </c>
      <c r="AK5" s="5">
        <f t="shared" ref="AK5" si="5">AJ5+1</f>
        <v>45083</v>
      </c>
      <c r="AL5" s="5">
        <f t="shared" ref="AL5" si="6">AK5+1</f>
        <v>45084</v>
      </c>
      <c r="AM5" s="5">
        <f t="shared" ref="AM5" si="7">AL5+1</f>
        <v>45085</v>
      </c>
      <c r="AN5" s="5">
        <f t="shared" ref="AN5" si="8">AM5+1</f>
        <v>45086</v>
      </c>
      <c r="AO5" s="5">
        <f t="shared" ref="AO5" si="9">AN5+1</f>
        <v>45087</v>
      </c>
      <c r="AP5" s="5">
        <f t="shared" ref="AP5" si="10">AO5+1</f>
        <v>45088</v>
      </c>
      <c r="AQ5" s="5">
        <f t="shared" ref="AQ5" si="11">AP5+1</f>
        <v>45089</v>
      </c>
      <c r="AR5" s="5">
        <f t="shared" ref="AR5" si="12">AQ5+1</f>
        <v>45090</v>
      </c>
      <c r="AS5" s="5">
        <f t="shared" ref="AS5" si="13">AR5+1</f>
        <v>45091</v>
      </c>
      <c r="AT5" s="5">
        <f t="shared" ref="AT5" si="14">AS5+1</f>
        <v>45092</v>
      </c>
      <c r="AU5" s="5">
        <f t="shared" ref="AU5" si="15">AT5+1</f>
        <v>45093</v>
      </c>
      <c r="AV5" s="5">
        <f t="shared" ref="AV5" si="16">AU5+1</f>
        <v>45094</v>
      </c>
      <c r="AW5" s="5">
        <f t="shared" ref="AW5" si="17">AV5+1</f>
        <v>45095</v>
      </c>
      <c r="AX5" s="5">
        <f t="shared" ref="AX5" si="18">AW5+1</f>
        <v>45096</v>
      </c>
      <c r="AY5" s="5">
        <f t="shared" ref="AY5" si="19">AX5+1</f>
        <v>45097</v>
      </c>
      <c r="AZ5" s="5">
        <f t="shared" ref="AZ5" si="20">AY5+1</f>
        <v>45098</v>
      </c>
      <c r="BA5" s="5">
        <f t="shared" ref="BA5" si="21">AZ5+1</f>
        <v>45099</v>
      </c>
      <c r="BB5" s="5">
        <f t="shared" ref="BB5" si="22">BA5+1</f>
        <v>45100</v>
      </c>
      <c r="BC5" s="5">
        <f t="shared" ref="BC5" si="23">BB5+1</f>
        <v>45101</v>
      </c>
      <c r="BD5" s="5">
        <f t="shared" ref="BD5" si="24">BC5+1</f>
        <v>45102</v>
      </c>
      <c r="BE5" s="5">
        <f t="shared" ref="BE5" si="25">BD5+1</f>
        <v>45103</v>
      </c>
      <c r="BF5" s="5">
        <f t="shared" ref="BF5" si="26">BE5+1</f>
        <v>45104</v>
      </c>
      <c r="BG5" s="5">
        <f t="shared" ref="BG5" si="27">BF5+1</f>
        <v>45105</v>
      </c>
      <c r="BH5" s="5">
        <f t="shared" ref="BH5" si="28">BG5+1</f>
        <v>45106</v>
      </c>
      <c r="BI5" s="5">
        <f t="shared" ref="BI5" si="29">BH5+1</f>
        <v>45107</v>
      </c>
    </row>
    <row r="6" spans="1:63" ht="15" customHeight="1" x14ac:dyDescent="0.3">
      <c r="A6" s="207"/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6"/>
      <c r="Z6" s="206"/>
      <c r="AA6" s="206"/>
      <c r="AB6" s="122"/>
      <c r="AC6" s="139"/>
      <c r="AD6" s="122"/>
      <c r="AE6" s="217"/>
      <c r="AF6" s="6" t="str">
        <f>TEXT(AF5,"aaa")</f>
        <v>木</v>
      </c>
      <c r="AG6" s="6" t="str">
        <f t="shared" ref="AG6:AJ6" si="30">TEXT(AG5,"aaa")</f>
        <v>金</v>
      </c>
      <c r="AH6" s="6" t="str">
        <f t="shared" si="30"/>
        <v>土</v>
      </c>
      <c r="AI6" s="6" t="str">
        <f t="shared" si="30"/>
        <v>日</v>
      </c>
      <c r="AJ6" s="6" t="str">
        <f t="shared" si="30"/>
        <v>月</v>
      </c>
      <c r="AK6" s="6" t="str">
        <f>TEXT(AK5,"aaa")</f>
        <v>火</v>
      </c>
      <c r="AL6" s="6" t="str">
        <f t="shared" ref="AL6:BI6" si="31">TEXT(AL5,"aaa")</f>
        <v>水</v>
      </c>
      <c r="AM6" s="6" t="str">
        <f t="shared" si="31"/>
        <v>木</v>
      </c>
      <c r="AN6" s="6" t="str">
        <f t="shared" si="31"/>
        <v>金</v>
      </c>
      <c r="AO6" s="6" t="str">
        <f t="shared" si="31"/>
        <v>土</v>
      </c>
      <c r="AP6" s="6" t="str">
        <f t="shared" si="31"/>
        <v>日</v>
      </c>
      <c r="AQ6" s="6" t="str">
        <f t="shared" si="31"/>
        <v>月</v>
      </c>
      <c r="AR6" s="6" t="str">
        <f t="shared" si="31"/>
        <v>火</v>
      </c>
      <c r="AS6" s="6" t="str">
        <f t="shared" si="31"/>
        <v>水</v>
      </c>
      <c r="AT6" s="6" t="str">
        <f t="shared" si="31"/>
        <v>木</v>
      </c>
      <c r="AU6" s="6" t="str">
        <f t="shared" si="31"/>
        <v>金</v>
      </c>
      <c r="AV6" s="6" t="str">
        <f t="shared" si="31"/>
        <v>土</v>
      </c>
      <c r="AW6" s="6" t="str">
        <f t="shared" si="31"/>
        <v>日</v>
      </c>
      <c r="AX6" s="6" t="str">
        <f t="shared" si="31"/>
        <v>月</v>
      </c>
      <c r="AY6" s="6" t="str">
        <f t="shared" si="31"/>
        <v>火</v>
      </c>
      <c r="AZ6" s="6" t="str">
        <f t="shared" si="31"/>
        <v>水</v>
      </c>
      <c r="BA6" s="6" t="str">
        <f t="shared" si="31"/>
        <v>木</v>
      </c>
      <c r="BB6" s="6" t="str">
        <f t="shared" si="31"/>
        <v>金</v>
      </c>
      <c r="BC6" s="6" t="str">
        <f t="shared" si="31"/>
        <v>土</v>
      </c>
      <c r="BD6" s="6" t="str">
        <f t="shared" si="31"/>
        <v>日</v>
      </c>
      <c r="BE6" s="6" t="str">
        <f t="shared" si="31"/>
        <v>月</v>
      </c>
      <c r="BF6" s="6" t="str">
        <f t="shared" si="31"/>
        <v>火</v>
      </c>
      <c r="BG6" s="6" t="str">
        <f t="shared" si="31"/>
        <v>水</v>
      </c>
      <c r="BH6" s="6" t="str">
        <f t="shared" si="31"/>
        <v>木</v>
      </c>
      <c r="BI6" s="6" t="str">
        <f t="shared" si="31"/>
        <v>金</v>
      </c>
    </row>
    <row r="7" spans="1:63" ht="18.75" customHeight="1" x14ac:dyDescent="0.3">
      <c r="A7" s="183"/>
      <c r="B7" s="183"/>
      <c r="C7" s="184" t="s">
        <v>15</v>
      </c>
      <c r="D7" s="184"/>
      <c r="E7" s="184"/>
      <c r="F7" s="184"/>
      <c r="G7" s="184"/>
      <c r="H7" s="191" t="s">
        <v>16</v>
      </c>
      <c r="I7" s="188"/>
      <c r="J7" s="188"/>
      <c r="K7" s="188"/>
      <c r="L7" s="188"/>
      <c r="M7" s="188"/>
      <c r="N7" s="188"/>
      <c r="O7" s="189"/>
      <c r="P7" s="184" t="s">
        <v>17</v>
      </c>
      <c r="Q7" s="184"/>
      <c r="R7" s="184"/>
      <c r="S7" s="185">
        <v>45079</v>
      </c>
      <c r="T7" s="185"/>
      <c r="U7" s="185"/>
      <c r="V7" s="185">
        <v>45082</v>
      </c>
      <c r="W7" s="185"/>
      <c r="X7" s="185"/>
      <c r="Y7" s="183" t="s">
        <v>18</v>
      </c>
      <c r="Z7" s="183"/>
      <c r="AA7" s="183"/>
      <c r="AB7" s="126">
        <v>1</v>
      </c>
      <c r="AC7" s="142"/>
      <c r="AD7" s="6">
        <v>3</v>
      </c>
      <c r="AE7" s="6"/>
      <c r="AF7" s="12"/>
      <c r="AG7" s="12"/>
      <c r="AH7" s="4"/>
      <c r="AI7" s="4"/>
      <c r="AJ7" s="12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 spans="1:63" ht="18.75" customHeight="1" x14ac:dyDescent="0.3">
      <c r="A8" s="191"/>
      <c r="B8" s="189"/>
      <c r="C8" s="191"/>
      <c r="D8" s="188"/>
      <c r="E8" s="188"/>
      <c r="F8" s="188"/>
      <c r="G8" s="189"/>
      <c r="H8" s="191" t="s">
        <v>19</v>
      </c>
      <c r="I8" s="188"/>
      <c r="J8" s="188"/>
      <c r="K8" s="188"/>
      <c r="L8" s="188"/>
      <c r="M8" s="188"/>
      <c r="N8" s="188"/>
      <c r="O8" s="189"/>
      <c r="P8" s="191" t="s">
        <v>17</v>
      </c>
      <c r="Q8" s="188"/>
      <c r="R8" s="189"/>
      <c r="S8" s="193">
        <v>45078</v>
      </c>
      <c r="T8" s="194"/>
      <c r="U8" s="195"/>
      <c r="V8" s="193">
        <v>45082</v>
      </c>
      <c r="W8" s="194"/>
      <c r="X8" s="195"/>
      <c r="Y8" s="191" t="s">
        <v>18</v>
      </c>
      <c r="Z8" s="188"/>
      <c r="AA8" s="189"/>
      <c r="AB8" s="133">
        <v>1</v>
      </c>
      <c r="AC8" s="143">
        <v>0</v>
      </c>
      <c r="AD8" s="29">
        <v>3</v>
      </c>
      <c r="AE8" s="29"/>
      <c r="AF8" s="12"/>
      <c r="AG8" s="12"/>
      <c r="AH8" s="4"/>
      <c r="AI8" s="4"/>
      <c r="AJ8" s="12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3" ht="18.75" customHeight="1" x14ac:dyDescent="0.3">
      <c r="A9" s="191"/>
      <c r="B9" s="189"/>
      <c r="C9" s="191"/>
      <c r="D9" s="188"/>
      <c r="E9" s="188"/>
      <c r="F9" s="188"/>
      <c r="G9" s="189"/>
      <c r="H9" s="191" t="s">
        <v>20</v>
      </c>
      <c r="I9" s="188"/>
      <c r="J9" s="188"/>
      <c r="K9" s="188"/>
      <c r="L9" s="188"/>
      <c r="M9" s="188"/>
      <c r="N9" s="188"/>
      <c r="O9" s="189"/>
      <c r="P9" s="191" t="s">
        <v>17</v>
      </c>
      <c r="Q9" s="188"/>
      <c r="R9" s="189"/>
      <c r="S9" s="193">
        <v>45078</v>
      </c>
      <c r="T9" s="194"/>
      <c r="U9" s="195"/>
      <c r="V9" s="193">
        <v>45079</v>
      </c>
      <c r="W9" s="194"/>
      <c r="X9" s="195"/>
      <c r="Y9" s="191" t="s">
        <v>21</v>
      </c>
      <c r="Z9" s="188"/>
      <c r="AA9" s="189"/>
      <c r="AB9" s="133">
        <v>1</v>
      </c>
      <c r="AC9" s="143">
        <v>0</v>
      </c>
      <c r="AD9" s="29">
        <v>2</v>
      </c>
      <c r="AE9" s="29"/>
      <c r="AF9" s="12"/>
      <c r="AG9" s="12"/>
      <c r="AH9" s="4"/>
      <c r="AI9" s="4"/>
      <c r="AJ9" s="11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3" ht="18.75" customHeight="1" x14ac:dyDescent="0.3">
      <c r="A10" s="191"/>
      <c r="B10" s="189"/>
      <c r="C10" s="191"/>
      <c r="D10" s="188"/>
      <c r="E10" s="188"/>
      <c r="F10" s="188"/>
      <c r="G10" s="189"/>
      <c r="H10" s="191" t="s">
        <v>22</v>
      </c>
      <c r="I10" s="188"/>
      <c r="J10" s="188"/>
      <c r="K10" s="188"/>
      <c r="L10" s="188"/>
      <c r="M10" s="188"/>
      <c r="N10" s="188"/>
      <c r="O10" s="189"/>
      <c r="P10" s="191" t="s">
        <v>23</v>
      </c>
      <c r="Q10" s="188"/>
      <c r="R10" s="189"/>
      <c r="S10" s="193">
        <v>45079</v>
      </c>
      <c r="T10" s="194"/>
      <c r="U10" s="195"/>
      <c r="V10" s="193">
        <v>45082</v>
      </c>
      <c r="W10" s="194"/>
      <c r="X10" s="195"/>
      <c r="Y10" s="191" t="s">
        <v>18</v>
      </c>
      <c r="Z10" s="188"/>
      <c r="AA10" s="189"/>
      <c r="AB10" s="133">
        <v>1</v>
      </c>
      <c r="AC10" s="143">
        <v>0</v>
      </c>
      <c r="AD10" s="29">
        <v>3</v>
      </c>
      <c r="AE10" s="29"/>
      <c r="AF10" s="12"/>
      <c r="AG10" s="12"/>
      <c r="AH10" s="4"/>
      <c r="AI10" s="4"/>
      <c r="AJ10" s="12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3" ht="18.75" customHeight="1" x14ac:dyDescent="0.3">
      <c r="A11" s="191"/>
      <c r="B11" s="189"/>
      <c r="C11" s="191"/>
      <c r="D11" s="188"/>
      <c r="E11" s="188"/>
      <c r="F11" s="188"/>
      <c r="G11" s="189"/>
      <c r="H11" s="191"/>
      <c r="I11" s="188"/>
      <c r="J11" s="188"/>
      <c r="K11" s="188"/>
      <c r="L11" s="188"/>
      <c r="M11" s="188"/>
      <c r="N11" s="188"/>
      <c r="O11" s="189"/>
      <c r="P11" s="191"/>
      <c r="Q11" s="188"/>
      <c r="R11" s="189"/>
      <c r="S11" s="193"/>
      <c r="T11" s="194"/>
      <c r="U11" s="195"/>
      <c r="V11" s="193"/>
      <c r="W11" s="194"/>
      <c r="X11" s="195"/>
      <c r="Y11" s="191"/>
      <c r="Z11" s="188"/>
      <c r="AA11" s="189"/>
      <c r="AB11" s="133"/>
      <c r="AC11" s="143"/>
      <c r="AD11" s="29"/>
      <c r="AE11" s="29"/>
      <c r="AF11" s="4"/>
      <c r="AG11" s="11"/>
      <c r="AH11" s="4"/>
      <c r="AI11" s="4"/>
      <c r="AJ11" s="11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3" ht="18.75" customHeight="1" x14ac:dyDescent="0.3">
      <c r="A12" s="183"/>
      <c r="B12" s="183"/>
      <c r="C12" s="184" t="s">
        <v>24</v>
      </c>
      <c r="D12" s="184"/>
      <c r="E12" s="184"/>
      <c r="F12" s="184"/>
      <c r="G12" s="184"/>
      <c r="H12" s="190" t="s">
        <v>25</v>
      </c>
      <c r="I12" s="190"/>
      <c r="J12" s="190"/>
      <c r="K12" s="190"/>
      <c r="L12" s="190"/>
      <c r="M12" s="190"/>
      <c r="N12" s="190"/>
      <c r="O12" s="190"/>
      <c r="P12" s="190" t="s">
        <v>17</v>
      </c>
      <c r="Q12" s="190"/>
      <c r="R12" s="190"/>
      <c r="S12" s="185">
        <v>45083</v>
      </c>
      <c r="T12" s="185"/>
      <c r="U12" s="185"/>
      <c r="V12" s="185">
        <v>45085</v>
      </c>
      <c r="W12" s="185"/>
      <c r="X12" s="185"/>
      <c r="Y12" s="183" t="s">
        <v>18</v>
      </c>
      <c r="Z12" s="183"/>
      <c r="AA12" s="183"/>
      <c r="AB12" s="133">
        <v>1</v>
      </c>
      <c r="AC12" s="142">
        <v>0</v>
      </c>
      <c r="AD12" s="6">
        <v>4</v>
      </c>
      <c r="AE12" s="6"/>
      <c r="AF12" s="4"/>
      <c r="AG12" s="4"/>
      <c r="AH12" s="4"/>
      <c r="AI12" s="4"/>
      <c r="AJ12" s="15"/>
      <c r="AK12" s="16"/>
      <c r="AL12" s="16"/>
      <c r="AM12" s="14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4"/>
      <c r="BD12" s="4"/>
      <c r="BE12" s="4"/>
      <c r="BF12" s="4"/>
      <c r="BG12" s="4"/>
      <c r="BH12" s="4"/>
      <c r="BI12" s="4"/>
    </row>
    <row r="13" spans="1:63" ht="18.75" customHeight="1" x14ac:dyDescent="0.3">
      <c r="A13" s="183"/>
      <c r="B13" s="183"/>
      <c r="C13" s="184"/>
      <c r="D13" s="184"/>
      <c r="E13" s="184"/>
      <c r="F13" s="184"/>
      <c r="G13" s="184"/>
      <c r="H13" s="191" t="s">
        <v>26</v>
      </c>
      <c r="I13" s="188"/>
      <c r="J13" s="188"/>
      <c r="K13" s="188"/>
      <c r="L13" s="188"/>
      <c r="M13" s="188"/>
      <c r="N13" s="188"/>
      <c r="O13" s="189"/>
      <c r="P13" s="190" t="s">
        <v>27</v>
      </c>
      <c r="Q13" s="190"/>
      <c r="R13" s="190"/>
      <c r="S13" s="185">
        <v>45083</v>
      </c>
      <c r="T13" s="185"/>
      <c r="U13" s="185"/>
      <c r="V13" s="185">
        <v>45084</v>
      </c>
      <c r="W13" s="185"/>
      <c r="X13" s="185"/>
      <c r="Y13" s="183" t="s">
        <v>18</v>
      </c>
      <c r="Z13" s="183"/>
      <c r="AA13" s="183"/>
      <c r="AB13" s="133">
        <v>1</v>
      </c>
      <c r="AC13" s="142">
        <v>0</v>
      </c>
      <c r="AD13" s="6">
        <v>3</v>
      </c>
      <c r="AE13" s="6"/>
      <c r="AF13" s="4"/>
      <c r="AG13" s="4"/>
      <c r="AH13" s="4"/>
      <c r="AI13" s="4"/>
      <c r="AJ13" s="14"/>
      <c r="AK13" s="14"/>
      <c r="AL13" s="12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4"/>
      <c r="BD13" s="4"/>
      <c r="BE13" s="4"/>
      <c r="BF13" s="4"/>
      <c r="BG13" s="4"/>
      <c r="BH13" s="4"/>
      <c r="BI13" s="4"/>
    </row>
    <row r="14" spans="1:63" ht="18.75" customHeight="1" x14ac:dyDescent="0.3">
      <c r="A14" s="183"/>
      <c r="B14" s="183"/>
      <c r="C14" s="184"/>
      <c r="D14" s="184"/>
      <c r="E14" s="184"/>
      <c r="F14" s="184"/>
      <c r="G14" s="184"/>
      <c r="H14" s="191" t="s">
        <v>28</v>
      </c>
      <c r="I14" s="188"/>
      <c r="J14" s="188"/>
      <c r="K14" s="188"/>
      <c r="L14" s="188"/>
      <c r="M14" s="188"/>
      <c r="N14" s="188"/>
      <c r="O14" s="189"/>
      <c r="P14" s="190" t="s">
        <v>27</v>
      </c>
      <c r="Q14" s="190"/>
      <c r="R14" s="190"/>
      <c r="S14" s="185">
        <v>45083</v>
      </c>
      <c r="T14" s="185"/>
      <c r="U14" s="185"/>
      <c r="V14" s="185">
        <v>45085</v>
      </c>
      <c r="W14" s="185"/>
      <c r="X14" s="185"/>
      <c r="Y14" s="183" t="s">
        <v>18</v>
      </c>
      <c r="Z14" s="183"/>
      <c r="AA14" s="183"/>
      <c r="AB14" s="133">
        <v>1</v>
      </c>
      <c r="AC14" s="142">
        <v>0</v>
      </c>
      <c r="AD14" s="6">
        <v>4</v>
      </c>
      <c r="AE14" s="6"/>
      <c r="AF14" s="4"/>
      <c r="AG14" s="4"/>
      <c r="AH14" s="4"/>
      <c r="AI14" s="4"/>
      <c r="AJ14" s="12"/>
      <c r="AK14" s="12"/>
      <c r="AL14" s="12"/>
      <c r="AM14" s="14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4"/>
      <c r="BD14" s="4"/>
      <c r="BE14" s="4"/>
      <c r="BF14" s="4"/>
      <c r="BG14" s="4"/>
      <c r="BH14" s="4"/>
      <c r="BI14" s="4"/>
    </row>
    <row r="15" spans="1:63" ht="18.75" customHeight="1" x14ac:dyDescent="0.3">
      <c r="A15" s="191"/>
      <c r="B15" s="189"/>
      <c r="C15" s="191"/>
      <c r="D15" s="188"/>
      <c r="E15" s="188"/>
      <c r="F15" s="188"/>
      <c r="G15" s="189"/>
      <c r="H15" s="191" t="s">
        <v>29</v>
      </c>
      <c r="I15" s="188"/>
      <c r="J15" s="188"/>
      <c r="K15" s="188"/>
      <c r="L15" s="188"/>
      <c r="M15" s="188"/>
      <c r="N15" s="188"/>
      <c r="O15" s="189"/>
      <c r="P15" s="191" t="s">
        <v>30</v>
      </c>
      <c r="Q15" s="188"/>
      <c r="R15" s="189"/>
      <c r="S15" s="193">
        <v>45084</v>
      </c>
      <c r="T15" s="194"/>
      <c r="U15" s="195"/>
      <c r="V15" s="193">
        <v>45085</v>
      </c>
      <c r="W15" s="194"/>
      <c r="X15" s="195"/>
      <c r="Y15" s="186" t="s">
        <v>18</v>
      </c>
      <c r="Z15" s="183"/>
      <c r="AA15" s="183"/>
      <c r="AB15" s="133">
        <v>1</v>
      </c>
      <c r="AC15" s="142">
        <v>0</v>
      </c>
      <c r="AD15" s="6">
        <v>3</v>
      </c>
      <c r="AE15" s="6"/>
      <c r="AF15" s="4"/>
      <c r="AG15" s="11"/>
      <c r="AH15" s="4"/>
      <c r="AI15" s="4"/>
      <c r="AJ15" s="13"/>
      <c r="AK15" s="12"/>
      <c r="AL15" s="12"/>
      <c r="AM15" s="14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4"/>
      <c r="BD15" s="4"/>
      <c r="BE15" s="4"/>
      <c r="BF15" s="4"/>
      <c r="BG15" s="4"/>
      <c r="BH15" s="4"/>
      <c r="BI15" s="4"/>
    </row>
    <row r="16" spans="1:63" ht="18.75" customHeight="1" x14ac:dyDescent="0.3">
      <c r="A16" s="191"/>
      <c r="B16" s="189"/>
      <c r="C16" s="191"/>
      <c r="D16" s="188"/>
      <c r="E16" s="188"/>
      <c r="F16" s="188"/>
      <c r="G16" s="189"/>
      <c r="H16" s="191" t="s">
        <v>31</v>
      </c>
      <c r="I16" s="188"/>
      <c r="J16" s="188"/>
      <c r="K16" s="188"/>
      <c r="L16" s="188"/>
      <c r="M16" s="188"/>
      <c r="N16" s="188"/>
      <c r="O16" s="189"/>
      <c r="P16" s="191" t="s">
        <v>23</v>
      </c>
      <c r="Q16" s="188"/>
      <c r="R16" s="189"/>
      <c r="S16" s="193">
        <v>45084</v>
      </c>
      <c r="T16" s="194"/>
      <c r="U16" s="195"/>
      <c r="V16" s="185">
        <v>45085</v>
      </c>
      <c r="W16" s="185"/>
      <c r="X16" s="185"/>
      <c r="Y16" s="183" t="s">
        <v>18</v>
      </c>
      <c r="Z16" s="183"/>
      <c r="AA16" s="183"/>
      <c r="AB16" s="133">
        <v>1</v>
      </c>
      <c r="AC16" s="142">
        <v>0</v>
      </c>
      <c r="AD16" s="6">
        <v>3</v>
      </c>
      <c r="AE16" s="6"/>
      <c r="AF16" s="4"/>
      <c r="AG16" s="11"/>
      <c r="AH16" s="4"/>
      <c r="AI16" s="4"/>
      <c r="AJ16" s="13"/>
      <c r="AK16" s="12"/>
      <c r="AL16" s="12"/>
      <c r="AM16" s="14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4"/>
      <c r="BD16" s="4"/>
      <c r="BE16" s="4"/>
      <c r="BF16" s="4"/>
      <c r="BG16" s="4"/>
      <c r="BH16" s="4"/>
      <c r="BI16" s="4"/>
    </row>
    <row r="17" spans="1:61" ht="18.75" customHeight="1" x14ac:dyDescent="0.3">
      <c r="A17" s="183"/>
      <c r="B17" s="183"/>
      <c r="C17" s="184"/>
      <c r="D17" s="184"/>
      <c r="E17" s="184"/>
      <c r="F17" s="184"/>
      <c r="G17" s="184"/>
      <c r="H17" s="190" t="s">
        <v>32</v>
      </c>
      <c r="I17" s="190"/>
      <c r="J17" s="190"/>
      <c r="K17" s="190"/>
      <c r="L17" s="190"/>
      <c r="M17" s="190"/>
      <c r="N17" s="190"/>
      <c r="O17" s="190"/>
      <c r="P17" s="190" t="s">
        <v>33</v>
      </c>
      <c r="Q17" s="190"/>
      <c r="R17" s="190"/>
      <c r="S17" s="185">
        <v>45084</v>
      </c>
      <c r="T17" s="185"/>
      <c r="U17" s="185"/>
      <c r="V17" s="185">
        <v>45084</v>
      </c>
      <c r="W17" s="185"/>
      <c r="X17" s="185"/>
      <c r="Y17" s="183" t="s">
        <v>18</v>
      </c>
      <c r="Z17" s="183"/>
      <c r="AA17" s="183"/>
      <c r="AB17" s="133">
        <v>1</v>
      </c>
      <c r="AC17" s="142">
        <v>0</v>
      </c>
      <c r="AD17" s="6">
        <v>2</v>
      </c>
      <c r="AE17" s="6"/>
      <c r="AF17" s="4"/>
      <c r="AG17" s="4"/>
      <c r="AH17" s="4"/>
      <c r="AI17" s="4"/>
      <c r="AJ17" s="4"/>
      <c r="AK17" s="12"/>
      <c r="AL17" s="12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ht="18.75" customHeight="1" x14ac:dyDescent="0.3">
      <c r="A18" s="183"/>
      <c r="B18" s="183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5"/>
      <c r="T18" s="185"/>
      <c r="U18" s="185"/>
      <c r="V18" s="185"/>
      <c r="W18" s="185"/>
      <c r="X18" s="185"/>
      <c r="Y18" s="183"/>
      <c r="Z18" s="183"/>
      <c r="AA18" s="183"/>
      <c r="AB18" s="133"/>
      <c r="AC18" s="142"/>
      <c r="AD18" s="6"/>
      <c r="AE18" s="6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ht="18.75" customHeight="1" x14ac:dyDescent="0.3">
      <c r="A19" s="183"/>
      <c r="B19" s="183"/>
      <c r="C19" s="184" t="s">
        <v>34</v>
      </c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5"/>
      <c r="T19" s="185"/>
      <c r="U19" s="185"/>
      <c r="V19" s="185"/>
      <c r="W19" s="185"/>
      <c r="X19" s="185"/>
      <c r="Y19" s="183"/>
      <c r="Z19" s="183"/>
      <c r="AA19" s="183"/>
      <c r="AB19" s="133"/>
      <c r="AC19" s="142"/>
      <c r="AD19" s="6"/>
      <c r="AE19" s="6"/>
      <c r="AF19" s="4"/>
      <c r="AG19" s="4"/>
      <c r="AH19" s="4"/>
      <c r="AI19" s="4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4"/>
      <c r="BD19" s="4"/>
      <c r="BE19" s="4"/>
      <c r="BF19" s="4"/>
      <c r="BG19" s="4"/>
      <c r="BH19" s="4"/>
      <c r="BI19" s="4"/>
    </row>
    <row r="20" spans="1:61" ht="18.75" customHeight="1" x14ac:dyDescent="0.3">
      <c r="A20" s="191"/>
      <c r="B20" s="189"/>
      <c r="C20" s="191"/>
      <c r="D20" s="188"/>
      <c r="E20" s="188"/>
      <c r="F20" s="188"/>
      <c r="G20" s="189"/>
      <c r="H20" s="191" t="s">
        <v>35</v>
      </c>
      <c r="I20" s="188"/>
      <c r="J20" s="188"/>
      <c r="K20" s="188"/>
      <c r="L20" s="188"/>
      <c r="M20" s="188"/>
      <c r="N20" s="188"/>
      <c r="O20" s="189"/>
      <c r="P20" s="191" t="s">
        <v>36</v>
      </c>
      <c r="Q20" s="188"/>
      <c r="R20" s="189"/>
      <c r="S20" s="193">
        <v>45086</v>
      </c>
      <c r="T20" s="194"/>
      <c r="U20" s="195"/>
      <c r="V20" s="193">
        <v>45086</v>
      </c>
      <c r="W20" s="194"/>
      <c r="X20" s="195"/>
      <c r="Y20" s="187" t="s">
        <v>18</v>
      </c>
      <c r="Z20" s="188"/>
      <c r="AA20" s="189"/>
      <c r="AB20" s="133">
        <v>1</v>
      </c>
      <c r="AC20" s="143">
        <v>0</v>
      </c>
      <c r="AD20" s="29">
        <v>1</v>
      </c>
      <c r="AE20" s="29"/>
      <c r="AF20" s="4"/>
      <c r="AG20" s="11"/>
      <c r="AH20" s="4"/>
      <c r="AI20" s="4"/>
      <c r="AJ20" s="11"/>
      <c r="AK20" s="11"/>
      <c r="AL20" s="11"/>
      <c r="AM20" s="11"/>
      <c r="AN20" s="14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4"/>
      <c r="BD20" s="4"/>
      <c r="BE20" s="4"/>
      <c r="BF20" s="4"/>
      <c r="BG20" s="4"/>
      <c r="BH20" s="4"/>
      <c r="BI20" s="4"/>
    </row>
    <row r="21" spans="1:61" ht="16" x14ac:dyDescent="0.3">
      <c r="A21" s="183"/>
      <c r="B21" s="183"/>
      <c r="C21" s="184"/>
      <c r="D21" s="184"/>
      <c r="E21" s="184"/>
      <c r="F21" s="184"/>
      <c r="G21" s="184"/>
      <c r="H21" s="190" t="s">
        <v>37</v>
      </c>
      <c r="I21" s="190"/>
      <c r="J21" s="190"/>
      <c r="K21" s="190"/>
      <c r="L21" s="190"/>
      <c r="M21" s="190"/>
      <c r="N21" s="190"/>
      <c r="O21" s="190"/>
      <c r="P21" s="190" t="s">
        <v>36</v>
      </c>
      <c r="Q21" s="190"/>
      <c r="R21" s="190"/>
      <c r="S21" s="185">
        <v>45086</v>
      </c>
      <c r="T21" s="185"/>
      <c r="U21" s="185"/>
      <c r="V21" s="185">
        <v>45086</v>
      </c>
      <c r="W21" s="185"/>
      <c r="X21" s="185"/>
      <c r="Y21" s="183" t="s">
        <v>18</v>
      </c>
      <c r="Z21" s="183"/>
      <c r="AA21" s="183"/>
      <c r="AB21" s="133">
        <v>1</v>
      </c>
      <c r="AC21" s="142">
        <v>0</v>
      </c>
      <c r="AD21" s="6">
        <v>1</v>
      </c>
      <c r="AE21" s="6"/>
      <c r="AF21" s="4"/>
      <c r="AG21" s="4"/>
      <c r="AH21" s="4"/>
      <c r="AI21" s="4"/>
      <c r="AJ21" s="11"/>
      <c r="AK21" s="11"/>
      <c r="AL21" s="11"/>
      <c r="AM21" s="11"/>
      <c r="AN21" s="14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4"/>
      <c r="BD21" s="4"/>
      <c r="BE21" s="4"/>
      <c r="BF21" s="4"/>
      <c r="BG21" s="4"/>
      <c r="BH21" s="4"/>
      <c r="BI21" s="4"/>
    </row>
    <row r="22" spans="1:61" ht="18.75" customHeight="1" x14ac:dyDescent="0.3">
      <c r="A22" s="183"/>
      <c r="B22" s="183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5"/>
      <c r="T22" s="185"/>
      <c r="U22" s="185"/>
      <c r="V22" s="185"/>
      <c r="W22" s="185"/>
      <c r="X22" s="185"/>
      <c r="Y22" s="183"/>
      <c r="Z22" s="183"/>
      <c r="AA22" s="183"/>
      <c r="AB22" s="6"/>
      <c r="AC22" s="142"/>
      <c r="AD22" s="6"/>
      <c r="AE22" s="6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ht="18.75" customHeight="1" x14ac:dyDescent="0.3">
      <c r="A23" s="183"/>
      <c r="B23" s="183"/>
      <c r="C23" s="184" t="s">
        <v>38</v>
      </c>
      <c r="D23" s="184"/>
      <c r="E23" s="184"/>
      <c r="F23" s="184"/>
      <c r="G23" s="184"/>
      <c r="H23" s="190"/>
      <c r="I23" s="190"/>
      <c r="J23" s="190"/>
      <c r="K23" s="190"/>
      <c r="L23" s="190"/>
      <c r="M23" s="190"/>
      <c r="N23" s="190"/>
      <c r="O23" s="190"/>
      <c r="P23" s="184"/>
      <c r="Q23" s="184"/>
      <c r="R23" s="184"/>
      <c r="S23" s="185"/>
      <c r="T23" s="185"/>
      <c r="U23" s="185"/>
      <c r="V23" s="185"/>
      <c r="W23" s="185"/>
      <c r="X23" s="185"/>
      <c r="Y23" s="183"/>
      <c r="Z23" s="183"/>
      <c r="AA23" s="183"/>
      <c r="AB23" s="6"/>
      <c r="AC23" s="142"/>
      <c r="AD23" s="6"/>
      <c r="AE23" s="6"/>
      <c r="AF23" s="4"/>
      <c r="AG23" s="4"/>
      <c r="AH23" s="4"/>
      <c r="AI23" s="4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4"/>
      <c r="BD23" s="4"/>
      <c r="BE23" s="4"/>
      <c r="BF23" s="4"/>
      <c r="BG23" s="4"/>
      <c r="BH23" s="4"/>
      <c r="BI23" s="4"/>
    </row>
    <row r="24" spans="1:61" ht="18.75" customHeight="1" x14ac:dyDescent="0.3">
      <c r="A24" s="183"/>
      <c r="B24" s="183"/>
      <c r="C24" s="184"/>
      <c r="D24" s="184"/>
      <c r="E24" s="184"/>
      <c r="F24" s="184"/>
      <c r="G24" s="184"/>
      <c r="H24" s="190" t="s">
        <v>39</v>
      </c>
      <c r="I24" s="190"/>
      <c r="J24" s="190"/>
      <c r="K24" s="190"/>
      <c r="L24" s="190"/>
      <c r="M24" s="190"/>
      <c r="N24" s="190"/>
      <c r="O24" s="190"/>
      <c r="P24" s="184" t="s">
        <v>30</v>
      </c>
      <c r="Q24" s="184"/>
      <c r="R24" s="184"/>
      <c r="S24" s="185">
        <v>45089</v>
      </c>
      <c r="T24" s="185"/>
      <c r="U24" s="185"/>
      <c r="V24" s="185">
        <v>45089</v>
      </c>
      <c r="W24" s="185"/>
      <c r="X24" s="185"/>
      <c r="Y24" s="183" t="s">
        <v>18</v>
      </c>
      <c r="Z24" s="183"/>
      <c r="AA24" s="183"/>
      <c r="AB24" s="126">
        <v>1</v>
      </c>
      <c r="AC24" s="142">
        <v>0</v>
      </c>
      <c r="AD24" s="6">
        <v>1</v>
      </c>
      <c r="AE24" s="6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1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ht="18.75" customHeight="1" x14ac:dyDescent="0.3">
      <c r="A25" s="183"/>
      <c r="B25" s="183"/>
      <c r="C25" s="184"/>
      <c r="D25" s="184"/>
      <c r="E25" s="184"/>
      <c r="F25" s="184"/>
      <c r="G25" s="184"/>
      <c r="H25" s="190" t="s">
        <v>40</v>
      </c>
      <c r="I25" s="190"/>
      <c r="J25" s="190"/>
      <c r="K25" s="190"/>
      <c r="L25" s="190"/>
      <c r="M25" s="190"/>
      <c r="N25" s="190"/>
      <c r="O25" s="190"/>
      <c r="P25" s="184" t="s">
        <v>41</v>
      </c>
      <c r="Q25" s="184"/>
      <c r="R25" s="184"/>
      <c r="S25" s="185">
        <v>45086</v>
      </c>
      <c r="T25" s="185"/>
      <c r="U25" s="185"/>
      <c r="V25" s="185">
        <v>45089</v>
      </c>
      <c r="W25" s="185"/>
      <c r="X25" s="185"/>
      <c r="Y25" s="183" t="s">
        <v>18</v>
      </c>
      <c r="Z25" s="183"/>
      <c r="AA25" s="183"/>
      <c r="AB25" s="126">
        <v>1</v>
      </c>
      <c r="AC25" s="142">
        <v>0</v>
      </c>
      <c r="AD25" s="6">
        <v>2</v>
      </c>
      <c r="AE25" s="6"/>
      <c r="AF25" s="4"/>
      <c r="AG25" s="4"/>
      <c r="AH25" s="4"/>
      <c r="AI25" s="4"/>
      <c r="AJ25" s="4"/>
      <c r="AK25" s="4"/>
      <c r="AL25" s="4"/>
      <c r="AM25" s="4"/>
      <c r="AN25" s="14"/>
      <c r="AO25" s="4"/>
      <c r="AP25" s="4"/>
      <c r="AQ25" s="1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ht="18.75" customHeight="1" x14ac:dyDescent="0.3">
      <c r="A26" s="183"/>
      <c r="B26" s="183"/>
      <c r="C26" s="184"/>
      <c r="D26" s="184"/>
      <c r="E26" s="184"/>
      <c r="F26" s="184"/>
      <c r="G26" s="184"/>
      <c r="H26" s="166" t="s">
        <v>42</v>
      </c>
      <c r="I26" s="164"/>
      <c r="J26" s="164"/>
      <c r="K26" s="164"/>
      <c r="L26" s="164"/>
      <c r="M26" s="164"/>
      <c r="N26" s="164"/>
      <c r="O26" s="163"/>
      <c r="P26" s="166" t="s">
        <v>36</v>
      </c>
      <c r="Q26" s="162"/>
      <c r="R26" s="161"/>
      <c r="S26" s="185">
        <v>45089</v>
      </c>
      <c r="T26" s="185"/>
      <c r="U26" s="185"/>
      <c r="V26" s="185">
        <v>45091</v>
      </c>
      <c r="W26" s="185"/>
      <c r="X26" s="185"/>
      <c r="Y26" s="186" t="s">
        <v>18</v>
      </c>
      <c r="Z26" s="183"/>
      <c r="AA26" s="183"/>
      <c r="AB26" s="126">
        <v>1</v>
      </c>
      <c r="AC26" s="142">
        <v>0</v>
      </c>
      <c r="AD26" s="6">
        <v>3</v>
      </c>
      <c r="AE26" s="6"/>
      <c r="AF26" s="4"/>
      <c r="AG26" s="4"/>
      <c r="AH26" s="4"/>
      <c r="AI26" s="4"/>
      <c r="AJ26" s="11"/>
      <c r="AK26" s="11"/>
      <c r="AL26" s="11"/>
      <c r="AM26" s="11"/>
      <c r="AN26" s="11"/>
      <c r="AO26" s="11"/>
      <c r="AP26" s="11"/>
      <c r="AQ26" s="14"/>
      <c r="AR26" s="14"/>
      <c r="AS26" s="14"/>
      <c r="AT26" s="11"/>
      <c r="AU26" s="11"/>
      <c r="AV26" s="11"/>
      <c r="AW26" s="11"/>
      <c r="AX26" s="11"/>
      <c r="AY26" s="11"/>
      <c r="AZ26" s="11"/>
      <c r="BA26" s="11"/>
      <c r="BB26" s="11"/>
      <c r="BC26" s="4"/>
      <c r="BD26" s="4"/>
      <c r="BE26" s="4"/>
      <c r="BF26" s="4"/>
      <c r="BG26" s="4"/>
      <c r="BH26" s="4"/>
      <c r="BI26" s="4"/>
    </row>
    <row r="27" spans="1:61" ht="18.75" customHeight="1" x14ac:dyDescent="0.3">
      <c r="A27" s="183"/>
      <c r="B27" s="183"/>
      <c r="C27" s="184"/>
      <c r="D27" s="184"/>
      <c r="E27" s="184"/>
      <c r="F27" s="184"/>
      <c r="G27" s="184"/>
      <c r="H27" s="165" t="s">
        <v>43</v>
      </c>
      <c r="I27" s="164"/>
      <c r="J27" s="164"/>
      <c r="K27" s="164"/>
      <c r="L27" s="164"/>
      <c r="M27" s="164"/>
      <c r="N27" s="164"/>
      <c r="O27" s="163"/>
      <c r="P27" s="165" t="s">
        <v>36</v>
      </c>
      <c r="Q27" s="162"/>
      <c r="R27" s="161"/>
      <c r="S27" s="185">
        <v>45089</v>
      </c>
      <c r="T27" s="185"/>
      <c r="U27" s="185"/>
      <c r="V27" s="185">
        <v>45091</v>
      </c>
      <c r="W27" s="185"/>
      <c r="X27" s="185"/>
      <c r="Y27" s="186" t="s">
        <v>18</v>
      </c>
      <c r="Z27" s="183"/>
      <c r="AA27" s="183"/>
      <c r="AB27" s="126">
        <v>1</v>
      </c>
      <c r="AC27" s="142">
        <v>0</v>
      </c>
      <c r="AD27" s="6">
        <v>3</v>
      </c>
      <c r="AE27" s="6"/>
      <c r="AF27" s="4"/>
      <c r="AG27" s="4"/>
      <c r="AH27" s="4"/>
      <c r="AI27" s="4"/>
      <c r="AJ27" s="11"/>
      <c r="AK27" s="11"/>
      <c r="AL27" s="11"/>
      <c r="AM27" s="11"/>
      <c r="AN27" s="11"/>
      <c r="AO27" s="11"/>
      <c r="AP27" s="11"/>
      <c r="AQ27" s="14"/>
      <c r="AR27" s="14"/>
      <c r="AS27" s="14"/>
      <c r="AT27" s="11"/>
      <c r="AU27" s="11"/>
      <c r="AV27" s="11"/>
      <c r="AW27" s="11"/>
      <c r="AX27" s="11"/>
      <c r="AY27" s="11"/>
      <c r="AZ27" s="11"/>
      <c r="BA27" s="11"/>
      <c r="BB27" s="11"/>
      <c r="BC27" s="4"/>
      <c r="BD27" s="4"/>
      <c r="BE27" s="4"/>
      <c r="BF27" s="4"/>
      <c r="BG27" s="4"/>
      <c r="BH27" s="4"/>
      <c r="BI27" s="4"/>
    </row>
    <row r="28" spans="1:61" ht="18.75" customHeight="1" x14ac:dyDescent="0.3">
      <c r="A28" s="183"/>
      <c r="B28" s="183"/>
      <c r="C28" s="184"/>
      <c r="D28" s="184"/>
      <c r="E28" s="184"/>
      <c r="F28" s="184"/>
      <c r="G28" s="184"/>
      <c r="H28" s="171" t="s">
        <v>44</v>
      </c>
      <c r="I28" s="170"/>
      <c r="J28" s="170"/>
      <c r="K28" s="170"/>
      <c r="L28" s="170"/>
      <c r="M28" s="170"/>
      <c r="N28" s="170"/>
      <c r="O28" s="169"/>
      <c r="P28" s="171" t="s">
        <v>36</v>
      </c>
      <c r="Q28" s="168"/>
      <c r="R28" s="167"/>
      <c r="S28" s="185">
        <v>45091</v>
      </c>
      <c r="T28" s="185"/>
      <c r="U28" s="185"/>
      <c r="V28" s="225">
        <v>45092</v>
      </c>
      <c r="W28" s="225"/>
      <c r="X28" s="225"/>
      <c r="Y28" s="186" t="s">
        <v>18</v>
      </c>
      <c r="Z28" s="183"/>
      <c r="AA28" s="183"/>
      <c r="AB28" s="126">
        <v>1</v>
      </c>
      <c r="AC28" s="142">
        <v>0</v>
      </c>
      <c r="AD28" s="6">
        <v>2</v>
      </c>
      <c r="AE28" s="6"/>
      <c r="AF28" s="4"/>
      <c r="AG28" s="4"/>
      <c r="AH28" s="4"/>
      <c r="AI28" s="4"/>
      <c r="AJ28" s="11"/>
      <c r="AK28" s="11"/>
      <c r="AL28" s="11"/>
      <c r="AM28" s="11"/>
      <c r="AN28" s="11"/>
      <c r="AO28" s="11"/>
      <c r="AP28" s="11"/>
      <c r="AQ28" s="11"/>
      <c r="AR28" s="11"/>
      <c r="AS28" s="117"/>
      <c r="AT28" s="118"/>
      <c r="AU28" s="11"/>
      <c r="AV28" s="11"/>
      <c r="AW28" s="11"/>
      <c r="AX28" s="11"/>
      <c r="AY28" s="11"/>
      <c r="AZ28" s="11"/>
      <c r="BA28" s="11"/>
      <c r="BB28" s="11"/>
      <c r="BC28" s="4"/>
      <c r="BD28" s="4"/>
      <c r="BE28" s="4"/>
      <c r="BF28" s="4"/>
      <c r="BG28" s="4"/>
      <c r="BH28" s="4"/>
      <c r="BI28" s="4"/>
    </row>
    <row r="29" spans="1:61" ht="18.75" customHeight="1" x14ac:dyDescent="0.3">
      <c r="A29" s="183"/>
      <c r="B29" s="183"/>
      <c r="C29" s="184"/>
      <c r="D29" s="184"/>
      <c r="E29" s="184"/>
      <c r="F29" s="184"/>
      <c r="G29" s="184"/>
      <c r="H29" s="56" t="s">
        <v>45</v>
      </c>
      <c r="I29" s="52"/>
      <c r="J29" s="52"/>
      <c r="K29" s="52"/>
      <c r="L29" s="52"/>
      <c r="M29" s="52"/>
      <c r="N29" s="52"/>
      <c r="O29" s="53"/>
      <c r="P29" s="56" t="s">
        <v>36</v>
      </c>
      <c r="Q29" s="54"/>
      <c r="R29" s="55"/>
      <c r="S29" s="185">
        <v>45089</v>
      </c>
      <c r="T29" s="185"/>
      <c r="U29" s="185"/>
      <c r="V29" s="192">
        <v>45100</v>
      </c>
      <c r="W29" s="192"/>
      <c r="X29" s="192"/>
      <c r="Y29" s="186">
        <v>0.8</v>
      </c>
      <c r="Z29" s="183"/>
      <c r="AA29" s="183"/>
      <c r="AB29" s="126">
        <v>0.8</v>
      </c>
      <c r="AC29" s="142">
        <v>0</v>
      </c>
      <c r="AD29" s="6">
        <v>10</v>
      </c>
      <c r="AE29" s="6" t="s">
        <v>46</v>
      </c>
      <c r="AF29" s="4"/>
      <c r="AG29" s="4"/>
      <c r="AH29" s="4"/>
      <c r="AI29" s="4"/>
      <c r="AJ29" s="11"/>
      <c r="AK29" s="11"/>
      <c r="AL29" s="11"/>
      <c r="AM29" s="11"/>
      <c r="AN29" s="11"/>
      <c r="AO29" s="11"/>
      <c r="AP29" s="11"/>
      <c r="AQ29" s="18"/>
      <c r="AR29" s="18"/>
      <c r="AS29" s="18"/>
      <c r="AT29" s="18"/>
      <c r="AU29" s="18"/>
      <c r="AV29" s="11"/>
      <c r="AW29" s="11"/>
      <c r="AX29" s="18"/>
      <c r="AY29" s="18"/>
      <c r="AZ29" s="18"/>
      <c r="BA29" s="18"/>
      <c r="BB29" s="18"/>
      <c r="BC29" s="4"/>
      <c r="BD29" s="4"/>
      <c r="BE29" s="4"/>
      <c r="BF29" s="4"/>
      <c r="BG29" s="4"/>
      <c r="BH29" s="4"/>
      <c r="BI29" s="4"/>
    </row>
    <row r="30" spans="1:61" ht="18.75" customHeight="1" x14ac:dyDescent="0.3">
      <c r="A30" s="183"/>
      <c r="B30" s="183"/>
      <c r="C30" s="184"/>
      <c r="D30" s="184"/>
      <c r="E30" s="184"/>
      <c r="F30" s="184"/>
      <c r="G30" s="184"/>
      <c r="H30" s="165" t="s">
        <v>47</v>
      </c>
      <c r="I30" s="164"/>
      <c r="J30" s="164"/>
      <c r="K30" s="164"/>
      <c r="L30" s="164"/>
      <c r="M30" s="164"/>
      <c r="N30" s="164"/>
      <c r="O30" s="163"/>
      <c r="P30" s="165" t="s">
        <v>36</v>
      </c>
      <c r="Q30" s="162"/>
      <c r="R30" s="161"/>
      <c r="S30" s="185">
        <v>45089</v>
      </c>
      <c r="T30" s="185"/>
      <c r="U30" s="185"/>
      <c r="V30" s="185">
        <v>45089</v>
      </c>
      <c r="W30" s="185"/>
      <c r="X30" s="185"/>
      <c r="Y30" s="183" t="s">
        <v>18</v>
      </c>
      <c r="Z30" s="183"/>
      <c r="AA30" s="183"/>
      <c r="AB30" s="126">
        <v>1</v>
      </c>
      <c r="AC30" s="142">
        <v>0</v>
      </c>
      <c r="AD30" s="6">
        <v>1</v>
      </c>
      <c r="AE30" s="6"/>
      <c r="AF30" s="4"/>
      <c r="AG30" s="4"/>
      <c r="AH30" s="4"/>
      <c r="AI30" s="4"/>
      <c r="AJ30" s="11"/>
      <c r="AK30" s="11"/>
      <c r="AL30" s="11"/>
      <c r="AM30" s="11"/>
      <c r="AN30" s="17"/>
      <c r="AO30" s="11"/>
      <c r="AP30" s="11"/>
      <c r="AQ30" s="14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4"/>
      <c r="BD30" s="4"/>
      <c r="BE30" s="4"/>
      <c r="BF30" s="4"/>
      <c r="BG30" s="4"/>
      <c r="BH30" s="4"/>
      <c r="BI30" s="4"/>
    </row>
    <row r="31" spans="1:61" ht="18.75" customHeight="1" x14ac:dyDescent="0.3">
      <c r="A31" s="183"/>
      <c r="B31" s="183"/>
      <c r="C31" s="184"/>
      <c r="D31" s="184"/>
      <c r="E31" s="184"/>
      <c r="F31" s="184"/>
      <c r="G31" s="184"/>
      <c r="H31" s="171" t="s">
        <v>48</v>
      </c>
      <c r="I31" s="170"/>
      <c r="J31" s="170"/>
      <c r="K31" s="170"/>
      <c r="L31" s="170"/>
      <c r="M31" s="170"/>
      <c r="N31" s="170"/>
      <c r="O31" s="169"/>
      <c r="P31" s="171" t="s">
        <v>36</v>
      </c>
      <c r="Q31" s="168"/>
      <c r="R31" s="167"/>
      <c r="S31" s="185">
        <v>45091</v>
      </c>
      <c r="T31" s="185"/>
      <c r="U31" s="185"/>
      <c r="V31" s="185">
        <v>45092</v>
      </c>
      <c r="W31" s="185"/>
      <c r="X31" s="185"/>
      <c r="Y31" s="186" t="s">
        <v>18</v>
      </c>
      <c r="Z31" s="183"/>
      <c r="AA31" s="183"/>
      <c r="AB31" s="126">
        <v>1</v>
      </c>
      <c r="AC31" s="142">
        <v>1</v>
      </c>
      <c r="AD31" s="6">
        <v>2</v>
      </c>
      <c r="AE31" s="6"/>
      <c r="AF31" s="4"/>
      <c r="AG31" s="4"/>
      <c r="AH31" s="4"/>
      <c r="AI31" s="4"/>
      <c r="AJ31" s="11"/>
      <c r="AK31" s="11"/>
      <c r="AL31" s="11"/>
      <c r="AM31" s="11"/>
      <c r="AN31" s="11"/>
      <c r="AO31" s="11"/>
      <c r="AP31" s="11"/>
      <c r="AQ31" s="11"/>
      <c r="AR31" s="11"/>
      <c r="AS31" s="157"/>
      <c r="AT31" s="157"/>
      <c r="AU31" s="11"/>
      <c r="AV31" s="11"/>
      <c r="AW31" s="11"/>
      <c r="AX31" s="11"/>
      <c r="AY31" s="11"/>
      <c r="AZ31" s="11"/>
      <c r="BA31" s="11"/>
      <c r="BB31" s="11"/>
      <c r="BC31" s="4"/>
      <c r="BD31" s="4"/>
      <c r="BE31" s="4"/>
      <c r="BF31" s="4"/>
      <c r="BG31" s="4"/>
      <c r="BH31" s="4"/>
      <c r="BI31" s="4"/>
    </row>
    <row r="32" spans="1:61" ht="18.75" customHeight="1" x14ac:dyDescent="0.3">
      <c r="A32" s="183"/>
      <c r="B32" s="183"/>
      <c r="C32" s="184"/>
      <c r="D32" s="184"/>
      <c r="E32" s="184"/>
      <c r="F32" s="184"/>
      <c r="G32" s="184"/>
      <c r="H32" s="56" t="s">
        <v>49</v>
      </c>
      <c r="I32" s="52"/>
      <c r="J32" s="52"/>
      <c r="K32" s="52"/>
      <c r="L32" s="52"/>
      <c r="M32" s="52"/>
      <c r="N32" s="52"/>
      <c r="O32" s="53"/>
      <c r="P32" s="56" t="s">
        <v>36</v>
      </c>
      <c r="Q32" s="54"/>
      <c r="R32" s="55"/>
      <c r="S32" s="185">
        <v>45089</v>
      </c>
      <c r="T32" s="185"/>
      <c r="U32" s="185"/>
      <c r="V32" s="185">
        <v>45100</v>
      </c>
      <c r="W32" s="185"/>
      <c r="X32" s="185"/>
      <c r="Y32" s="186">
        <v>0.8</v>
      </c>
      <c r="Z32" s="183"/>
      <c r="AA32" s="183"/>
      <c r="AB32" s="126">
        <v>0.8</v>
      </c>
      <c r="AC32" s="142">
        <v>0</v>
      </c>
      <c r="AD32" s="6">
        <v>10</v>
      </c>
      <c r="AE32" s="6" t="s">
        <v>46</v>
      </c>
      <c r="AF32" s="4"/>
      <c r="AG32" s="4"/>
      <c r="AH32" s="4"/>
      <c r="AI32" s="4"/>
      <c r="AJ32" s="11"/>
      <c r="AK32" s="11"/>
      <c r="AL32" s="11"/>
      <c r="AM32" s="11"/>
      <c r="AN32" s="11"/>
      <c r="AO32" s="11"/>
      <c r="AP32" s="11"/>
      <c r="AQ32" s="18"/>
      <c r="AR32" s="18"/>
      <c r="AS32" s="18"/>
      <c r="AT32" s="18"/>
      <c r="AU32" s="18"/>
      <c r="AV32" s="11"/>
      <c r="AW32" s="11"/>
      <c r="AX32" s="18"/>
      <c r="AY32" s="18"/>
      <c r="AZ32" s="18"/>
      <c r="BA32" s="18"/>
      <c r="BB32" s="18"/>
      <c r="BC32" s="4"/>
      <c r="BD32" s="4"/>
      <c r="BE32" s="4"/>
      <c r="BF32" s="4"/>
      <c r="BG32" s="4"/>
      <c r="BH32" s="4"/>
      <c r="BI32" s="4"/>
    </row>
    <row r="33" spans="1:61" ht="18.75" customHeight="1" x14ac:dyDescent="0.3">
      <c r="A33" s="183"/>
      <c r="B33" s="183"/>
      <c r="C33" s="184"/>
      <c r="D33" s="184"/>
      <c r="E33" s="184"/>
      <c r="F33" s="184"/>
      <c r="G33" s="184"/>
      <c r="H33" s="165" t="s">
        <v>50</v>
      </c>
      <c r="I33" s="164"/>
      <c r="J33" s="164"/>
      <c r="K33" s="164"/>
      <c r="L33" s="164"/>
      <c r="M33" s="164"/>
      <c r="N33" s="164"/>
      <c r="O33" s="163"/>
      <c r="P33" s="165" t="s">
        <v>36</v>
      </c>
      <c r="Q33" s="162"/>
      <c r="R33" s="161"/>
      <c r="S33" s="185">
        <v>45091</v>
      </c>
      <c r="T33" s="185"/>
      <c r="U33" s="185"/>
      <c r="V33" s="185">
        <v>45091</v>
      </c>
      <c r="W33" s="185"/>
      <c r="X33" s="185"/>
      <c r="Y33" s="183" t="s">
        <v>18</v>
      </c>
      <c r="Z33" s="183"/>
      <c r="AA33" s="183"/>
      <c r="AB33" s="126">
        <v>1</v>
      </c>
      <c r="AC33" s="142">
        <v>0</v>
      </c>
      <c r="AD33" s="6">
        <v>1</v>
      </c>
      <c r="AE33" s="6" t="s">
        <v>51</v>
      </c>
      <c r="AF33" s="4"/>
      <c r="AG33" s="4"/>
      <c r="AH33" s="4"/>
      <c r="AI33" s="4"/>
      <c r="AJ33" s="11"/>
      <c r="AK33" s="11"/>
      <c r="AL33" s="11"/>
      <c r="AM33" s="11"/>
      <c r="AN33" s="11"/>
      <c r="AO33" s="11"/>
      <c r="AP33" s="11"/>
      <c r="AQ33" s="11"/>
      <c r="AR33" s="11"/>
      <c r="AS33" s="14"/>
      <c r="AT33" s="4"/>
      <c r="AU33" s="11"/>
      <c r="AV33" s="11"/>
      <c r="AW33" s="11"/>
      <c r="AX33" s="11"/>
      <c r="AY33" s="11"/>
      <c r="AZ33" s="11"/>
      <c r="BA33" s="11"/>
      <c r="BB33" s="11"/>
      <c r="BC33" s="4"/>
      <c r="BD33" s="4"/>
      <c r="BE33" s="4"/>
      <c r="BF33" s="4"/>
      <c r="BG33" s="4"/>
      <c r="BH33" s="4"/>
      <c r="BI33" s="4"/>
    </row>
    <row r="34" spans="1:61" ht="18.75" customHeight="1" x14ac:dyDescent="0.3">
      <c r="A34" s="183"/>
      <c r="B34" s="183"/>
      <c r="C34" s="184"/>
      <c r="D34" s="184"/>
      <c r="E34" s="184"/>
      <c r="F34" s="184"/>
      <c r="G34" s="184"/>
      <c r="H34" s="171" t="s">
        <v>52</v>
      </c>
      <c r="I34" s="170"/>
      <c r="J34" s="170"/>
      <c r="K34" s="170"/>
      <c r="L34" s="170"/>
      <c r="M34" s="170"/>
      <c r="N34" s="170"/>
      <c r="O34" s="169"/>
      <c r="P34" s="171" t="s">
        <v>36</v>
      </c>
      <c r="Q34" s="168"/>
      <c r="R34" s="167"/>
      <c r="S34" s="185">
        <v>45089</v>
      </c>
      <c r="T34" s="185"/>
      <c r="U34" s="185"/>
      <c r="V34" s="185">
        <v>45100</v>
      </c>
      <c r="W34" s="185"/>
      <c r="X34" s="185"/>
      <c r="Y34" s="186" t="s">
        <v>18</v>
      </c>
      <c r="Z34" s="183"/>
      <c r="AA34" s="183"/>
      <c r="AB34" s="126">
        <v>1</v>
      </c>
      <c r="AC34" s="142">
        <v>0</v>
      </c>
      <c r="AD34" s="6">
        <v>10</v>
      </c>
      <c r="AE34" s="6"/>
      <c r="AF34" s="4"/>
      <c r="AG34" s="4"/>
      <c r="AH34" s="4"/>
      <c r="AI34" s="4"/>
      <c r="AJ34" s="11"/>
      <c r="AK34" s="11"/>
      <c r="AL34" s="11"/>
      <c r="AM34" s="11"/>
      <c r="AN34" s="11"/>
      <c r="AO34" s="11"/>
      <c r="AP34" s="11"/>
      <c r="AQ34" s="157"/>
      <c r="AR34" s="157"/>
      <c r="AS34" s="157"/>
      <c r="AT34" s="157"/>
      <c r="AU34" s="157"/>
      <c r="AV34" s="11"/>
      <c r="AW34" s="11"/>
      <c r="AX34" s="157"/>
      <c r="AY34" s="157"/>
      <c r="AZ34" s="157"/>
      <c r="BA34" s="157"/>
      <c r="BB34" s="157"/>
      <c r="BC34" s="4"/>
      <c r="BD34" s="4"/>
      <c r="BE34" s="4"/>
      <c r="BF34" s="4"/>
      <c r="BG34" s="4"/>
      <c r="BH34" s="4"/>
      <c r="BI34" s="4"/>
    </row>
    <row r="35" spans="1:61" ht="18.75" customHeight="1" x14ac:dyDescent="0.3">
      <c r="A35" s="183"/>
      <c r="B35" s="183"/>
      <c r="C35" s="184"/>
      <c r="D35" s="184"/>
      <c r="E35" s="184"/>
      <c r="F35" s="184"/>
      <c r="G35" s="184"/>
      <c r="H35" s="56" t="s">
        <v>53</v>
      </c>
      <c r="I35" s="52"/>
      <c r="J35" s="52"/>
      <c r="K35" s="52"/>
      <c r="L35" s="52"/>
      <c r="M35" s="52"/>
      <c r="N35" s="52"/>
      <c r="O35" s="53"/>
      <c r="P35" s="56" t="s">
        <v>36</v>
      </c>
      <c r="Q35" s="54"/>
      <c r="R35" s="55"/>
      <c r="S35" s="185">
        <v>45091</v>
      </c>
      <c r="T35" s="185"/>
      <c r="U35" s="185"/>
      <c r="V35" s="185">
        <v>45100</v>
      </c>
      <c r="W35" s="185"/>
      <c r="X35" s="185"/>
      <c r="Y35" s="186">
        <v>0.8</v>
      </c>
      <c r="Z35" s="183"/>
      <c r="AA35" s="183"/>
      <c r="AB35" s="126">
        <v>0.8</v>
      </c>
      <c r="AC35" s="142">
        <v>0</v>
      </c>
      <c r="AD35" s="6">
        <v>10</v>
      </c>
      <c r="AE35" s="6" t="s">
        <v>46</v>
      </c>
      <c r="AF35" s="4"/>
      <c r="AG35" s="4"/>
      <c r="AH35" s="4"/>
      <c r="AI35" s="4"/>
      <c r="AJ35" s="11"/>
      <c r="AK35" s="11"/>
      <c r="AL35" s="11"/>
      <c r="AM35" s="11"/>
      <c r="AN35" s="11"/>
      <c r="AO35" s="11"/>
      <c r="AP35" s="11"/>
      <c r="AQ35" s="11"/>
      <c r="AR35" s="11"/>
      <c r="AS35" s="18"/>
      <c r="AT35" s="18"/>
      <c r="AU35" s="18"/>
      <c r="AV35" s="11"/>
      <c r="AW35" s="11"/>
      <c r="AX35" s="18"/>
      <c r="AY35" s="18"/>
      <c r="AZ35" s="18"/>
      <c r="BA35" s="18"/>
      <c r="BB35" s="18"/>
      <c r="BC35" s="4"/>
      <c r="BD35" s="4"/>
      <c r="BE35" s="4"/>
      <c r="BF35" s="4"/>
      <c r="BG35" s="4"/>
      <c r="BH35" s="4"/>
      <c r="BI35" s="4"/>
    </row>
    <row r="36" spans="1:61" ht="18.75" customHeight="1" x14ac:dyDescent="0.3">
      <c r="A36" s="183"/>
      <c r="B36" s="183"/>
      <c r="C36" s="184"/>
      <c r="D36" s="184"/>
      <c r="E36" s="184"/>
      <c r="F36" s="184"/>
      <c r="G36" s="184"/>
      <c r="H36" s="56" t="s">
        <v>54</v>
      </c>
      <c r="I36" s="52"/>
      <c r="J36" s="52"/>
      <c r="K36" s="52"/>
      <c r="L36" s="52"/>
      <c r="M36" s="52"/>
      <c r="N36" s="52"/>
      <c r="O36" s="53"/>
      <c r="P36" s="56" t="s">
        <v>36</v>
      </c>
      <c r="Q36" s="54"/>
      <c r="R36" s="55"/>
      <c r="S36" s="185">
        <v>45091</v>
      </c>
      <c r="T36" s="185"/>
      <c r="U36" s="185"/>
      <c r="V36" s="185">
        <v>45093</v>
      </c>
      <c r="W36" s="185"/>
      <c r="X36" s="185"/>
      <c r="Y36" s="186">
        <v>0.7</v>
      </c>
      <c r="Z36" s="183"/>
      <c r="AA36" s="183"/>
      <c r="AB36" s="126">
        <v>0.7</v>
      </c>
      <c r="AC36" s="142">
        <v>0.6</v>
      </c>
      <c r="AD36" s="6">
        <v>3</v>
      </c>
      <c r="AE36" s="6"/>
      <c r="AF36" s="4"/>
      <c r="AG36" s="4"/>
      <c r="AH36" s="4"/>
      <c r="AI36" s="4"/>
      <c r="AJ36" s="11"/>
      <c r="AK36" s="11"/>
      <c r="AL36" s="11"/>
      <c r="AM36" s="11"/>
      <c r="AN36" s="11"/>
      <c r="AO36" s="11"/>
      <c r="AP36" s="11"/>
      <c r="AQ36" s="11"/>
      <c r="AR36" s="11"/>
      <c r="AS36" s="18"/>
      <c r="AT36" s="18"/>
      <c r="AU36" s="18"/>
      <c r="AV36" s="11"/>
      <c r="AW36" s="11"/>
      <c r="AX36" s="11"/>
      <c r="AY36" s="11"/>
      <c r="AZ36" s="11"/>
      <c r="BA36" s="11"/>
      <c r="BB36" s="11"/>
      <c r="BC36" s="4"/>
      <c r="BD36" s="4"/>
      <c r="BE36" s="4"/>
      <c r="BF36" s="4"/>
      <c r="BG36" s="4"/>
      <c r="BH36" s="4"/>
      <c r="BI36" s="4"/>
    </row>
    <row r="37" spans="1:61" ht="18.75" customHeight="1" x14ac:dyDescent="0.3">
      <c r="A37" s="183"/>
      <c r="B37" s="183"/>
      <c r="C37" s="184"/>
      <c r="D37" s="184"/>
      <c r="E37" s="184"/>
      <c r="F37" s="184"/>
      <c r="G37" s="184"/>
      <c r="H37" s="57" t="s">
        <v>55</v>
      </c>
      <c r="I37" s="58"/>
      <c r="J37" s="58"/>
      <c r="K37" s="58"/>
      <c r="L37" s="58"/>
      <c r="M37" s="58"/>
      <c r="N37" s="58"/>
      <c r="O37" s="59"/>
      <c r="P37" s="57" t="s">
        <v>27</v>
      </c>
      <c r="Q37" s="60"/>
      <c r="R37" s="61"/>
      <c r="S37" s="193">
        <v>45089</v>
      </c>
      <c r="T37" s="194"/>
      <c r="U37" s="195"/>
      <c r="V37" s="185">
        <v>45093</v>
      </c>
      <c r="W37" s="185"/>
      <c r="X37" s="185"/>
      <c r="Y37" s="186">
        <v>0.7</v>
      </c>
      <c r="Z37" s="183"/>
      <c r="AA37" s="183"/>
      <c r="AB37" s="126">
        <v>0.7</v>
      </c>
      <c r="AC37" s="142">
        <v>0</v>
      </c>
      <c r="AD37" s="6">
        <v>5</v>
      </c>
      <c r="AE37" s="6" t="s">
        <v>56</v>
      </c>
      <c r="AF37" s="4"/>
      <c r="AG37" s="4"/>
      <c r="AH37" s="4"/>
      <c r="AI37" s="4"/>
      <c r="AJ37" s="11"/>
      <c r="AK37" s="11"/>
      <c r="AL37" s="11"/>
      <c r="AM37" s="11"/>
      <c r="AN37" s="11"/>
      <c r="AO37" s="11"/>
      <c r="AP37" s="11"/>
      <c r="AQ37" s="18"/>
      <c r="AR37" s="18"/>
      <c r="AS37" s="18"/>
      <c r="AT37" s="18"/>
      <c r="AU37" s="18"/>
      <c r="AV37" s="11"/>
      <c r="AW37" s="11"/>
      <c r="AX37" s="11"/>
      <c r="AY37" s="11"/>
      <c r="AZ37" s="11"/>
      <c r="BA37" s="11"/>
      <c r="BB37" s="11"/>
      <c r="BC37" s="4"/>
      <c r="BD37" s="4"/>
      <c r="BE37" s="4"/>
      <c r="BF37" s="4"/>
      <c r="BG37" s="4"/>
      <c r="BH37" s="4"/>
      <c r="BI37" s="4"/>
    </row>
    <row r="38" spans="1:61" ht="18.75" customHeight="1" x14ac:dyDescent="0.3">
      <c r="A38" s="183"/>
      <c r="B38" s="183"/>
      <c r="C38" s="184"/>
      <c r="D38" s="184"/>
      <c r="E38" s="184"/>
      <c r="F38" s="184"/>
      <c r="G38" s="184"/>
      <c r="H38" s="67" t="s">
        <v>57</v>
      </c>
      <c r="I38" s="68"/>
      <c r="J38" s="68"/>
      <c r="K38" s="68"/>
      <c r="L38" s="68"/>
      <c r="M38" s="68"/>
      <c r="N38" s="68"/>
      <c r="O38" s="69"/>
      <c r="P38" s="67" t="s">
        <v>30</v>
      </c>
      <c r="Q38" s="70"/>
      <c r="R38" s="71"/>
      <c r="S38" s="185">
        <v>45089</v>
      </c>
      <c r="T38" s="185"/>
      <c r="U38" s="185"/>
      <c r="V38" s="185">
        <v>45093</v>
      </c>
      <c r="W38" s="185"/>
      <c r="X38" s="185"/>
      <c r="Y38" s="186">
        <v>0.9</v>
      </c>
      <c r="Z38" s="183"/>
      <c r="AA38" s="183"/>
      <c r="AB38" s="133">
        <v>0.9</v>
      </c>
      <c r="AC38" s="143">
        <v>0</v>
      </c>
      <c r="AD38" s="134">
        <v>5</v>
      </c>
      <c r="AE38" s="101" t="s">
        <v>58</v>
      </c>
      <c r="AF38" s="4"/>
      <c r="AG38" s="4"/>
      <c r="AH38" s="4"/>
      <c r="AI38" s="4"/>
      <c r="AJ38" s="11"/>
      <c r="AK38" s="11"/>
      <c r="AL38" s="11"/>
      <c r="AM38" s="11"/>
      <c r="AN38" s="11"/>
      <c r="AO38" s="11"/>
      <c r="AP38" s="11"/>
      <c r="AQ38" s="18"/>
      <c r="AR38" s="18"/>
      <c r="AS38" s="18"/>
      <c r="AT38" s="18"/>
      <c r="AU38" s="18"/>
      <c r="AV38" s="11"/>
      <c r="AW38" s="11"/>
      <c r="AX38" s="11"/>
      <c r="AY38" s="11"/>
      <c r="AZ38" s="11"/>
      <c r="BA38" s="11"/>
      <c r="BB38" s="11"/>
      <c r="BC38" s="4"/>
      <c r="BD38" s="4"/>
      <c r="BE38" s="4"/>
      <c r="BF38" s="4"/>
      <c r="BG38" s="4"/>
      <c r="BH38" s="4"/>
      <c r="BI38" s="4"/>
    </row>
    <row r="39" spans="1:61" ht="18.75" customHeight="1" x14ac:dyDescent="0.3">
      <c r="A39" s="183"/>
      <c r="B39" s="183"/>
      <c r="C39" s="184"/>
      <c r="D39" s="184"/>
      <c r="E39" s="184"/>
      <c r="F39" s="184"/>
      <c r="G39" s="184"/>
      <c r="H39" s="67" t="s">
        <v>59</v>
      </c>
      <c r="I39" s="68"/>
      <c r="J39" s="68"/>
      <c r="K39" s="68"/>
      <c r="L39" s="68"/>
      <c r="M39" s="68"/>
      <c r="N39" s="68"/>
      <c r="O39" s="69"/>
      <c r="P39" s="67" t="s">
        <v>30</v>
      </c>
      <c r="Q39" s="70"/>
      <c r="R39" s="71"/>
      <c r="S39" s="185">
        <v>45093</v>
      </c>
      <c r="T39" s="185"/>
      <c r="U39" s="185"/>
      <c r="V39" s="185">
        <v>45093</v>
      </c>
      <c r="W39" s="185"/>
      <c r="X39" s="185"/>
      <c r="Y39" s="183" t="s">
        <v>60</v>
      </c>
      <c r="Z39" s="183"/>
      <c r="AA39" s="183"/>
      <c r="AB39" s="126">
        <v>0</v>
      </c>
      <c r="AC39" s="142">
        <v>0</v>
      </c>
      <c r="AD39" s="6">
        <v>5</v>
      </c>
      <c r="AE39" s="6"/>
      <c r="AF39" s="4"/>
      <c r="AG39" s="4"/>
      <c r="AH39" s="4"/>
      <c r="AI39" s="4"/>
      <c r="AJ39" s="11"/>
      <c r="AK39" s="11"/>
      <c r="AL39" s="11"/>
      <c r="AM39" s="11"/>
      <c r="AN39" s="11"/>
      <c r="AO39" s="11"/>
      <c r="AP39" s="11"/>
      <c r="AQ39" s="4"/>
      <c r="AR39" s="4"/>
      <c r="AS39" s="18"/>
      <c r="AT39" s="18"/>
      <c r="AU39" s="18"/>
      <c r="AV39" s="11"/>
      <c r="AW39" s="11"/>
      <c r="AX39" s="11"/>
      <c r="AY39" s="11"/>
      <c r="AZ39" s="11"/>
      <c r="BA39" s="11"/>
      <c r="BB39" s="11"/>
      <c r="BC39" s="4"/>
      <c r="BD39" s="4"/>
      <c r="BE39" s="4"/>
      <c r="BF39" s="4"/>
      <c r="BG39" s="4"/>
      <c r="BH39" s="4"/>
      <c r="BI39" s="4"/>
    </row>
    <row r="40" spans="1:61" ht="18.75" customHeight="1" x14ac:dyDescent="0.3">
      <c r="A40" s="183"/>
      <c r="B40" s="183"/>
      <c r="C40" s="184"/>
      <c r="D40" s="184"/>
      <c r="E40" s="184"/>
      <c r="F40" s="184"/>
      <c r="G40" s="184"/>
      <c r="H40" s="67" t="s">
        <v>61</v>
      </c>
      <c r="I40" s="68"/>
      <c r="J40" s="68"/>
      <c r="K40" s="68"/>
      <c r="L40" s="68"/>
      <c r="M40" s="68"/>
      <c r="N40" s="68"/>
      <c r="O40" s="69"/>
      <c r="P40" s="67" t="s">
        <v>30</v>
      </c>
      <c r="Q40" s="70"/>
      <c r="R40" s="71"/>
      <c r="S40" s="185">
        <v>45089</v>
      </c>
      <c r="T40" s="185"/>
      <c r="U40" s="185"/>
      <c r="V40" s="185">
        <v>45100</v>
      </c>
      <c r="W40" s="185"/>
      <c r="X40" s="185"/>
      <c r="Y40" s="186">
        <v>0.8</v>
      </c>
      <c r="Z40" s="183"/>
      <c r="AA40" s="183"/>
      <c r="AB40" s="133">
        <v>0.8</v>
      </c>
      <c r="AC40" s="143">
        <v>0</v>
      </c>
      <c r="AD40" s="134">
        <v>3</v>
      </c>
      <c r="AE40" s="101" t="s">
        <v>62</v>
      </c>
      <c r="AF40" s="4"/>
      <c r="AG40" s="4"/>
      <c r="AH40" s="4"/>
      <c r="AI40" s="4"/>
      <c r="AJ40" s="11"/>
      <c r="AK40" s="11"/>
      <c r="AL40" s="11"/>
      <c r="AM40" s="11"/>
      <c r="AN40" s="11"/>
      <c r="AO40" s="11"/>
      <c r="AP40" s="11"/>
      <c r="AQ40" s="18"/>
      <c r="AR40" s="18"/>
      <c r="AS40" s="18"/>
      <c r="AT40" s="18"/>
      <c r="AU40" s="18"/>
      <c r="AV40" s="11"/>
      <c r="AW40" s="11"/>
      <c r="AX40" s="18"/>
      <c r="AY40" s="18"/>
      <c r="AZ40" s="18"/>
      <c r="BA40" s="18"/>
      <c r="BB40" s="18"/>
      <c r="BC40" s="4"/>
      <c r="BD40" s="4"/>
      <c r="BE40" s="4"/>
      <c r="BF40" s="4"/>
      <c r="BG40" s="4"/>
      <c r="BH40" s="4"/>
      <c r="BI40" s="4"/>
    </row>
    <row r="41" spans="1:61" ht="18.75" customHeight="1" x14ac:dyDescent="0.3">
      <c r="A41" s="183"/>
      <c r="B41" s="183"/>
      <c r="C41" s="184"/>
      <c r="D41" s="184"/>
      <c r="E41" s="184"/>
      <c r="F41" s="184"/>
      <c r="G41" s="184"/>
      <c r="H41" s="67" t="s">
        <v>63</v>
      </c>
      <c r="I41" s="68"/>
      <c r="J41" s="68"/>
      <c r="K41" s="68"/>
      <c r="L41" s="68"/>
      <c r="M41" s="68"/>
      <c r="N41" s="68"/>
      <c r="O41" s="69"/>
      <c r="P41" s="67" t="s">
        <v>30</v>
      </c>
      <c r="Q41" s="70"/>
      <c r="R41" s="71"/>
      <c r="S41" s="185">
        <v>45093</v>
      </c>
      <c r="T41" s="185"/>
      <c r="U41" s="185"/>
      <c r="V41" s="185">
        <v>45099</v>
      </c>
      <c r="W41" s="185"/>
      <c r="X41" s="185"/>
      <c r="Y41" s="183" t="s">
        <v>60</v>
      </c>
      <c r="Z41" s="183"/>
      <c r="AA41" s="183"/>
      <c r="AB41" s="126">
        <v>0</v>
      </c>
      <c r="AC41" s="142">
        <v>0</v>
      </c>
      <c r="AD41" s="6">
        <v>10</v>
      </c>
      <c r="AE41" s="101" t="s">
        <v>64</v>
      </c>
      <c r="AF41" s="4"/>
      <c r="AG41" s="4"/>
      <c r="AH41" s="4"/>
      <c r="AI41" s="4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8"/>
      <c r="AV41" s="11"/>
      <c r="AW41" s="11"/>
      <c r="AX41" s="18"/>
      <c r="AY41" s="18"/>
      <c r="AZ41" s="18"/>
      <c r="BA41" s="18"/>
      <c r="BB41" s="11"/>
      <c r="BC41" s="4"/>
      <c r="BD41" s="4"/>
      <c r="BE41" s="4"/>
      <c r="BF41" s="4"/>
      <c r="BG41" s="4"/>
      <c r="BH41" s="4"/>
      <c r="BI41" s="4"/>
    </row>
    <row r="42" spans="1:61" ht="18.75" customHeight="1" x14ac:dyDescent="0.3">
      <c r="A42" s="183"/>
      <c r="B42" s="183"/>
      <c r="C42" s="184"/>
      <c r="D42" s="184"/>
      <c r="E42" s="184"/>
      <c r="F42" s="184"/>
      <c r="G42" s="184"/>
      <c r="H42" s="67" t="s">
        <v>65</v>
      </c>
      <c r="I42" s="68"/>
      <c r="J42" s="68"/>
      <c r="K42" s="68"/>
      <c r="L42" s="68"/>
      <c r="M42" s="68"/>
      <c r="N42" s="68"/>
      <c r="O42" s="69"/>
      <c r="P42" s="67" t="s">
        <v>30</v>
      </c>
      <c r="Q42" s="70"/>
      <c r="R42" s="71"/>
      <c r="S42" s="185">
        <v>45091</v>
      </c>
      <c r="T42" s="185"/>
      <c r="U42" s="185"/>
      <c r="V42" s="185">
        <v>45099</v>
      </c>
      <c r="W42" s="185"/>
      <c r="X42" s="185"/>
      <c r="Y42" s="186">
        <v>0.9</v>
      </c>
      <c r="Z42" s="183"/>
      <c r="AA42" s="183"/>
      <c r="AB42" s="126">
        <v>0.9</v>
      </c>
      <c r="AC42" s="142">
        <v>0.5</v>
      </c>
      <c r="AD42" s="6">
        <v>5</v>
      </c>
      <c r="AE42" s="6" t="s">
        <v>66</v>
      </c>
      <c r="AF42" s="4"/>
      <c r="AG42" s="4"/>
      <c r="AH42" s="4"/>
      <c r="AI42" s="4"/>
      <c r="AJ42" s="11"/>
      <c r="AK42" s="11"/>
      <c r="AL42" s="11"/>
      <c r="AM42" s="11"/>
      <c r="AN42" s="11"/>
      <c r="AO42" s="11"/>
      <c r="AP42" s="11"/>
      <c r="AQ42" s="11"/>
      <c r="AR42" s="11"/>
      <c r="AS42" s="18"/>
      <c r="AT42" s="18"/>
      <c r="AU42" s="18"/>
      <c r="AV42" s="11"/>
      <c r="AW42" s="11"/>
      <c r="AX42" s="18"/>
      <c r="AY42" s="18"/>
      <c r="AZ42" s="18"/>
      <c r="BA42" s="18"/>
      <c r="BB42" s="11"/>
      <c r="BC42" s="4"/>
      <c r="BD42" s="4"/>
      <c r="BE42" s="4"/>
      <c r="BF42" s="4"/>
      <c r="BG42" s="4"/>
      <c r="BH42" s="4"/>
      <c r="BI42" s="4"/>
    </row>
    <row r="43" spans="1:61" ht="18.75" customHeight="1" x14ac:dyDescent="0.3">
      <c r="A43" s="183"/>
      <c r="B43" s="183"/>
      <c r="C43" s="184"/>
      <c r="D43" s="184"/>
      <c r="E43" s="184"/>
      <c r="F43" s="184"/>
      <c r="G43" s="184"/>
      <c r="H43" s="67" t="s">
        <v>67</v>
      </c>
      <c r="I43" s="68"/>
      <c r="J43" s="68"/>
      <c r="K43" s="68"/>
      <c r="L43" s="68"/>
      <c r="M43" s="68"/>
      <c r="N43" s="68"/>
      <c r="O43" s="69"/>
      <c r="P43" s="67" t="s">
        <v>30</v>
      </c>
      <c r="Q43" s="70"/>
      <c r="R43" s="71"/>
      <c r="S43" s="185">
        <v>45096</v>
      </c>
      <c r="T43" s="185"/>
      <c r="U43" s="185"/>
      <c r="V43" s="185">
        <v>45099</v>
      </c>
      <c r="W43" s="185"/>
      <c r="X43" s="185"/>
      <c r="Y43" s="183" t="s">
        <v>60</v>
      </c>
      <c r="Z43" s="183"/>
      <c r="AA43" s="183"/>
      <c r="AB43" s="126">
        <v>0</v>
      </c>
      <c r="AC43" s="142">
        <v>0</v>
      </c>
      <c r="AD43" s="6">
        <v>6</v>
      </c>
      <c r="AE43" s="6"/>
      <c r="AF43" s="4"/>
      <c r="AG43" s="4"/>
      <c r="AH43" s="4"/>
      <c r="AI43" s="4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8"/>
      <c r="AV43" s="11"/>
      <c r="AW43" s="11"/>
      <c r="AX43" s="18"/>
      <c r="AY43" s="18"/>
      <c r="AZ43" s="18"/>
      <c r="BA43" s="18"/>
      <c r="BB43" s="18"/>
      <c r="BC43" s="4"/>
      <c r="BD43" s="4"/>
      <c r="BE43" s="4"/>
      <c r="BF43" s="4"/>
      <c r="BG43" s="4"/>
      <c r="BH43" s="4"/>
      <c r="BI43" s="4"/>
    </row>
    <row r="44" spans="1:61" ht="18.75" customHeight="1" x14ac:dyDescent="0.3">
      <c r="A44" s="191"/>
      <c r="B44" s="189"/>
      <c r="C44" s="221"/>
      <c r="D44" s="222"/>
      <c r="E44" s="222"/>
      <c r="F44" s="222"/>
      <c r="G44" s="223"/>
      <c r="H44" s="67" t="s">
        <v>68</v>
      </c>
      <c r="I44" s="68"/>
      <c r="J44" s="68"/>
      <c r="K44" s="68"/>
      <c r="L44" s="68"/>
      <c r="M44" s="68"/>
      <c r="N44" s="68"/>
      <c r="O44" s="69"/>
      <c r="P44" s="67" t="s">
        <v>30</v>
      </c>
      <c r="Q44" s="70"/>
      <c r="R44" s="71"/>
      <c r="S44" s="193">
        <v>45096</v>
      </c>
      <c r="T44" s="194"/>
      <c r="U44" s="195"/>
      <c r="V44" s="193">
        <v>45099</v>
      </c>
      <c r="W44" s="194"/>
      <c r="X44" s="195"/>
      <c r="Y44" s="191" t="s">
        <v>60</v>
      </c>
      <c r="Z44" s="188"/>
      <c r="AA44" s="189"/>
      <c r="AB44" s="119">
        <v>0</v>
      </c>
      <c r="AC44" s="144">
        <v>0</v>
      </c>
      <c r="AD44" s="29">
        <v>6</v>
      </c>
      <c r="AE44" s="29"/>
      <c r="AF44" s="4"/>
      <c r="AG44" s="4"/>
      <c r="AH44" s="4"/>
      <c r="AI44" s="4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8"/>
      <c r="AV44" s="11"/>
      <c r="AW44" s="11"/>
      <c r="AX44" s="18"/>
      <c r="AY44" s="18"/>
      <c r="AZ44" s="18"/>
      <c r="BA44" s="18"/>
      <c r="BB44" s="18"/>
      <c r="BC44" s="4"/>
      <c r="BD44" s="4"/>
      <c r="BE44" s="4"/>
      <c r="BF44" s="4"/>
      <c r="BG44" s="4"/>
      <c r="BH44" s="4"/>
      <c r="BI44" s="4"/>
    </row>
    <row r="45" spans="1:61" ht="18.75" customHeight="1" x14ac:dyDescent="0.3">
      <c r="A45" s="149"/>
      <c r="B45" s="29"/>
      <c r="C45" s="150"/>
      <c r="D45" s="151"/>
      <c r="E45" s="151"/>
      <c r="F45" s="151"/>
      <c r="G45" s="151"/>
      <c r="H45" s="165" t="s">
        <v>69</v>
      </c>
      <c r="I45" s="164"/>
      <c r="J45" s="164"/>
      <c r="K45" s="164"/>
      <c r="L45" s="164"/>
      <c r="M45" s="164"/>
      <c r="N45" s="164"/>
      <c r="O45" s="163"/>
      <c r="P45" s="165" t="s">
        <v>30</v>
      </c>
      <c r="Q45" s="162"/>
      <c r="R45" s="161"/>
      <c r="S45" s="227">
        <v>45093</v>
      </c>
      <c r="T45" s="228"/>
      <c r="U45" s="229"/>
      <c r="V45" s="227">
        <v>45093</v>
      </c>
      <c r="W45" s="228"/>
      <c r="X45" s="229"/>
      <c r="Y45" s="180" t="s">
        <v>18</v>
      </c>
      <c r="Z45" s="181"/>
      <c r="AA45" s="182"/>
      <c r="AB45" s="119">
        <v>1</v>
      </c>
      <c r="AC45" s="144">
        <v>1</v>
      </c>
      <c r="AD45" s="29">
        <v>1</v>
      </c>
      <c r="AE45" s="29"/>
      <c r="AF45" s="4"/>
      <c r="AG45" s="4"/>
      <c r="AH45" s="4"/>
      <c r="AI45" s="4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59"/>
      <c r="AV45" s="11"/>
      <c r="AW45" s="11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ht="18.75" customHeight="1" x14ac:dyDescent="0.3">
      <c r="A46" s="191"/>
      <c r="B46" s="189"/>
      <c r="C46" s="221"/>
      <c r="D46" s="222"/>
      <c r="E46" s="222"/>
      <c r="F46" s="222"/>
      <c r="G46" s="226"/>
      <c r="H46" s="72" t="s">
        <v>70</v>
      </c>
      <c r="I46" s="73"/>
      <c r="J46" s="73"/>
      <c r="K46" s="73"/>
      <c r="L46" s="73"/>
      <c r="M46" s="73"/>
      <c r="N46" s="73"/>
      <c r="O46" s="74"/>
      <c r="P46" s="72" t="s">
        <v>33</v>
      </c>
      <c r="Q46" s="75"/>
      <c r="R46" s="76"/>
      <c r="S46" s="193">
        <v>45089</v>
      </c>
      <c r="T46" s="194"/>
      <c r="U46" s="195"/>
      <c r="V46" s="193">
        <v>45093</v>
      </c>
      <c r="W46" s="194"/>
      <c r="X46" s="195"/>
      <c r="Y46" s="187">
        <v>0.7</v>
      </c>
      <c r="Z46" s="188"/>
      <c r="AA46" s="189"/>
      <c r="AB46" s="119">
        <v>0.7</v>
      </c>
      <c r="AC46" s="144">
        <v>1</v>
      </c>
      <c r="AD46" s="29">
        <v>5</v>
      </c>
      <c r="AE46" s="29" t="s">
        <v>71</v>
      </c>
      <c r="AF46" s="4"/>
      <c r="AG46" s="4"/>
      <c r="AH46" s="4"/>
      <c r="AI46" s="4"/>
      <c r="AJ46" s="11"/>
      <c r="AK46" s="11"/>
      <c r="AL46" s="11"/>
      <c r="AM46" s="11"/>
      <c r="AN46" s="11"/>
      <c r="AO46" s="11"/>
      <c r="AP46" s="11"/>
      <c r="AQ46" s="18"/>
      <c r="AR46" s="18"/>
      <c r="AS46" s="18"/>
      <c r="AT46" s="18"/>
      <c r="AU46" s="18"/>
      <c r="AV46" s="11"/>
      <c r="AW46" s="11"/>
      <c r="AX46" s="11"/>
      <c r="AY46" s="11"/>
      <c r="AZ46" s="11"/>
      <c r="BA46" s="11"/>
      <c r="BB46" s="11"/>
      <c r="BC46" s="4"/>
      <c r="BD46" s="4"/>
      <c r="BE46" s="4"/>
      <c r="BF46" s="4"/>
      <c r="BG46" s="4"/>
      <c r="BH46" s="4"/>
      <c r="BI46" s="4"/>
    </row>
    <row r="47" spans="1:61" ht="18.75" customHeight="1" x14ac:dyDescent="0.3">
      <c r="A47" s="191"/>
      <c r="B47" s="189"/>
      <c r="C47" s="221"/>
      <c r="D47" s="222"/>
      <c r="E47" s="222"/>
      <c r="F47" s="222"/>
      <c r="G47" s="223"/>
      <c r="H47" s="72" t="s">
        <v>72</v>
      </c>
      <c r="I47" s="73"/>
      <c r="J47" s="73"/>
      <c r="K47" s="73"/>
      <c r="L47" s="73"/>
      <c r="M47" s="73"/>
      <c r="N47" s="73"/>
      <c r="O47" s="74"/>
      <c r="P47" s="72" t="s">
        <v>33</v>
      </c>
      <c r="Q47" s="75"/>
      <c r="R47" s="76"/>
      <c r="S47" s="193">
        <v>45089</v>
      </c>
      <c r="T47" s="194"/>
      <c r="U47" s="195"/>
      <c r="V47" s="193">
        <v>45093</v>
      </c>
      <c r="W47" s="194"/>
      <c r="X47" s="195"/>
      <c r="Y47" s="187">
        <v>0.7</v>
      </c>
      <c r="Z47" s="188"/>
      <c r="AA47" s="189"/>
      <c r="AB47" s="119">
        <v>0.7</v>
      </c>
      <c r="AC47" s="144">
        <v>1</v>
      </c>
      <c r="AD47" s="29">
        <v>5</v>
      </c>
      <c r="AE47" s="29"/>
      <c r="AF47" s="4"/>
      <c r="AG47" s="4"/>
      <c r="AH47" s="4"/>
      <c r="AI47" s="4"/>
      <c r="AJ47" s="11"/>
      <c r="AK47" s="11"/>
      <c r="AL47" s="11"/>
      <c r="AM47" s="11"/>
      <c r="AN47" s="11"/>
      <c r="AO47" s="11"/>
      <c r="AP47" s="11"/>
      <c r="AQ47" s="18"/>
      <c r="AR47" s="18"/>
      <c r="AS47" s="18"/>
      <c r="AT47" s="18"/>
      <c r="AU47" s="18"/>
      <c r="AV47" s="11"/>
      <c r="AW47" s="11"/>
      <c r="AX47" s="11"/>
      <c r="AY47" s="11"/>
      <c r="AZ47" s="11"/>
      <c r="BA47" s="11"/>
      <c r="BB47" s="11"/>
      <c r="BC47" s="4"/>
      <c r="BD47" s="4"/>
      <c r="BE47" s="4"/>
      <c r="BF47" s="4"/>
      <c r="BG47" s="4"/>
      <c r="BH47" s="4"/>
      <c r="BI47" s="4"/>
    </row>
    <row r="48" spans="1:61" ht="18.75" customHeight="1" x14ac:dyDescent="0.3">
      <c r="A48" s="191"/>
      <c r="B48" s="189"/>
      <c r="C48" s="221"/>
      <c r="D48" s="222"/>
      <c r="E48" s="222"/>
      <c r="F48" s="222"/>
      <c r="G48" s="223"/>
      <c r="H48" s="72" t="s">
        <v>73</v>
      </c>
      <c r="I48" s="73"/>
      <c r="J48" s="73"/>
      <c r="K48" s="73"/>
      <c r="L48" s="73"/>
      <c r="M48" s="73"/>
      <c r="N48" s="73"/>
      <c r="O48" s="74"/>
      <c r="P48" s="72" t="s">
        <v>33</v>
      </c>
      <c r="Q48" s="75"/>
      <c r="R48" s="76"/>
      <c r="S48" s="193">
        <v>45090</v>
      </c>
      <c r="T48" s="194"/>
      <c r="U48" s="195"/>
      <c r="V48" s="193">
        <v>45097</v>
      </c>
      <c r="W48" s="194"/>
      <c r="X48" s="195"/>
      <c r="Y48" s="187">
        <v>0.5</v>
      </c>
      <c r="Z48" s="188"/>
      <c r="AA48" s="189"/>
      <c r="AB48" s="119">
        <v>0.5</v>
      </c>
      <c r="AC48" s="144">
        <v>0</v>
      </c>
      <c r="AD48" s="29">
        <v>6</v>
      </c>
      <c r="AE48" s="29"/>
      <c r="AF48" s="4"/>
      <c r="AG48" s="4"/>
      <c r="AH48" s="4"/>
      <c r="AI48" s="4"/>
      <c r="AJ48" s="11"/>
      <c r="AK48" s="11"/>
      <c r="AL48" s="11"/>
      <c r="AM48" s="11"/>
      <c r="AN48" s="11"/>
      <c r="AO48" s="11"/>
      <c r="AP48" s="11"/>
      <c r="AQ48" s="4"/>
      <c r="AR48" s="18"/>
      <c r="AS48" s="18"/>
      <c r="AT48" s="18"/>
      <c r="AU48" s="18"/>
      <c r="AV48" s="11"/>
      <c r="AW48" s="11"/>
      <c r="AX48" s="18"/>
      <c r="AY48" s="18"/>
      <c r="AZ48" s="11"/>
      <c r="BA48" s="11"/>
      <c r="BB48" s="11"/>
      <c r="BC48" s="4"/>
      <c r="BD48" s="4"/>
      <c r="BE48" s="4"/>
      <c r="BF48" s="4"/>
      <c r="BG48" s="4"/>
      <c r="BH48" s="4"/>
      <c r="BI48" s="4"/>
    </row>
    <row r="49" spans="1:61" ht="18.75" customHeight="1" x14ac:dyDescent="0.3">
      <c r="A49" s="191"/>
      <c r="B49" s="189"/>
      <c r="C49" s="221"/>
      <c r="D49" s="222"/>
      <c r="E49" s="222"/>
      <c r="F49" s="222"/>
      <c r="G49" s="223"/>
      <c r="H49" s="72" t="s">
        <v>74</v>
      </c>
      <c r="I49" s="73"/>
      <c r="J49" s="73"/>
      <c r="K49" s="73"/>
      <c r="L49" s="73"/>
      <c r="M49" s="73"/>
      <c r="N49" s="73"/>
      <c r="O49" s="74"/>
      <c r="P49" s="72" t="s">
        <v>33</v>
      </c>
      <c r="Q49" s="75"/>
      <c r="R49" s="76"/>
      <c r="S49" s="193">
        <v>45090</v>
      </c>
      <c r="T49" s="194"/>
      <c r="U49" s="195"/>
      <c r="V49" s="193">
        <v>45097</v>
      </c>
      <c r="W49" s="194"/>
      <c r="X49" s="195"/>
      <c r="Y49" s="187">
        <v>0.5</v>
      </c>
      <c r="Z49" s="188"/>
      <c r="AA49" s="189"/>
      <c r="AB49" s="119">
        <v>0.5</v>
      </c>
      <c r="AC49" s="144">
        <v>0</v>
      </c>
      <c r="AD49" s="29">
        <v>6</v>
      </c>
      <c r="AE49" s="29"/>
      <c r="AF49" s="4"/>
      <c r="AG49" s="4"/>
      <c r="AH49" s="4"/>
      <c r="AI49" s="4"/>
      <c r="AJ49" s="11"/>
      <c r="AK49" s="11"/>
      <c r="AL49" s="11"/>
      <c r="AM49" s="11"/>
      <c r="AN49" s="11"/>
      <c r="AO49" s="11"/>
      <c r="AP49" s="11"/>
      <c r="AQ49" s="4"/>
      <c r="AR49" s="18"/>
      <c r="AS49" s="18"/>
      <c r="AT49" s="18"/>
      <c r="AU49" s="18"/>
      <c r="AV49" s="4"/>
      <c r="AW49" s="11"/>
      <c r="AX49" s="18"/>
      <c r="AY49" s="30"/>
      <c r="AZ49" s="11"/>
      <c r="BA49" s="11"/>
      <c r="BB49" s="11"/>
      <c r="BC49" s="4"/>
      <c r="BD49" s="4"/>
      <c r="BE49" s="4"/>
      <c r="BF49" s="4"/>
      <c r="BG49" s="4"/>
      <c r="BH49" s="4"/>
      <c r="BI49" s="4"/>
    </row>
    <row r="50" spans="1:61" ht="18.75" customHeight="1" x14ac:dyDescent="0.3">
      <c r="A50" s="191"/>
      <c r="B50" s="189"/>
      <c r="C50" s="221"/>
      <c r="D50" s="222"/>
      <c r="E50" s="222"/>
      <c r="F50" s="222"/>
      <c r="G50" s="223"/>
      <c r="H50" s="72" t="s">
        <v>75</v>
      </c>
      <c r="I50" s="73"/>
      <c r="J50" s="73"/>
      <c r="K50" s="73"/>
      <c r="L50" s="73"/>
      <c r="M50" s="73"/>
      <c r="N50" s="73"/>
      <c r="O50" s="74"/>
      <c r="P50" s="72" t="s">
        <v>33</v>
      </c>
      <c r="Q50" s="75"/>
      <c r="R50" s="76"/>
      <c r="S50" s="193">
        <v>45090</v>
      </c>
      <c r="T50" s="194"/>
      <c r="U50" s="195"/>
      <c r="V50" s="193">
        <v>45099</v>
      </c>
      <c r="W50" s="194"/>
      <c r="X50" s="195"/>
      <c r="Y50" s="187">
        <v>0.7</v>
      </c>
      <c r="Z50" s="188"/>
      <c r="AA50" s="189"/>
      <c r="AB50" s="119">
        <v>0.7</v>
      </c>
      <c r="AC50" s="144">
        <v>1.6</v>
      </c>
      <c r="AD50" s="29">
        <v>8</v>
      </c>
      <c r="AE50" s="29"/>
      <c r="AF50" s="4"/>
      <c r="AG50" s="4"/>
      <c r="AH50" s="4"/>
      <c r="AI50" s="4"/>
      <c r="AJ50" s="11"/>
      <c r="AK50" s="11"/>
      <c r="AL50" s="11"/>
      <c r="AM50" s="11"/>
      <c r="AN50" s="11"/>
      <c r="AO50" s="11"/>
      <c r="AP50" s="11"/>
      <c r="AQ50" s="11"/>
      <c r="AR50" s="18"/>
      <c r="AS50" s="18"/>
      <c r="AT50" s="18"/>
      <c r="AU50" s="18"/>
      <c r="AV50" s="4"/>
      <c r="AW50" s="11"/>
      <c r="AX50" s="18"/>
      <c r="AY50" s="18"/>
      <c r="AZ50" s="18"/>
      <c r="BA50" s="18"/>
      <c r="BB50" s="11"/>
      <c r="BC50" s="4"/>
      <c r="BD50" s="4"/>
      <c r="BE50" s="4"/>
      <c r="BF50" s="4"/>
      <c r="BG50" s="4"/>
      <c r="BH50" s="4"/>
      <c r="BI50" s="4"/>
    </row>
    <row r="51" spans="1:61" ht="18.75" customHeight="1" x14ac:dyDescent="0.3">
      <c r="A51" s="191"/>
      <c r="B51" s="189"/>
      <c r="C51" s="221"/>
      <c r="D51" s="222"/>
      <c r="E51" s="222"/>
      <c r="F51" s="222"/>
      <c r="G51" s="223"/>
      <c r="H51" s="57" t="s">
        <v>76</v>
      </c>
      <c r="I51" s="58"/>
      <c r="J51" s="58"/>
      <c r="K51" s="58"/>
      <c r="L51" s="58"/>
      <c r="M51" s="58"/>
      <c r="N51" s="58"/>
      <c r="O51" s="59"/>
      <c r="P51" s="57" t="s">
        <v>27</v>
      </c>
      <c r="Q51" s="60"/>
      <c r="R51" s="61"/>
      <c r="S51" s="193">
        <v>45089</v>
      </c>
      <c r="T51" s="194"/>
      <c r="U51" s="195"/>
      <c r="V51" s="193">
        <v>45093</v>
      </c>
      <c r="W51" s="194"/>
      <c r="X51" s="195"/>
      <c r="Y51" s="187">
        <v>0.3</v>
      </c>
      <c r="Z51" s="188"/>
      <c r="AA51" s="189"/>
      <c r="AB51" s="119">
        <v>0.3</v>
      </c>
      <c r="AC51" s="144">
        <v>0</v>
      </c>
      <c r="AD51" s="29">
        <v>5</v>
      </c>
      <c r="AE51" s="29" t="s">
        <v>56</v>
      </c>
      <c r="AF51" s="4"/>
      <c r="AG51" s="4"/>
      <c r="AH51" s="4"/>
      <c r="AI51" s="4"/>
      <c r="AJ51" s="11"/>
      <c r="AK51" s="11"/>
      <c r="AL51" s="11"/>
      <c r="AM51" s="11"/>
      <c r="AN51" s="11"/>
      <c r="AO51" s="11"/>
      <c r="AP51" s="11"/>
      <c r="AQ51" s="19"/>
      <c r="AR51" s="19"/>
      <c r="AS51" s="19"/>
      <c r="AT51" s="19"/>
      <c r="AU51" s="19"/>
      <c r="AV51" s="11"/>
      <c r="AW51" s="11"/>
      <c r="AX51" s="11"/>
      <c r="AY51" s="11"/>
      <c r="AZ51" s="11"/>
      <c r="BA51" s="11"/>
      <c r="BB51" s="11"/>
      <c r="BC51" s="4"/>
      <c r="BD51" s="4"/>
      <c r="BE51" s="4"/>
      <c r="BF51" s="4"/>
      <c r="BG51" s="4"/>
      <c r="BH51" s="4"/>
      <c r="BI51" s="4"/>
    </row>
    <row r="52" spans="1:61" ht="18.75" customHeight="1" x14ac:dyDescent="0.3">
      <c r="A52" s="191"/>
      <c r="B52" s="189"/>
      <c r="C52" s="221"/>
      <c r="D52" s="222"/>
      <c r="E52" s="222"/>
      <c r="F52" s="222"/>
      <c r="G52" s="223"/>
      <c r="H52" s="57" t="s">
        <v>77</v>
      </c>
      <c r="I52" s="58"/>
      <c r="J52" s="58"/>
      <c r="K52" s="58"/>
      <c r="L52" s="58"/>
      <c r="M52" s="58"/>
      <c r="N52" s="58"/>
      <c r="O52" s="59"/>
      <c r="P52" s="57" t="s">
        <v>27</v>
      </c>
      <c r="Q52" s="60"/>
      <c r="R52" s="61"/>
      <c r="S52" s="193">
        <v>45089</v>
      </c>
      <c r="T52" s="194"/>
      <c r="U52" s="195"/>
      <c r="V52" s="227">
        <v>45093</v>
      </c>
      <c r="W52" s="228"/>
      <c r="X52" s="229"/>
      <c r="Y52" s="187">
        <v>0.1</v>
      </c>
      <c r="Z52" s="188"/>
      <c r="AA52" s="189"/>
      <c r="AB52" s="119">
        <v>0.1</v>
      </c>
      <c r="AC52" s="144">
        <v>0</v>
      </c>
      <c r="AD52" s="29">
        <v>5</v>
      </c>
      <c r="AE52" s="29"/>
      <c r="AF52" s="4"/>
      <c r="AG52" s="4"/>
      <c r="AH52" s="4"/>
      <c r="AI52" s="4"/>
      <c r="AJ52" s="11"/>
      <c r="AK52" s="11"/>
      <c r="AL52" s="11"/>
      <c r="AM52" s="11"/>
      <c r="AN52" s="11"/>
      <c r="AO52" s="11"/>
      <c r="AP52" s="11"/>
      <c r="AQ52" s="18"/>
      <c r="AR52" s="18"/>
      <c r="AS52" s="18"/>
      <c r="AT52" s="18"/>
      <c r="AU52" s="18"/>
      <c r="AV52" s="11"/>
      <c r="AW52" s="11"/>
      <c r="AX52" s="11"/>
      <c r="AY52" s="11"/>
      <c r="AZ52" s="11"/>
      <c r="BA52" s="11"/>
      <c r="BB52" s="11"/>
      <c r="BC52" s="4"/>
      <c r="BD52" s="4"/>
      <c r="BE52" s="4"/>
      <c r="BF52" s="4"/>
      <c r="BG52" s="4"/>
      <c r="BH52" s="4"/>
      <c r="BI52" s="4"/>
    </row>
    <row r="53" spans="1:61" ht="18.75" customHeight="1" x14ac:dyDescent="0.3">
      <c r="A53" s="191"/>
      <c r="B53" s="189"/>
      <c r="C53" s="221"/>
      <c r="D53" s="222"/>
      <c r="E53" s="222"/>
      <c r="F53" s="222"/>
      <c r="G53" s="223"/>
      <c r="H53" s="57" t="s">
        <v>78</v>
      </c>
      <c r="I53" s="58"/>
      <c r="J53" s="58"/>
      <c r="K53" s="58"/>
      <c r="L53" s="58"/>
      <c r="M53" s="58"/>
      <c r="N53" s="58"/>
      <c r="O53" s="59"/>
      <c r="P53" s="57" t="s">
        <v>27</v>
      </c>
      <c r="Q53" s="60"/>
      <c r="R53" s="61"/>
      <c r="S53" s="193">
        <v>45096</v>
      </c>
      <c r="T53" s="194"/>
      <c r="U53" s="195"/>
      <c r="V53" s="227">
        <v>45098</v>
      </c>
      <c r="W53" s="228"/>
      <c r="X53" s="229"/>
      <c r="Y53" s="191" t="s">
        <v>60</v>
      </c>
      <c r="Z53" s="188"/>
      <c r="AA53" s="189"/>
      <c r="AB53" s="119">
        <v>0</v>
      </c>
      <c r="AC53" s="144">
        <f>AD53*AB53*0.01</f>
        <v>0</v>
      </c>
      <c r="AD53" s="29">
        <v>3</v>
      </c>
      <c r="AE53" s="29"/>
      <c r="AF53" s="4"/>
      <c r="AG53" s="4"/>
      <c r="AH53" s="4"/>
      <c r="AI53" s="4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8"/>
      <c r="AY53" s="18"/>
      <c r="AZ53" s="18"/>
      <c r="BA53" s="11"/>
      <c r="BB53" s="11"/>
      <c r="BC53" s="4"/>
      <c r="BD53" s="4"/>
      <c r="BE53" s="4"/>
      <c r="BF53" s="4"/>
      <c r="BG53" s="4"/>
      <c r="BH53" s="4"/>
      <c r="BI53" s="4"/>
    </row>
    <row r="54" spans="1:61" ht="18.75" customHeight="1" x14ac:dyDescent="0.3">
      <c r="A54" s="191"/>
      <c r="B54" s="189"/>
      <c r="C54" s="221"/>
      <c r="D54" s="222"/>
      <c r="E54" s="222"/>
      <c r="F54" s="222"/>
      <c r="G54" s="223"/>
      <c r="H54" s="57" t="s">
        <v>79</v>
      </c>
      <c r="I54" s="58"/>
      <c r="J54" s="58"/>
      <c r="K54" s="58"/>
      <c r="L54" s="58"/>
      <c r="M54" s="58"/>
      <c r="N54" s="58"/>
      <c r="O54" s="59"/>
      <c r="P54" s="57" t="s">
        <v>27</v>
      </c>
      <c r="Q54" s="60"/>
      <c r="R54" s="61"/>
      <c r="S54" s="193">
        <v>45089</v>
      </c>
      <c r="T54" s="194"/>
      <c r="U54" s="195"/>
      <c r="V54" s="227">
        <v>45093</v>
      </c>
      <c r="W54" s="228"/>
      <c r="X54" s="229"/>
      <c r="Y54" s="187">
        <v>0.8</v>
      </c>
      <c r="Z54" s="188"/>
      <c r="AA54" s="189"/>
      <c r="AB54" s="119">
        <v>0.8</v>
      </c>
      <c r="AC54" s="144">
        <f>5*0.5</f>
        <v>2.5</v>
      </c>
      <c r="AD54" s="29">
        <v>5</v>
      </c>
      <c r="AE54" s="29" t="s">
        <v>56</v>
      </c>
      <c r="AF54" s="4"/>
      <c r="AG54" s="4"/>
      <c r="AH54" s="4"/>
      <c r="AI54" s="4"/>
      <c r="AJ54" s="11"/>
      <c r="AK54" s="11"/>
      <c r="AL54" s="11"/>
      <c r="AM54" s="11"/>
      <c r="AN54" s="11"/>
      <c r="AO54" s="11"/>
      <c r="AP54" s="11"/>
      <c r="AQ54" s="18"/>
      <c r="AR54" s="18"/>
      <c r="AS54" s="18"/>
      <c r="AT54" s="18"/>
      <c r="AU54" s="18"/>
      <c r="AV54" s="11"/>
      <c r="AW54" s="11"/>
      <c r="AX54" s="11"/>
      <c r="AY54" s="11"/>
      <c r="AZ54" s="11"/>
      <c r="BA54" s="11"/>
      <c r="BB54" s="11"/>
      <c r="BC54" s="4"/>
      <c r="BD54" s="4"/>
      <c r="BE54" s="4"/>
      <c r="BF54" s="4"/>
      <c r="BG54" s="4"/>
      <c r="BH54" s="4"/>
      <c r="BI54" s="4"/>
    </row>
    <row r="55" spans="1:61" ht="18.75" customHeight="1" x14ac:dyDescent="0.3">
      <c r="A55" s="191"/>
      <c r="B55" s="189"/>
      <c r="C55" s="221"/>
      <c r="D55" s="222"/>
      <c r="E55" s="222"/>
      <c r="F55" s="222"/>
      <c r="G55" s="223"/>
      <c r="H55" s="62" t="s">
        <v>80</v>
      </c>
      <c r="I55" s="63"/>
      <c r="J55" s="63"/>
      <c r="K55" s="63"/>
      <c r="L55" s="63"/>
      <c r="M55" s="63"/>
      <c r="N55" s="63"/>
      <c r="O55" s="64"/>
      <c r="P55" s="62" t="s">
        <v>81</v>
      </c>
      <c r="Q55" s="65"/>
      <c r="R55" s="66"/>
      <c r="S55" s="193">
        <v>45089</v>
      </c>
      <c r="T55" s="194"/>
      <c r="U55" s="195"/>
      <c r="V55" s="193">
        <v>45096</v>
      </c>
      <c r="W55" s="194"/>
      <c r="X55" s="195"/>
      <c r="Y55" s="187">
        <v>0.9</v>
      </c>
      <c r="Z55" s="188"/>
      <c r="AA55" s="189"/>
      <c r="AB55" s="119">
        <v>0.9</v>
      </c>
      <c r="AC55" s="144">
        <v>0</v>
      </c>
      <c r="AD55" s="29">
        <v>6</v>
      </c>
      <c r="AE55" s="29" t="s">
        <v>82</v>
      </c>
      <c r="AF55" s="4"/>
      <c r="AG55" s="4"/>
      <c r="AH55" s="4"/>
      <c r="AI55" s="4"/>
      <c r="AJ55" s="11"/>
      <c r="AK55" s="11"/>
      <c r="AL55" s="11"/>
      <c r="AM55" s="11"/>
      <c r="AN55" s="11"/>
      <c r="AO55" s="11"/>
      <c r="AP55" s="11"/>
      <c r="AQ55" s="20"/>
      <c r="AR55" s="20"/>
      <c r="AS55" s="20"/>
      <c r="AT55" s="20"/>
      <c r="AU55" s="20"/>
      <c r="AV55" s="21"/>
      <c r="AW55" s="21"/>
      <c r="AX55" s="20"/>
      <c r="AY55" s="11"/>
      <c r="AZ55" s="11"/>
      <c r="BA55" s="11"/>
      <c r="BB55" s="11"/>
      <c r="BC55" s="4"/>
      <c r="BD55" s="4"/>
      <c r="BE55" s="4"/>
      <c r="BF55" s="4"/>
      <c r="BG55" s="4"/>
      <c r="BH55" s="4"/>
      <c r="BI55" s="4"/>
    </row>
    <row r="56" spans="1:61" ht="18.75" customHeight="1" x14ac:dyDescent="0.3">
      <c r="A56" s="191"/>
      <c r="B56" s="189"/>
      <c r="C56" s="221"/>
      <c r="D56" s="222"/>
      <c r="E56" s="222"/>
      <c r="F56" s="222"/>
      <c r="G56" s="223"/>
      <c r="H56" s="62" t="s">
        <v>83</v>
      </c>
      <c r="I56" s="63"/>
      <c r="J56" s="63"/>
      <c r="K56" s="63"/>
      <c r="L56" s="63"/>
      <c r="M56" s="63"/>
      <c r="N56" s="63"/>
      <c r="O56" s="64"/>
      <c r="P56" s="62" t="s">
        <v>81</v>
      </c>
      <c r="Q56" s="65"/>
      <c r="R56" s="66"/>
      <c r="S56" s="193">
        <v>45089</v>
      </c>
      <c r="T56" s="194"/>
      <c r="U56" s="195"/>
      <c r="V56" s="193">
        <v>45099</v>
      </c>
      <c r="W56" s="194"/>
      <c r="X56" s="195"/>
      <c r="Y56" s="187">
        <v>0.3</v>
      </c>
      <c r="Z56" s="188"/>
      <c r="AA56" s="189"/>
      <c r="AB56" s="119">
        <v>0.3</v>
      </c>
      <c r="AC56" s="144">
        <v>0</v>
      </c>
      <c r="AD56" s="29">
        <v>9</v>
      </c>
      <c r="AE56" s="29"/>
      <c r="AF56" s="4"/>
      <c r="AG56" s="4"/>
      <c r="AH56" s="4"/>
      <c r="AI56" s="4"/>
      <c r="AJ56" s="11"/>
      <c r="AK56" s="11"/>
      <c r="AL56" s="11"/>
      <c r="AM56" s="11"/>
      <c r="AN56" s="11"/>
      <c r="AO56" s="11"/>
      <c r="AP56" s="11"/>
      <c r="AQ56" s="20"/>
      <c r="AR56" s="20"/>
      <c r="AS56" s="20"/>
      <c r="AT56" s="20"/>
      <c r="AU56" s="20"/>
      <c r="AV56" s="21"/>
      <c r="AW56" s="21"/>
      <c r="AX56" s="20"/>
      <c r="AY56" s="20"/>
      <c r="AZ56" s="20"/>
      <c r="BA56" s="20"/>
      <c r="BB56" s="11"/>
      <c r="BC56" s="4"/>
      <c r="BD56" s="4"/>
      <c r="BE56" s="4"/>
      <c r="BF56" s="4"/>
      <c r="BG56" s="4"/>
      <c r="BH56" s="4"/>
      <c r="BI56" s="4"/>
    </row>
    <row r="57" spans="1:61" ht="18.75" customHeight="1" x14ac:dyDescent="0.3">
      <c r="A57" s="191"/>
      <c r="B57" s="189"/>
      <c r="C57" s="221"/>
      <c r="D57" s="222"/>
      <c r="E57" s="222"/>
      <c r="F57" s="222"/>
      <c r="G57" s="223"/>
      <c r="H57" s="62" t="s">
        <v>84</v>
      </c>
      <c r="I57" s="63"/>
      <c r="J57" s="63"/>
      <c r="K57" s="63"/>
      <c r="L57" s="63"/>
      <c r="M57" s="63"/>
      <c r="N57" s="63"/>
      <c r="O57" s="64"/>
      <c r="P57" s="62" t="s">
        <v>81</v>
      </c>
      <c r="Q57" s="65"/>
      <c r="R57" s="66"/>
      <c r="S57" s="193">
        <v>45089</v>
      </c>
      <c r="T57" s="194"/>
      <c r="U57" s="195"/>
      <c r="V57" s="193">
        <v>45099</v>
      </c>
      <c r="W57" s="194"/>
      <c r="X57" s="195"/>
      <c r="Y57" s="187">
        <v>0.3</v>
      </c>
      <c r="Z57" s="188"/>
      <c r="AA57" s="189"/>
      <c r="AB57" s="119">
        <v>0.3</v>
      </c>
      <c r="AC57" s="144">
        <v>0</v>
      </c>
      <c r="AD57" s="29">
        <v>9</v>
      </c>
      <c r="AE57" s="29"/>
      <c r="AF57" s="4"/>
      <c r="AG57" s="4"/>
      <c r="AH57" s="4"/>
      <c r="AI57" s="4"/>
      <c r="AJ57" s="11"/>
      <c r="AK57" s="11"/>
      <c r="AL57" s="11"/>
      <c r="AM57" s="11"/>
      <c r="AN57" s="11"/>
      <c r="AO57" s="11"/>
      <c r="AP57" s="11"/>
      <c r="AQ57" s="20"/>
      <c r="AR57" s="20"/>
      <c r="AS57" s="20"/>
      <c r="AT57" s="20"/>
      <c r="AU57" s="20"/>
      <c r="AV57" s="21"/>
      <c r="AW57" s="21"/>
      <c r="AX57" s="20"/>
      <c r="AY57" s="20"/>
      <c r="AZ57" s="20"/>
      <c r="BA57" s="20"/>
      <c r="BB57" s="11"/>
      <c r="BC57" s="4"/>
      <c r="BD57" s="4"/>
      <c r="BE57" s="4"/>
      <c r="BF57" s="4"/>
      <c r="BG57" s="4"/>
      <c r="BH57" s="4"/>
      <c r="BI57" s="4"/>
    </row>
    <row r="58" spans="1:61" ht="18.75" customHeight="1" x14ac:dyDescent="0.3">
      <c r="A58" s="191"/>
      <c r="B58" s="189"/>
      <c r="C58" s="221"/>
      <c r="D58" s="222"/>
      <c r="E58" s="222"/>
      <c r="F58" s="222"/>
      <c r="G58" s="223"/>
      <c r="H58" s="62" t="s">
        <v>85</v>
      </c>
      <c r="I58" s="63"/>
      <c r="J58" s="63"/>
      <c r="K58" s="63"/>
      <c r="L58" s="63"/>
      <c r="M58" s="63"/>
      <c r="N58" s="63"/>
      <c r="O58" s="64"/>
      <c r="P58" s="62" t="s">
        <v>81</v>
      </c>
      <c r="Q58" s="65"/>
      <c r="R58" s="66"/>
      <c r="S58" s="193">
        <v>45090</v>
      </c>
      <c r="T58" s="194"/>
      <c r="U58" s="195"/>
      <c r="V58" s="193">
        <v>45093</v>
      </c>
      <c r="W58" s="194"/>
      <c r="X58" s="195"/>
      <c r="Y58" s="187">
        <v>0.1</v>
      </c>
      <c r="Z58" s="188"/>
      <c r="AA58" s="189"/>
      <c r="AB58" s="119">
        <v>0.1</v>
      </c>
      <c r="AC58" s="144">
        <v>0</v>
      </c>
      <c r="AD58" s="29">
        <v>4</v>
      </c>
      <c r="AE58" s="29"/>
      <c r="AF58" s="4"/>
      <c r="AG58" s="4"/>
      <c r="AH58" s="4"/>
      <c r="AI58" s="4"/>
      <c r="AJ58" s="11"/>
      <c r="AK58" s="11"/>
      <c r="AL58" s="11"/>
      <c r="AM58" s="11"/>
      <c r="AN58" s="11"/>
      <c r="AO58" s="11"/>
      <c r="AP58" s="11"/>
      <c r="AQ58" s="21"/>
      <c r="AR58" s="20"/>
      <c r="AS58" s="20"/>
      <c r="AT58" s="20"/>
      <c r="AU58" s="20"/>
      <c r="AV58" s="11"/>
      <c r="AW58" s="11"/>
      <c r="AX58" s="11"/>
      <c r="AY58" s="11"/>
      <c r="AZ58" s="11"/>
      <c r="BA58" s="11"/>
      <c r="BB58" s="11"/>
      <c r="BC58" s="4"/>
      <c r="BD58" s="4"/>
      <c r="BE58" s="4"/>
      <c r="BF58" s="4"/>
      <c r="BG58" s="4"/>
      <c r="BH58" s="4"/>
      <c r="BI58" s="4"/>
    </row>
    <row r="59" spans="1:61" ht="18.75" customHeight="1" x14ac:dyDescent="0.3">
      <c r="A59" s="191"/>
      <c r="B59" s="189"/>
      <c r="C59" s="221"/>
      <c r="D59" s="222"/>
      <c r="E59" s="222"/>
      <c r="F59" s="222"/>
      <c r="G59" s="223"/>
      <c r="H59" s="62" t="s">
        <v>86</v>
      </c>
      <c r="I59" s="63"/>
      <c r="J59" s="63"/>
      <c r="K59" s="63"/>
      <c r="L59" s="63"/>
      <c r="M59" s="63"/>
      <c r="N59" s="63"/>
      <c r="O59" s="158"/>
      <c r="P59" s="62" t="s">
        <v>81</v>
      </c>
      <c r="Q59" s="65"/>
      <c r="R59" s="66"/>
      <c r="S59" s="193">
        <v>45089</v>
      </c>
      <c r="T59" s="194"/>
      <c r="U59" s="195"/>
      <c r="V59" s="193">
        <v>45099</v>
      </c>
      <c r="W59" s="194"/>
      <c r="X59" s="195"/>
      <c r="Y59" s="187">
        <v>0.9</v>
      </c>
      <c r="Z59" s="188"/>
      <c r="AA59" s="189"/>
      <c r="AB59" s="119">
        <v>0.9</v>
      </c>
      <c r="AC59" s="144">
        <v>0</v>
      </c>
      <c r="AD59" s="29">
        <v>9</v>
      </c>
      <c r="AE59" s="29" t="s">
        <v>82</v>
      </c>
      <c r="AF59" s="4"/>
      <c r="AG59" s="4"/>
      <c r="AH59" s="4"/>
      <c r="AI59" s="4"/>
      <c r="AJ59" s="11"/>
      <c r="AK59" s="11"/>
      <c r="AL59" s="11"/>
      <c r="AM59" s="11"/>
      <c r="AN59" s="11"/>
      <c r="AO59" s="11"/>
      <c r="AP59" s="11"/>
      <c r="AQ59" s="20"/>
      <c r="AR59" s="20"/>
      <c r="AS59" s="20"/>
      <c r="AT59" s="20"/>
      <c r="AU59" s="20"/>
      <c r="AV59" s="21"/>
      <c r="AW59" s="21"/>
      <c r="AX59" s="20"/>
      <c r="AY59" s="20"/>
      <c r="AZ59" s="20"/>
      <c r="BA59" s="20"/>
      <c r="BB59" s="11"/>
      <c r="BC59" s="4"/>
      <c r="BD59" s="4"/>
      <c r="BE59" s="4"/>
      <c r="BF59" s="4"/>
      <c r="BG59" s="4"/>
      <c r="BH59" s="4"/>
      <c r="BI59" s="4"/>
    </row>
    <row r="60" spans="1:61" ht="18.75" customHeight="1" x14ac:dyDescent="0.3">
      <c r="A60" s="191"/>
      <c r="B60" s="189"/>
      <c r="C60" s="221"/>
      <c r="D60" s="222"/>
      <c r="E60" s="222"/>
      <c r="F60" s="222"/>
      <c r="G60" s="223"/>
      <c r="H60" s="107" t="s">
        <v>87</v>
      </c>
      <c r="I60" s="104"/>
      <c r="J60" s="104"/>
      <c r="K60" s="104"/>
      <c r="L60" s="104"/>
      <c r="M60" s="104"/>
      <c r="N60" s="104"/>
      <c r="O60" s="105"/>
      <c r="P60" s="107" t="s">
        <v>23</v>
      </c>
      <c r="Q60" s="106"/>
      <c r="R60" s="108"/>
      <c r="S60" s="193">
        <v>45090</v>
      </c>
      <c r="T60" s="194"/>
      <c r="U60" s="195"/>
      <c r="V60" s="193">
        <v>45090</v>
      </c>
      <c r="W60" s="194"/>
      <c r="X60" s="195"/>
      <c r="Y60" s="191" t="s">
        <v>18</v>
      </c>
      <c r="Z60" s="188"/>
      <c r="AA60" s="189"/>
      <c r="AB60" s="119">
        <v>1</v>
      </c>
      <c r="AC60" s="144">
        <v>0</v>
      </c>
      <c r="AD60" s="29">
        <v>1</v>
      </c>
      <c r="AE60" s="29" t="s">
        <v>18</v>
      </c>
      <c r="AF60" s="4"/>
      <c r="AG60" s="4"/>
      <c r="AH60" s="4"/>
      <c r="AI60" s="4"/>
      <c r="AJ60" s="11"/>
      <c r="AK60" s="11"/>
      <c r="AL60" s="11"/>
      <c r="AM60" s="11"/>
      <c r="AN60" s="11"/>
      <c r="AO60" s="11"/>
      <c r="AP60" s="11"/>
      <c r="AQ60" s="11"/>
      <c r="AR60" s="13"/>
      <c r="AS60" s="160"/>
      <c r="AT60" s="11"/>
      <c r="AU60" s="11"/>
      <c r="AV60" s="11"/>
      <c r="AW60" s="11"/>
      <c r="AX60" s="11"/>
      <c r="AY60" s="11"/>
      <c r="AZ60" s="11"/>
      <c r="BA60" s="11"/>
      <c r="BB60" s="11"/>
      <c r="BC60" s="4"/>
      <c r="BD60" s="4"/>
      <c r="BE60" s="4"/>
      <c r="BF60" s="4"/>
      <c r="BG60" s="4"/>
      <c r="BH60" s="4"/>
      <c r="BI60" s="4"/>
    </row>
    <row r="61" spans="1:61" ht="18.75" customHeight="1" x14ac:dyDescent="0.3">
      <c r="A61" s="191"/>
      <c r="B61" s="189"/>
      <c r="C61" s="221"/>
      <c r="D61" s="222"/>
      <c r="E61" s="222"/>
      <c r="F61" s="222"/>
      <c r="G61" s="223"/>
      <c r="H61" s="107" t="s">
        <v>88</v>
      </c>
      <c r="I61" s="104"/>
      <c r="J61" s="104"/>
      <c r="K61" s="104"/>
      <c r="L61" s="104"/>
      <c r="M61" s="104"/>
      <c r="N61" s="104"/>
      <c r="O61" s="105"/>
      <c r="P61" s="107" t="s">
        <v>23</v>
      </c>
      <c r="Q61" s="106"/>
      <c r="R61" s="108"/>
      <c r="S61" s="193">
        <v>45091</v>
      </c>
      <c r="T61" s="194"/>
      <c r="U61" s="195"/>
      <c r="V61" s="193">
        <v>45092</v>
      </c>
      <c r="W61" s="194"/>
      <c r="X61" s="195"/>
      <c r="Y61" s="187" t="s">
        <v>18</v>
      </c>
      <c r="Z61" s="188"/>
      <c r="AA61" s="189"/>
      <c r="AB61" s="119">
        <v>1</v>
      </c>
      <c r="AC61" s="144">
        <v>0</v>
      </c>
      <c r="AD61" s="29">
        <v>2</v>
      </c>
      <c r="AE61" s="29" t="s">
        <v>18</v>
      </c>
      <c r="AF61" s="4"/>
      <c r="AG61" s="4"/>
      <c r="AH61" s="4"/>
      <c r="AI61" s="4"/>
      <c r="AJ61" s="11"/>
      <c r="AK61" s="11"/>
      <c r="AL61" s="11"/>
      <c r="AM61" s="11"/>
      <c r="AN61" s="11"/>
      <c r="AO61" s="11"/>
      <c r="AP61" s="11"/>
      <c r="AQ61" s="25"/>
      <c r="AR61" s="25"/>
      <c r="AS61" s="135"/>
      <c r="AT61" s="136"/>
      <c r="AU61" s="25"/>
      <c r="AV61" s="11"/>
      <c r="AW61" s="11"/>
      <c r="AX61" s="11"/>
      <c r="AY61" s="17"/>
      <c r="AZ61" s="17"/>
      <c r="BA61" s="17"/>
      <c r="BB61" s="17"/>
      <c r="BC61" s="4"/>
      <c r="BD61" s="4"/>
      <c r="BE61" s="4"/>
      <c r="BF61" s="4"/>
      <c r="BG61" s="4"/>
      <c r="BH61" s="4"/>
      <c r="BI61" s="4"/>
    </row>
    <row r="62" spans="1:61" ht="18.75" customHeight="1" x14ac:dyDescent="0.3">
      <c r="A62" s="191"/>
      <c r="B62" s="189"/>
      <c r="C62" s="221"/>
      <c r="D62" s="222"/>
      <c r="E62" s="222"/>
      <c r="F62" s="222"/>
      <c r="G62" s="223"/>
      <c r="H62" s="77" t="s">
        <v>89</v>
      </c>
      <c r="I62" s="78"/>
      <c r="J62" s="78"/>
      <c r="K62" s="78"/>
      <c r="L62" s="78"/>
      <c r="M62" s="78"/>
      <c r="N62" s="78"/>
      <c r="O62" s="79"/>
      <c r="P62" s="77" t="s">
        <v>23</v>
      </c>
      <c r="Q62" s="80"/>
      <c r="R62" s="81"/>
      <c r="S62" s="193">
        <v>45089</v>
      </c>
      <c r="T62" s="194"/>
      <c r="U62" s="195"/>
      <c r="V62" s="193">
        <v>45100</v>
      </c>
      <c r="W62" s="194"/>
      <c r="X62" s="195"/>
      <c r="Y62" s="187">
        <v>0.8</v>
      </c>
      <c r="Z62" s="188"/>
      <c r="AA62" s="189"/>
      <c r="AB62" s="119">
        <v>0.8</v>
      </c>
      <c r="AC62" s="144">
        <v>0</v>
      </c>
      <c r="AD62" s="29">
        <v>10</v>
      </c>
      <c r="AE62" s="29" t="s">
        <v>90</v>
      </c>
      <c r="AF62" s="4"/>
      <c r="AG62" s="4"/>
      <c r="AH62" s="4"/>
      <c r="AI62" s="4"/>
      <c r="AJ62" s="11"/>
      <c r="AK62" s="11"/>
      <c r="AL62" s="11"/>
      <c r="AM62" s="11"/>
      <c r="AN62" s="11"/>
      <c r="AO62" s="11"/>
      <c r="AP62" s="23"/>
      <c r="AQ62" s="22"/>
      <c r="AR62" s="22"/>
      <c r="AS62" s="22"/>
      <c r="AT62" s="22"/>
      <c r="AU62" s="22"/>
      <c r="AV62" s="24"/>
      <c r="AW62" s="11"/>
      <c r="AX62" s="18"/>
      <c r="AY62" s="18"/>
      <c r="AZ62" s="18"/>
      <c r="BA62" s="18"/>
      <c r="BB62" s="18"/>
      <c r="BC62" s="4"/>
      <c r="BD62" s="4"/>
      <c r="BE62" s="4"/>
      <c r="BF62" s="4"/>
      <c r="BG62" s="4"/>
      <c r="BH62" s="4"/>
      <c r="BI62" s="4"/>
    </row>
    <row r="63" spans="1:61" ht="18.75" customHeight="1" x14ac:dyDescent="0.3">
      <c r="A63" s="191"/>
      <c r="B63" s="189"/>
      <c r="C63" s="221"/>
      <c r="D63" s="222"/>
      <c r="E63" s="222"/>
      <c r="F63" s="222"/>
      <c r="G63" s="223"/>
      <c r="H63" s="77" t="s">
        <v>91</v>
      </c>
      <c r="I63" s="78"/>
      <c r="J63" s="78"/>
      <c r="K63" s="78"/>
      <c r="L63" s="78"/>
      <c r="M63" s="78"/>
      <c r="N63" s="78"/>
      <c r="O63" s="79"/>
      <c r="P63" s="77" t="s">
        <v>23</v>
      </c>
      <c r="Q63" s="80"/>
      <c r="R63" s="81"/>
      <c r="S63" s="193">
        <v>45091</v>
      </c>
      <c r="T63" s="194"/>
      <c r="U63" s="195"/>
      <c r="V63" s="193">
        <v>45093</v>
      </c>
      <c r="W63" s="194"/>
      <c r="X63" s="195"/>
      <c r="Y63" s="187">
        <v>0.9</v>
      </c>
      <c r="Z63" s="188"/>
      <c r="AA63" s="189"/>
      <c r="AB63" s="119">
        <v>0.9</v>
      </c>
      <c r="AC63" s="144">
        <v>0</v>
      </c>
      <c r="AD63" s="29">
        <v>3</v>
      </c>
      <c r="AE63" s="29" t="s">
        <v>82</v>
      </c>
      <c r="AF63" s="4"/>
      <c r="AG63" s="4"/>
      <c r="AH63" s="4"/>
      <c r="AI63" s="4"/>
      <c r="AJ63" s="11"/>
      <c r="AK63" s="11"/>
      <c r="AL63" s="11"/>
      <c r="AM63" s="11"/>
      <c r="AN63" s="11"/>
      <c r="AO63" s="11"/>
      <c r="AP63" s="11"/>
      <c r="AQ63" s="26"/>
      <c r="AR63" s="27"/>
      <c r="AS63" s="102"/>
      <c r="AT63" s="103"/>
      <c r="AU63" s="103"/>
      <c r="AV63" s="11"/>
      <c r="AW63" s="11"/>
      <c r="AX63" s="11"/>
      <c r="AY63" s="11"/>
      <c r="AZ63" s="11"/>
      <c r="BA63" s="11"/>
      <c r="BB63" s="11"/>
      <c r="BC63" s="4"/>
      <c r="BD63" s="4"/>
      <c r="BE63" s="4"/>
      <c r="BF63" s="4"/>
      <c r="BG63" s="4"/>
      <c r="BH63" s="4"/>
      <c r="BI63" s="4"/>
    </row>
    <row r="64" spans="1:61" ht="18.75" customHeight="1" x14ac:dyDescent="0.3">
      <c r="A64" s="191"/>
      <c r="B64" s="189"/>
      <c r="C64" s="221"/>
      <c r="D64" s="222"/>
      <c r="E64" s="222"/>
      <c r="F64" s="222"/>
      <c r="G64" s="223"/>
      <c r="H64" s="77" t="s">
        <v>92</v>
      </c>
      <c r="I64" s="78"/>
      <c r="J64" s="78"/>
      <c r="K64" s="78"/>
      <c r="L64" s="78"/>
      <c r="M64" s="78"/>
      <c r="N64" s="78"/>
      <c r="O64" s="79"/>
      <c r="P64" s="77" t="s">
        <v>23</v>
      </c>
      <c r="Q64" s="80"/>
      <c r="R64" s="81"/>
      <c r="S64" s="193">
        <v>45089</v>
      </c>
      <c r="T64" s="194"/>
      <c r="U64" s="195"/>
      <c r="V64" s="193">
        <v>45100</v>
      </c>
      <c r="W64" s="194"/>
      <c r="X64" s="195"/>
      <c r="Y64" s="187">
        <v>0.8</v>
      </c>
      <c r="Z64" s="230"/>
      <c r="AA64" s="231"/>
      <c r="AB64" s="119">
        <v>0.8</v>
      </c>
      <c r="AC64" s="144">
        <v>0</v>
      </c>
      <c r="AD64" s="28">
        <v>10</v>
      </c>
      <c r="AE64" s="29" t="s">
        <v>90</v>
      </c>
      <c r="AF64" s="4"/>
      <c r="AG64" s="4"/>
      <c r="AH64" s="4"/>
      <c r="AI64" s="4"/>
      <c r="AJ64" s="11"/>
      <c r="AK64" s="11"/>
      <c r="AL64" s="11"/>
      <c r="AM64" s="11"/>
      <c r="AN64" s="11"/>
      <c r="AO64" s="11"/>
      <c r="AP64" s="11"/>
      <c r="AQ64" s="18"/>
      <c r="AR64" s="18"/>
      <c r="AS64" s="18"/>
      <c r="AT64" s="18"/>
      <c r="AU64" s="18"/>
      <c r="AV64" s="11"/>
      <c r="AW64" s="11"/>
      <c r="AX64" s="18"/>
      <c r="AY64" s="18"/>
      <c r="AZ64" s="18"/>
      <c r="BA64" s="18"/>
      <c r="BB64" s="18"/>
      <c r="BC64" s="4"/>
      <c r="BD64" s="4"/>
      <c r="BE64" s="4"/>
      <c r="BF64" s="4"/>
      <c r="BG64" s="4"/>
      <c r="BH64" s="4"/>
      <c r="BI64" s="4"/>
    </row>
    <row r="65" spans="1:61" ht="18.75" customHeight="1" x14ac:dyDescent="0.3">
      <c r="A65" s="191"/>
      <c r="B65" s="189"/>
      <c r="C65" s="221"/>
      <c r="D65" s="222"/>
      <c r="E65" s="222"/>
      <c r="F65" s="222"/>
      <c r="G65" s="223"/>
      <c r="H65" s="107" t="s">
        <v>93</v>
      </c>
      <c r="I65" s="104"/>
      <c r="J65" s="104"/>
      <c r="K65" s="104"/>
      <c r="L65" s="104"/>
      <c r="M65" s="104"/>
      <c r="N65" s="104"/>
      <c r="O65" s="105"/>
      <c r="P65" s="107" t="s">
        <v>27</v>
      </c>
      <c r="Q65" s="106"/>
      <c r="R65" s="108"/>
      <c r="S65" s="193">
        <v>45090</v>
      </c>
      <c r="T65" s="194"/>
      <c r="U65" s="195"/>
      <c r="V65" s="193">
        <v>45093</v>
      </c>
      <c r="W65" s="194"/>
      <c r="X65" s="195"/>
      <c r="Y65" s="187" t="s">
        <v>18</v>
      </c>
      <c r="Z65" s="188"/>
      <c r="AA65" s="189"/>
      <c r="AB65" s="119">
        <v>1</v>
      </c>
      <c r="AC65" s="144">
        <f>4*0.05</f>
        <v>0.2</v>
      </c>
      <c r="AD65" s="29">
        <v>4</v>
      </c>
      <c r="AE65" s="29" t="s">
        <v>94</v>
      </c>
      <c r="AF65" s="4"/>
      <c r="AG65" s="4"/>
      <c r="AH65" s="4"/>
      <c r="AI65" s="4"/>
      <c r="AJ65" s="11"/>
      <c r="AK65" s="11"/>
      <c r="AL65" s="11"/>
      <c r="AM65" s="11"/>
      <c r="AN65" s="11"/>
      <c r="AO65" s="11"/>
      <c r="AP65" s="11"/>
      <c r="AQ65" s="11"/>
      <c r="AR65" s="18"/>
      <c r="AS65" s="18"/>
      <c r="AT65" s="88"/>
      <c r="AU65" s="88"/>
      <c r="AV65" s="11"/>
      <c r="AW65" s="11"/>
      <c r="AX65" s="11"/>
      <c r="AY65" s="11"/>
      <c r="AZ65" s="11"/>
      <c r="BA65" s="11"/>
      <c r="BB65" s="11"/>
      <c r="BC65" s="4"/>
      <c r="BD65" s="4"/>
      <c r="BE65" s="4"/>
      <c r="BF65" s="4"/>
      <c r="BG65" s="4"/>
      <c r="BH65" s="4"/>
      <c r="BI65" s="4"/>
    </row>
    <row r="66" spans="1:61" ht="18.75" customHeight="1" x14ac:dyDescent="0.3">
      <c r="A66" s="191"/>
      <c r="B66" s="189"/>
      <c r="C66" s="221"/>
      <c r="D66" s="222"/>
      <c r="E66" s="222"/>
      <c r="F66" s="222"/>
      <c r="G66" s="223"/>
      <c r="H66" s="107" t="s">
        <v>95</v>
      </c>
      <c r="I66" s="104"/>
      <c r="J66" s="104"/>
      <c r="K66" s="104"/>
      <c r="L66" s="104"/>
      <c r="M66" s="104"/>
      <c r="N66" s="104"/>
      <c r="O66" s="105"/>
      <c r="P66" s="107" t="s">
        <v>81</v>
      </c>
      <c r="Q66" s="106"/>
      <c r="R66" s="108"/>
      <c r="S66" s="193">
        <v>45096</v>
      </c>
      <c r="T66" s="194"/>
      <c r="U66" s="195"/>
      <c r="V66" s="227">
        <v>45099</v>
      </c>
      <c r="W66" s="228"/>
      <c r="X66" s="229"/>
      <c r="Y66" s="180">
        <v>0.4</v>
      </c>
      <c r="Z66" s="181"/>
      <c r="AA66" s="182"/>
      <c r="AB66" s="141">
        <v>1</v>
      </c>
      <c r="AC66" s="145">
        <v>2</v>
      </c>
      <c r="AD66" s="28">
        <v>3</v>
      </c>
      <c r="AE66" s="28"/>
      <c r="AF66" s="4"/>
      <c r="AG66" s="4"/>
      <c r="AH66" s="4"/>
      <c r="AI66" s="4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8"/>
      <c r="AY66" s="18"/>
      <c r="AZ66" s="18"/>
      <c r="BA66" s="11"/>
      <c r="BB66" s="11"/>
      <c r="BC66" s="4"/>
      <c r="BD66" s="4"/>
      <c r="BE66" s="4"/>
      <c r="BF66" s="4"/>
      <c r="BG66" s="4"/>
      <c r="BH66" s="4"/>
      <c r="BI66" s="4"/>
    </row>
    <row r="67" spans="1:61" ht="18" x14ac:dyDescent="0.3">
      <c r="A67" s="191"/>
      <c r="B67" s="189"/>
      <c r="C67" s="221"/>
      <c r="D67" s="222"/>
      <c r="E67" s="222"/>
      <c r="F67" s="222"/>
      <c r="G67" s="223"/>
      <c r="H67" s="57" t="s">
        <v>96</v>
      </c>
      <c r="I67" s="58"/>
      <c r="J67" s="58"/>
      <c r="K67" s="58"/>
      <c r="L67" s="58"/>
      <c r="M67" s="58"/>
      <c r="N67" s="58"/>
      <c r="O67" s="59"/>
      <c r="P67" s="57" t="s">
        <v>27</v>
      </c>
      <c r="Q67" s="60"/>
      <c r="R67" s="61"/>
      <c r="S67" s="193">
        <v>45091</v>
      </c>
      <c r="T67" s="194"/>
      <c r="U67" s="195"/>
      <c r="V67" s="227">
        <v>45093</v>
      </c>
      <c r="W67" s="228"/>
      <c r="X67" s="229"/>
      <c r="Y67" s="180">
        <v>0.9</v>
      </c>
      <c r="Z67" s="181"/>
      <c r="AA67" s="182"/>
      <c r="AB67" s="141">
        <v>0.9</v>
      </c>
      <c r="AC67" s="145">
        <v>0</v>
      </c>
      <c r="AD67" s="28">
        <v>6</v>
      </c>
      <c r="AE67" s="28" t="s">
        <v>97</v>
      </c>
      <c r="AF67" s="4"/>
      <c r="AG67" s="4"/>
      <c r="AH67" s="4"/>
      <c r="AI67" s="4"/>
      <c r="AJ67" s="11"/>
      <c r="AK67" s="11"/>
      <c r="AL67" s="11"/>
      <c r="AM67" s="11"/>
      <c r="AN67" s="11"/>
      <c r="AO67" s="11"/>
      <c r="AP67" s="11"/>
      <c r="AQ67" s="11"/>
      <c r="AR67" s="11"/>
      <c r="AS67" s="88"/>
      <c r="AT67" s="88"/>
      <c r="AU67" s="88"/>
      <c r="AV67" s="11"/>
      <c r="AW67" s="11"/>
      <c r="AX67" s="20"/>
      <c r="AY67" s="20"/>
      <c r="AZ67" s="20"/>
      <c r="BA67" s="11"/>
      <c r="BB67" s="11"/>
      <c r="BC67" s="4"/>
      <c r="BD67" s="4"/>
      <c r="BE67" s="4"/>
      <c r="BF67" s="4"/>
      <c r="BG67" s="4"/>
      <c r="BH67" s="4"/>
      <c r="BI67" s="4"/>
    </row>
    <row r="68" spans="1:61" ht="18" x14ac:dyDescent="0.3">
      <c r="A68" s="183"/>
      <c r="B68" s="183"/>
      <c r="C68" s="184"/>
      <c r="D68" s="184"/>
      <c r="E68" s="184"/>
      <c r="F68" s="184"/>
      <c r="G68" s="184"/>
      <c r="H68" s="57" t="s">
        <v>98</v>
      </c>
      <c r="I68" s="58"/>
      <c r="J68" s="58"/>
      <c r="K68" s="58"/>
      <c r="L68" s="58"/>
      <c r="M68" s="58"/>
      <c r="N68" s="58"/>
      <c r="O68" s="59"/>
      <c r="P68" s="57" t="s">
        <v>27</v>
      </c>
      <c r="Q68" s="60"/>
      <c r="R68" s="61"/>
      <c r="S68" s="227">
        <v>45096</v>
      </c>
      <c r="T68" s="228"/>
      <c r="U68" s="229"/>
      <c r="V68" s="227">
        <v>45099</v>
      </c>
      <c r="W68" s="228"/>
      <c r="X68" s="229"/>
      <c r="Y68" s="180">
        <v>0.9</v>
      </c>
      <c r="Z68" s="181"/>
      <c r="AA68" s="182"/>
      <c r="AB68" s="141">
        <v>0.9</v>
      </c>
      <c r="AC68" s="145">
        <v>0</v>
      </c>
      <c r="AD68" s="28">
        <v>6</v>
      </c>
      <c r="AE68" s="28" t="s">
        <v>99</v>
      </c>
      <c r="AF68" s="4"/>
      <c r="AG68" s="4"/>
      <c r="AH68" s="4"/>
      <c r="AI68" s="4"/>
      <c r="AJ68" s="11"/>
      <c r="AK68" s="11"/>
      <c r="AL68" s="11"/>
      <c r="AM68" s="11"/>
      <c r="AN68" s="11"/>
      <c r="AO68" s="11"/>
      <c r="AP68" s="11"/>
      <c r="AQ68" s="11"/>
      <c r="AR68" s="11"/>
      <c r="AS68" s="88"/>
      <c r="AT68" s="88"/>
      <c r="AU68" s="88"/>
      <c r="AV68" s="11"/>
      <c r="AW68" s="11"/>
      <c r="AX68" s="128"/>
      <c r="AY68" s="128"/>
      <c r="AZ68" s="128"/>
      <c r="BA68" s="11"/>
      <c r="BB68" s="11"/>
      <c r="BC68" s="4"/>
      <c r="BD68" s="4"/>
      <c r="BE68" s="4"/>
      <c r="BF68" s="4"/>
      <c r="BG68" s="4"/>
      <c r="BH68" s="4"/>
      <c r="BI68" s="4"/>
    </row>
    <row r="69" spans="1:61" ht="18.75" customHeight="1" x14ac:dyDescent="0.3">
      <c r="A69" s="183"/>
      <c r="B69" s="183"/>
      <c r="C69" s="184"/>
      <c r="D69" s="184"/>
      <c r="E69" s="184"/>
      <c r="F69" s="184"/>
      <c r="G69" s="184"/>
      <c r="H69" s="57" t="s">
        <v>100</v>
      </c>
      <c r="I69" s="58"/>
      <c r="J69" s="58"/>
      <c r="K69" s="58"/>
      <c r="L69" s="58"/>
      <c r="M69" s="58"/>
      <c r="N69" s="58"/>
      <c r="O69" s="59"/>
      <c r="P69" s="57" t="s">
        <v>27</v>
      </c>
      <c r="Q69" s="60"/>
      <c r="R69" s="61"/>
      <c r="S69" s="227">
        <v>45096</v>
      </c>
      <c r="T69" s="228"/>
      <c r="U69" s="229"/>
      <c r="V69" s="227">
        <v>45099</v>
      </c>
      <c r="W69" s="228"/>
      <c r="X69" s="229"/>
      <c r="Y69" s="232" t="s">
        <v>60</v>
      </c>
      <c r="Z69" s="181"/>
      <c r="AA69" s="182"/>
      <c r="AB69" s="141">
        <v>0</v>
      </c>
      <c r="AC69" s="145">
        <v>0</v>
      </c>
      <c r="AD69" s="28">
        <v>3</v>
      </c>
      <c r="AE69" s="28"/>
      <c r="AF69" s="4"/>
      <c r="AG69" s="4"/>
      <c r="AH69" s="4"/>
      <c r="AI69" s="4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20"/>
      <c r="AY69" s="20"/>
      <c r="AZ69" s="20"/>
      <c r="BA69" s="11"/>
      <c r="BB69" s="11"/>
      <c r="BC69" s="4"/>
      <c r="BD69" s="4"/>
      <c r="BE69" s="4"/>
      <c r="BF69" s="4"/>
      <c r="BG69" s="4"/>
      <c r="BH69" s="4"/>
      <c r="BI69" s="4"/>
    </row>
    <row r="70" spans="1:61" ht="18.75" customHeight="1" x14ac:dyDescent="0.3">
      <c r="A70" s="183"/>
      <c r="B70" s="183"/>
      <c r="C70" s="184"/>
      <c r="D70" s="184"/>
      <c r="E70" s="184"/>
      <c r="F70" s="184"/>
      <c r="G70" s="184"/>
      <c r="H70" s="107" t="s">
        <v>101</v>
      </c>
      <c r="I70" s="104"/>
      <c r="J70" s="104"/>
      <c r="K70" s="104"/>
      <c r="L70" s="104"/>
      <c r="M70" s="104"/>
      <c r="N70" s="104"/>
      <c r="O70" s="105"/>
      <c r="P70" s="107" t="s">
        <v>81</v>
      </c>
      <c r="Q70" s="106"/>
      <c r="R70" s="108"/>
      <c r="S70" s="185">
        <v>45089</v>
      </c>
      <c r="T70" s="185"/>
      <c r="U70" s="185"/>
      <c r="V70" s="227">
        <v>45099</v>
      </c>
      <c r="W70" s="228"/>
      <c r="X70" s="229"/>
      <c r="Y70" s="232" t="s">
        <v>60</v>
      </c>
      <c r="Z70" s="181"/>
      <c r="AA70" s="182"/>
      <c r="AB70" s="141">
        <v>1</v>
      </c>
      <c r="AC70" s="145">
        <v>4</v>
      </c>
      <c r="AD70" s="28">
        <v>4</v>
      </c>
      <c r="AE70" s="28"/>
      <c r="AF70" s="4"/>
      <c r="AG70" s="4"/>
      <c r="AH70" s="4"/>
      <c r="AI70" s="4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20"/>
      <c r="AY70" s="20"/>
      <c r="AZ70" s="20"/>
      <c r="BA70" s="20"/>
      <c r="BB70" s="11"/>
      <c r="BC70" s="4"/>
      <c r="BD70" s="4"/>
      <c r="BE70" s="4"/>
      <c r="BF70" s="4"/>
      <c r="BG70" s="4"/>
      <c r="BH70" s="4"/>
      <c r="BI70" s="4"/>
    </row>
    <row r="71" spans="1:61" ht="18.75" customHeight="1" x14ac:dyDescent="0.3">
      <c r="A71" s="183"/>
      <c r="B71" s="183"/>
      <c r="C71" s="184"/>
      <c r="D71" s="184"/>
      <c r="E71" s="184"/>
      <c r="F71" s="184"/>
      <c r="G71" s="184"/>
      <c r="H71" s="57" t="s">
        <v>102</v>
      </c>
      <c r="I71" s="58"/>
      <c r="J71" s="58"/>
      <c r="K71" s="58"/>
      <c r="L71" s="58"/>
      <c r="M71" s="58"/>
      <c r="N71" s="58"/>
      <c r="O71" s="59"/>
      <c r="P71" s="57" t="s">
        <v>27</v>
      </c>
      <c r="Q71" s="60"/>
      <c r="R71" s="61"/>
      <c r="S71" s="185">
        <v>45089</v>
      </c>
      <c r="T71" s="185"/>
      <c r="U71" s="185"/>
      <c r="V71" s="227">
        <v>45099</v>
      </c>
      <c r="W71" s="228"/>
      <c r="X71" s="229"/>
      <c r="Y71" s="232" t="s">
        <v>60</v>
      </c>
      <c r="Z71" s="181"/>
      <c r="AA71" s="182"/>
      <c r="AB71" s="141">
        <v>0</v>
      </c>
      <c r="AC71" s="145">
        <v>0</v>
      </c>
      <c r="AD71" s="28">
        <v>2</v>
      </c>
      <c r="AE71" s="28"/>
      <c r="AF71" s="4"/>
      <c r="AG71" s="4"/>
      <c r="AH71" s="4"/>
      <c r="AI71" s="4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88"/>
      <c r="AV71" s="11"/>
      <c r="AW71" s="11"/>
      <c r="AX71" s="88"/>
      <c r="AY71" s="11"/>
      <c r="AZ71" s="11"/>
      <c r="BA71" s="11"/>
      <c r="BB71" s="11"/>
      <c r="BC71" s="4"/>
      <c r="BD71" s="4"/>
      <c r="BE71" s="4"/>
      <c r="BF71" s="4"/>
      <c r="BG71" s="4"/>
      <c r="BH71" s="4"/>
      <c r="BI71" s="4"/>
    </row>
    <row r="72" spans="1:61" ht="18.75" customHeight="1" x14ac:dyDescent="0.3">
      <c r="A72" s="183"/>
      <c r="B72" s="183"/>
      <c r="C72" s="184"/>
      <c r="D72" s="184"/>
      <c r="E72" s="184"/>
      <c r="F72" s="184"/>
      <c r="G72" s="184"/>
      <c r="H72" s="62" t="s">
        <v>103</v>
      </c>
      <c r="I72" s="63"/>
      <c r="J72" s="63"/>
      <c r="K72" s="63"/>
      <c r="L72" s="63"/>
      <c r="M72" s="63"/>
      <c r="N72" s="63"/>
      <c r="O72" s="64"/>
      <c r="P72" s="62" t="s">
        <v>81</v>
      </c>
      <c r="Q72" s="65"/>
      <c r="R72" s="66"/>
      <c r="S72" s="185">
        <v>45095</v>
      </c>
      <c r="T72" s="185"/>
      <c r="U72" s="185"/>
      <c r="V72" s="227">
        <v>45099</v>
      </c>
      <c r="W72" s="228"/>
      <c r="X72" s="229"/>
      <c r="Y72" s="232" t="s">
        <v>60</v>
      </c>
      <c r="Z72" s="181"/>
      <c r="AA72" s="182"/>
      <c r="AB72" s="141">
        <v>0</v>
      </c>
      <c r="AC72" s="145">
        <v>0</v>
      </c>
      <c r="AD72" s="28">
        <v>4</v>
      </c>
      <c r="AE72" s="28"/>
      <c r="AF72" s="4"/>
      <c r="AG72" s="4"/>
      <c r="AH72" s="4"/>
      <c r="AI72" s="4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28"/>
      <c r="AY72" s="128"/>
      <c r="AZ72" s="128"/>
      <c r="BA72" s="128"/>
      <c r="BB72" s="11"/>
      <c r="BC72" s="4"/>
      <c r="BD72" s="4"/>
      <c r="BE72" s="4"/>
      <c r="BF72" s="4"/>
      <c r="BG72" s="4"/>
      <c r="BH72" s="4"/>
      <c r="BI72" s="4"/>
    </row>
    <row r="73" spans="1:61" ht="18.75" customHeight="1" x14ac:dyDescent="0.3">
      <c r="A73" s="183"/>
      <c r="B73" s="183"/>
      <c r="C73" s="184"/>
      <c r="D73" s="184"/>
      <c r="E73" s="184"/>
      <c r="F73" s="184"/>
      <c r="G73" s="184"/>
      <c r="H73" s="107" t="s">
        <v>104</v>
      </c>
      <c r="I73" s="104"/>
      <c r="J73" s="104"/>
      <c r="K73" s="104"/>
      <c r="L73" s="104"/>
      <c r="M73" s="104"/>
      <c r="N73" s="104"/>
      <c r="O73" s="105"/>
      <c r="P73" s="107" t="s">
        <v>81</v>
      </c>
      <c r="Q73" s="106"/>
      <c r="R73" s="108"/>
      <c r="S73" s="185">
        <v>45090</v>
      </c>
      <c r="T73" s="185"/>
      <c r="U73" s="185"/>
      <c r="V73" s="227">
        <v>45093</v>
      </c>
      <c r="W73" s="228"/>
      <c r="X73" s="229"/>
      <c r="Y73" s="180">
        <v>0.9</v>
      </c>
      <c r="Z73" s="181"/>
      <c r="AA73" s="182"/>
      <c r="AB73" s="141">
        <v>1</v>
      </c>
      <c r="AC73" s="145">
        <v>1</v>
      </c>
      <c r="AD73" s="28">
        <v>4</v>
      </c>
      <c r="AE73" s="28" t="s">
        <v>105</v>
      </c>
      <c r="AF73" s="4"/>
      <c r="AG73" s="4"/>
      <c r="AH73" s="4"/>
      <c r="AI73" s="4"/>
      <c r="AJ73" s="11"/>
      <c r="AK73" s="11"/>
      <c r="AL73" s="11"/>
      <c r="AM73" s="11"/>
      <c r="AN73" s="11"/>
      <c r="AO73" s="11"/>
      <c r="AP73" s="11"/>
      <c r="AQ73" s="11"/>
      <c r="AR73" s="20"/>
      <c r="AS73" s="20"/>
      <c r="AT73" s="20"/>
      <c r="AU73" s="20"/>
      <c r="AV73" s="11"/>
      <c r="AW73" s="11"/>
      <c r="AX73" s="11"/>
      <c r="AY73" s="11"/>
      <c r="AZ73" s="11"/>
      <c r="BA73" s="11"/>
      <c r="BB73" s="11"/>
      <c r="BC73" s="4"/>
      <c r="BD73" s="4"/>
      <c r="BE73" s="4"/>
      <c r="BF73" s="4"/>
      <c r="BG73" s="4"/>
      <c r="BH73" s="4"/>
      <c r="BI73" s="4"/>
    </row>
    <row r="74" spans="1:61" ht="18.75" customHeight="1" x14ac:dyDescent="0.3">
      <c r="A74" s="183"/>
      <c r="B74" s="183"/>
      <c r="C74" s="184"/>
      <c r="D74" s="184"/>
      <c r="E74" s="184"/>
      <c r="F74" s="184"/>
      <c r="G74" s="184"/>
      <c r="H74" s="218"/>
      <c r="I74" s="219"/>
      <c r="J74" s="219"/>
      <c r="K74" s="219"/>
      <c r="L74" s="219"/>
      <c r="M74" s="219"/>
      <c r="N74" s="219"/>
      <c r="O74" s="220"/>
      <c r="P74" s="184"/>
      <c r="Q74" s="184"/>
      <c r="R74" s="184"/>
      <c r="S74" s="185">
        <v>45089</v>
      </c>
      <c r="T74" s="185"/>
      <c r="U74" s="185"/>
      <c r="V74" s="185"/>
      <c r="W74" s="185"/>
      <c r="X74" s="185"/>
      <c r="Y74" s="183"/>
      <c r="Z74" s="183"/>
      <c r="AA74" s="183"/>
      <c r="AB74" s="6"/>
      <c r="AC74" s="142"/>
      <c r="AD74" s="6"/>
      <c r="AE74" s="6"/>
      <c r="AF74" s="4"/>
      <c r="AG74" s="4"/>
      <c r="AH74" s="4"/>
      <c r="AI74" s="4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4"/>
      <c r="BD74" s="4"/>
      <c r="BE74" s="4"/>
      <c r="BF74" s="4"/>
      <c r="BG74" s="4"/>
      <c r="BH74" s="4"/>
      <c r="BI74" s="4"/>
    </row>
    <row r="75" spans="1:61" ht="18.75" customHeight="1" x14ac:dyDescent="0.3">
      <c r="A75" s="183"/>
      <c r="B75" s="183"/>
      <c r="C75" s="184"/>
      <c r="D75" s="184"/>
      <c r="E75" s="184"/>
      <c r="F75" s="184"/>
      <c r="G75" s="184"/>
      <c r="H75" s="218"/>
      <c r="I75" s="219"/>
      <c r="J75" s="219"/>
      <c r="K75" s="219"/>
      <c r="L75" s="219"/>
      <c r="M75" s="219"/>
      <c r="N75" s="219"/>
      <c r="O75" s="220"/>
      <c r="P75" s="184"/>
      <c r="Q75" s="184"/>
      <c r="R75" s="184"/>
      <c r="S75" s="185"/>
      <c r="T75" s="185"/>
      <c r="U75" s="185"/>
      <c r="V75" s="185"/>
      <c r="W75" s="185"/>
      <c r="X75" s="185"/>
      <c r="Y75" s="183"/>
      <c r="Z75" s="183"/>
      <c r="AA75" s="183"/>
      <c r="AB75" s="6"/>
      <c r="AC75" s="142"/>
      <c r="AD75" s="6"/>
      <c r="AE75" s="6"/>
      <c r="AF75" s="4"/>
      <c r="AG75" s="4"/>
      <c r="AH75" s="4"/>
      <c r="AI75" s="4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4"/>
      <c r="BD75" s="4"/>
      <c r="BE75" s="4"/>
      <c r="BF75" s="4"/>
      <c r="BG75" s="4"/>
      <c r="BH75" s="4"/>
      <c r="BI75" s="4"/>
    </row>
    <row r="76" spans="1:61" ht="18.75" customHeight="1" x14ac:dyDescent="0.3">
      <c r="A76" s="183"/>
      <c r="B76" s="183"/>
      <c r="C76" s="184" t="s">
        <v>106</v>
      </c>
      <c r="D76" s="184"/>
      <c r="E76" s="184"/>
      <c r="F76" s="184"/>
      <c r="G76" s="184"/>
      <c r="H76" s="221"/>
      <c r="I76" s="222"/>
      <c r="J76" s="222"/>
      <c r="K76" s="222"/>
      <c r="L76" s="222"/>
      <c r="M76" s="222"/>
      <c r="N76" s="222"/>
      <c r="O76" s="223"/>
      <c r="P76" s="224"/>
      <c r="Q76" s="184"/>
      <c r="R76" s="184"/>
      <c r="S76" s="185">
        <v>45103</v>
      </c>
      <c r="T76" s="185"/>
      <c r="U76" s="185"/>
      <c r="V76" s="185">
        <v>45106</v>
      </c>
      <c r="W76" s="185"/>
      <c r="X76" s="185"/>
      <c r="Y76" s="183"/>
      <c r="Z76" s="183"/>
      <c r="AA76" s="183"/>
      <c r="AB76" s="126">
        <v>0</v>
      </c>
      <c r="AC76" s="142">
        <v>0</v>
      </c>
      <c r="AD76" s="6">
        <v>4</v>
      </c>
      <c r="AE76" s="6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9"/>
      <c r="BF76" s="9"/>
      <c r="BG76" s="9"/>
      <c r="BH76" s="9"/>
      <c r="BI76" s="4"/>
    </row>
    <row r="77" spans="1:61" ht="18.75" customHeight="1" x14ac:dyDescent="0.3">
      <c r="A77" s="183"/>
      <c r="B77" s="183"/>
      <c r="C77" s="184" t="s">
        <v>107</v>
      </c>
      <c r="D77" s="184"/>
      <c r="E77" s="184"/>
      <c r="F77" s="184"/>
      <c r="G77" s="184"/>
      <c r="H77" s="221"/>
      <c r="I77" s="222"/>
      <c r="J77" s="222"/>
      <c r="K77" s="222"/>
      <c r="L77" s="222"/>
      <c r="M77" s="222"/>
      <c r="N77" s="222"/>
      <c r="O77" s="223"/>
      <c r="P77" s="184"/>
      <c r="Q77" s="184"/>
      <c r="R77" s="184"/>
      <c r="S77" s="185">
        <v>45103</v>
      </c>
      <c r="T77" s="185"/>
      <c r="U77" s="185"/>
      <c r="V77" s="185">
        <v>45106</v>
      </c>
      <c r="W77" s="185"/>
      <c r="X77" s="185"/>
      <c r="Y77" s="183"/>
      <c r="Z77" s="183"/>
      <c r="AA77" s="183"/>
      <c r="AB77" s="126">
        <v>0</v>
      </c>
      <c r="AC77" s="142">
        <v>0</v>
      </c>
      <c r="AD77" s="6">
        <v>4</v>
      </c>
      <c r="AE77" s="6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9"/>
      <c r="BF77" s="9"/>
      <c r="BG77" s="9"/>
      <c r="BH77" s="9"/>
      <c r="BI77" s="4"/>
    </row>
    <row r="78" spans="1:61" ht="18.75" customHeight="1" x14ac:dyDescent="0.3">
      <c r="A78" s="183"/>
      <c r="B78" s="183"/>
      <c r="C78" s="184" t="s">
        <v>108</v>
      </c>
      <c r="D78" s="184"/>
      <c r="E78" s="184"/>
      <c r="F78" s="184"/>
      <c r="G78" s="184"/>
      <c r="H78" s="221"/>
      <c r="I78" s="222"/>
      <c r="J78" s="222"/>
      <c r="K78" s="222"/>
      <c r="L78" s="222"/>
      <c r="M78" s="222"/>
      <c r="N78" s="222"/>
      <c r="O78" s="223"/>
      <c r="P78" s="184"/>
      <c r="Q78" s="184"/>
      <c r="R78" s="184"/>
      <c r="S78" s="185">
        <v>45103</v>
      </c>
      <c r="T78" s="185"/>
      <c r="U78" s="185"/>
      <c r="V78" s="185">
        <v>45106</v>
      </c>
      <c r="W78" s="185"/>
      <c r="X78" s="185"/>
      <c r="Y78" s="183"/>
      <c r="Z78" s="183"/>
      <c r="AA78" s="183"/>
      <c r="AB78" s="126">
        <v>0</v>
      </c>
      <c r="AC78" s="142">
        <v>0</v>
      </c>
      <c r="AD78" s="6">
        <v>4</v>
      </c>
      <c r="AE78" s="6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9"/>
      <c r="BF78" s="9"/>
      <c r="BG78" s="9"/>
      <c r="BH78" s="9"/>
      <c r="BI78" s="4"/>
    </row>
    <row r="79" spans="1:61" ht="18.75" customHeight="1" x14ac:dyDescent="0.3">
      <c r="A79" s="183"/>
      <c r="B79" s="183"/>
      <c r="C79" s="184"/>
      <c r="D79" s="184"/>
      <c r="E79" s="184"/>
      <c r="F79" s="184"/>
      <c r="G79" s="184"/>
      <c r="H79" s="221"/>
      <c r="I79" s="222"/>
      <c r="J79" s="222"/>
      <c r="K79" s="222"/>
      <c r="L79" s="222"/>
      <c r="M79" s="222"/>
      <c r="N79" s="222"/>
      <c r="O79" s="223"/>
      <c r="P79" s="184"/>
      <c r="Q79" s="184"/>
      <c r="R79" s="184"/>
      <c r="S79" s="185"/>
      <c r="T79" s="185"/>
      <c r="U79" s="185"/>
      <c r="V79" s="185"/>
      <c r="W79" s="185"/>
      <c r="X79" s="185"/>
      <c r="Y79" s="183"/>
      <c r="Z79" s="183"/>
      <c r="AA79" s="183"/>
      <c r="AB79" s="6"/>
      <c r="AC79" s="142"/>
      <c r="AD79" s="6"/>
      <c r="AE79" s="6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ht="18.75" customHeight="1" x14ac:dyDescent="0.3">
      <c r="A80" s="183"/>
      <c r="B80" s="183"/>
      <c r="C80" s="184"/>
      <c r="D80" s="184"/>
      <c r="E80" s="184"/>
      <c r="F80" s="184"/>
      <c r="G80" s="184"/>
      <c r="H80" s="221"/>
      <c r="I80" s="222"/>
      <c r="J80" s="222"/>
      <c r="K80" s="222"/>
      <c r="L80" s="222"/>
      <c r="M80" s="222"/>
      <c r="N80" s="222"/>
      <c r="O80" s="223"/>
      <c r="P80" s="184"/>
      <c r="Q80" s="184"/>
      <c r="R80" s="184"/>
      <c r="S80" s="185"/>
      <c r="T80" s="185"/>
      <c r="U80" s="185"/>
      <c r="V80" s="185"/>
      <c r="W80" s="185"/>
      <c r="X80" s="185"/>
      <c r="Y80" s="183"/>
      <c r="Z80" s="183"/>
      <c r="AA80" s="183"/>
      <c r="AB80" s="6"/>
      <c r="AC80" s="142"/>
      <c r="AD80" s="6"/>
      <c r="AE80" s="6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ht="18.75" customHeight="1" x14ac:dyDescent="0.3">
      <c r="A81" s="183"/>
      <c r="B81" s="183"/>
      <c r="C81" s="184" t="s">
        <v>109</v>
      </c>
      <c r="D81" s="184"/>
      <c r="E81" s="184"/>
      <c r="F81" s="184"/>
      <c r="G81" s="184"/>
      <c r="H81" s="221"/>
      <c r="I81" s="222"/>
      <c r="J81" s="222"/>
      <c r="K81" s="222"/>
      <c r="L81" s="222"/>
      <c r="M81" s="222"/>
      <c r="N81" s="222"/>
      <c r="O81" s="223"/>
      <c r="P81" s="184"/>
      <c r="Q81" s="184"/>
      <c r="R81" s="184"/>
      <c r="S81" s="185">
        <v>45107</v>
      </c>
      <c r="T81" s="185"/>
      <c r="U81" s="185"/>
      <c r="V81" s="185">
        <v>45107</v>
      </c>
      <c r="W81" s="185"/>
      <c r="X81" s="185"/>
      <c r="Y81" s="183" t="s">
        <v>60</v>
      </c>
      <c r="Z81" s="183"/>
      <c r="AA81" s="183"/>
      <c r="AB81" s="6"/>
      <c r="AC81" s="142"/>
      <c r="AD81" s="6"/>
      <c r="AE81" s="6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10"/>
    </row>
    <row r="82" spans="1:61" ht="18.75" customHeight="1" x14ac:dyDescent="0.3">
      <c r="A82" s="183"/>
      <c r="B82" s="183"/>
      <c r="C82" s="184"/>
      <c r="D82" s="184"/>
      <c r="E82" s="184"/>
      <c r="F82" s="184"/>
      <c r="G82" s="184"/>
      <c r="H82" s="221"/>
      <c r="I82" s="222"/>
      <c r="J82" s="222"/>
      <c r="K82" s="222"/>
      <c r="L82" s="222"/>
      <c r="M82" s="222"/>
      <c r="N82" s="222"/>
      <c r="O82" s="223"/>
      <c r="P82" s="184"/>
      <c r="Q82" s="184"/>
      <c r="R82" s="184"/>
      <c r="S82" s="185"/>
      <c r="T82" s="185"/>
      <c r="U82" s="185"/>
      <c r="V82" s="185"/>
      <c r="W82" s="185"/>
      <c r="X82" s="185"/>
      <c r="Y82" s="183"/>
      <c r="Z82" s="183"/>
      <c r="AA82" s="183"/>
      <c r="AB82" s="6"/>
      <c r="AC82" s="142"/>
      <c r="AD82" s="6"/>
      <c r="AE82" s="6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ht="18.75" customHeight="1" x14ac:dyDescent="0.3">
      <c r="A83" s="183"/>
      <c r="B83" s="183"/>
      <c r="C83" s="184"/>
      <c r="D83" s="184"/>
      <c r="E83" s="184"/>
      <c r="F83" s="184"/>
      <c r="G83" s="184"/>
      <c r="H83" s="221"/>
      <c r="I83" s="222"/>
      <c r="J83" s="222"/>
      <c r="K83" s="222"/>
      <c r="L83" s="222"/>
      <c r="M83" s="222"/>
      <c r="N83" s="222"/>
      <c r="O83" s="223"/>
      <c r="P83" s="184"/>
      <c r="Q83" s="184"/>
      <c r="R83" s="184"/>
      <c r="S83" s="185"/>
      <c r="T83" s="185"/>
      <c r="U83" s="185"/>
      <c r="V83" s="185"/>
      <c r="W83" s="185"/>
      <c r="X83" s="185"/>
      <c r="Y83" s="183"/>
      <c r="Z83" s="183"/>
      <c r="AA83" s="183"/>
      <c r="AB83" s="6"/>
      <c r="AC83" s="142"/>
      <c r="AD83" s="6"/>
      <c r="AE83" s="6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ht="18.75" customHeight="1" x14ac:dyDescent="0.3">
      <c r="A84" s="183"/>
      <c r="B84" s="183"/>
      <c r="C84" s="184"/>
      <c r="D84" s="184"/>
      <c r="E84" s="184"/>
      <c r="F84" s="184"/>
      <c r="G84" s="184"/>
      <c r="H84" s="221"/>
      <c r="I84" s="222"/>
      <c r="J84" s="222"/>
      <c r="K84" s="222"/>
      <c r="L84" s="222"/>
      <c r="M84" s="222"/>
      <c r="N84" s="222"/>
      <c r="O84" s="223"/>
      <c r="P84" s="184"/>
      <c r="Q84" s="184"/>
      <c r="R84" s="184"/>
      <c r="S84" s="185"/>
      <c r="T84" s="185"/>
      <c r="U84" s="185"/>
      <c r="V84" s="185"/>
      <c r="W84" s="185"/>
      <c r="X84" s="185"/>
      <c r="Y84" s="183"/>
      <c r="Z84" s="183"/>
      <c r="AA84" s="183"/>
      <c r="AB84" s="6"/>
      <c r="AC84" s="142"/>
      <c r="AD84" s="6"/>
      <c r="AE84" s="6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ht="18.75" customHeight="1" x14ac:dyDescent="0.3"/>
    <row r="86" spans="1:61" ht="18.75" customHeight="1" x14ac:dyDescent="0.3"/>
    <row r="87" spans="1:61" ht="18.75" customHeight="1" x14ac:dyDescent="0.3"/>
    <row r="88" spans="1:61" ht="18.75" customHeight="1" x14ac:dyDescent="0.3"/>
    <row r="89" spans="1:61" ht="18.75" customHeight="1" x14ac:dyDescent="0.3"/>
    <row r="90" spans="1:61" ht="18.75" customHeight="1" x14ac:dyDescent="0.3"/>
    <row r="91" spans="1:61" ht="18.75" customHeight="1" x14ac:dyDescent="0.3"/>
  </sheetData>
  <autoFilter ref="P4:R73" xr:uid="{00000000-0001-0000-0000-000000000000}">
    <filterColumn colId="0" showButton="0"/>
    <filterColumn colId="1" showButton="0"/>
  </autoFilter>
  <mergeCells count="464">
    <mergeCell ref="H24:O24"/>
    <mergeCell ref="P24:R24"/>
    <mergeCell ref="S24:U24"/>
    <mergeCell ref="V24:X24"/>
    <mergeCell ref="Y24:AA24"/>
    <mergeCell ref="V64:X64"/>
    <mergeCell ref="A73:B73"/>
    <mergeCell ref="C73:G73"/>
    <mergeCell ref="S73:U73"/>
    <mergeCell ref="V73:X73"/>
    <mergeCell ref="Y73:AA73"/>
    <mergeCell ref="S69:U69"/>
    <mergeCell ref="V69:X69"/>
    <mergeCell ref="Y69:AA69"/>
    <mergeCell ref="A70:B70"/>
    <mergeCell ref="C70:G70"/>
    <mergeCell ref="S70:U70"/>
    <mergeCell ref="V70:X70"/>
    <mergeCell ref="Y70:AA70"/>
    <mergeCell ref="A67:B67"/>
    <mergeCell ref="C67:G67"/>
    <mergeCell ref="S67:U67"/>
    <mergeCell ref="V67:X67"/>
    <mergeCell ref="Y67:AA67"/>
    <mergeCell ref="A74:B74"/>
    <mergeCell ref="C74:G74"/>
    <mergeCell ref="H74:O74"/>
    <mergeCell ref="P74:R74"/>
    <mergeCell ref="S74:U74"/>
    <mergeCell ref="V74:X74"/>
    <mergeCell ref="Y74:AA74"/>
    <mergeCell ref="A71:B71"/>
    <mergeCell ref="C71:G71"/>
    <mergeCell ref="S71:U71"/>
    <mergeCell ref="V71:X71"/>
    <mergeCell ref="Y71:AA71"/>
    <mergeCell ref="A72:B72"/>
    <mergeCell ref="C72:G72"/>
    <mergeCell ref="S72:U72"/>
    <mergeCell ref="V72:X72"/>
    <mergeCell ref="Y72:AA72"/>
    <mergeCell ref="A68:B68"/>
    <mergeCell ref="C68:G68"/>
    <mergeCell ref="S68:U68"/>
    <mergeCell ref="V68:X68"/>
    <mergeCell ref="Y68:AA68"/>
    <mergeCell ref="A69:B69"/>
    <mergeCell ref="C69:G69"/>
    <mergeCell ref="A65:B65"/>
    <mergeCell ref="C65:G65"/>
    <mergeCell ref="S65:U65"/>
    <mergeCell ref="V65:X65"/>
    <mergeCell ref="Y65:AA65"/>
    <mergeCell ref="A66:B66"/>
    <mergeCell ref="C66:G66"/>
    <mergeCell ref="S66:U66"/>
    <mergeCell ref="V66:X66"/>
    <mergeCell ref="Y66:AA66"/>
    <mergeCell ref="A63:B63"/>
    <mergeCell ref="C63:G63"/>
    <mergeCell ref="S63:U63"/>
    <mergeCell ref="Y63:AA63"/>
    <mergeCell ref="A64:B64"/>
    <mergeCell ref="C64:G64"/>
    <mergeCell ref="S64:U64"/>
    <mergeCell ref="V63:X63"/>
    <mergeCell ref="Y64:AA64"/>
    <mergeCell ref="A61:B61"/>
    <mergeCell ref="C61:G61"/>
    <mergeCell ref="S61:U61"/>
    <mergeCell ref="V61:X61"/>
    <mergeCell ref="Y61:AA61"/>
    <mergeCell ref="A62:B62"/>
    <mergeCell ref="C62:G62"/>
    <mergeCell ref="S62:U62"/>
    <mergeCell ref="V62:X62"/>
    <mergeCell ref="Y62:AA62"/>
    <mergeCell ref="A59:B59"/>
    <mergeCell ref="C59:G59"/>
    <mergeCell ref="S59:U59"/>
    <mergeCell ref="V59:X59"/>
    <mergeCell ref="Y59:AA59"/>
    <mergeCell ref="A60:B60"/>
    <mergeCell ref="C60:G60"/>
    <mergeCell ref="S60:U60"/>
    <mergeCell ref="V60:X60"/>
    <mergeCell ref="Y60:AA60"/>
    <mergeCell ref="A58:B58"/>
    <mergeCell ref="C58:G58"/>
    <mergeCell ref="S58:U58"/>
    <mergeCell ref="V58:X58"/>
    <mergeCell ref="Y58:AA58"/>
    <mergeCell ref="A56:B56"/>
    <mergeCell ref="C56:G56"/>
    <mergeCell ref="S56:U56"/>
    <mergeCell ref="V56:X56"/>
    <mergeCell ref="Y56:AA56"/>
    <mergeCell ref="A57:B57"/>
    <mergeCell ref="C57:G57"/>
    <mergeCell ref="S57:U57"/>
    <mergeCell ref="V57:X57"/>
    <mergeCell ref="Y57:AA57"/>
    <mergeCell ref="A54:B54"/>
    <mergeCell ref="C54:G54"/>
    <mergeCell ref="S54:U54"/>
    <mergeCell ref="V54:X54"/>
    <mergeCell ref="Y54:AA54"/>
    <mergeCell ref="A55:B55"/>
    <mergeCell ref="C55:G55"/>
    <mergeCell ref="S55:U55"/>
    <mergeCell ref="V55:X55"/>
    <mergeCell ref="Y55:AA55"/>
    <mergeCell ref="V52:X52"/>
    <mergeCell ref="A53:B53"/>
    <mergeCell ref="C53:G53"/>
    <mergeCell ref="S53:U53"/>
    <mergeCell ref="V53:X53"/>
    <mergeCell ref="Y53:AA53"/>
    <mergeCell ref="A51:B51"/>
    <mergeCell ref="C51:G51"/>
    <mergeCell ref="S51:U51"/>
    <mergeCell ref="V51:X51"/>
    <mergeCell ref="Y51:AA51"/>
    <mergeCell ref="A52:B52"/>
    <mergeCell ref="C52:G52"/>
    <mergeCell ref="S52:U52"/>
    <mergeCell ref="Y52:AA52"/>
    <mergeCell ref="A49:B49"/>
    <mergeCell ref="C49:G49"/>
    <mergeCell ref="S49:U49"/>
    <mergeCell ref="V49:X49"/>
    <mergeCell ref="Y49:AA49"/>
    <mergeCell ref="A50:B50"/>
    <mergeCell ref="C50:G50"/>
    <mergeCell ref="S50:U50"/>
    <mergeCell ref="V50:X50"/>
    <mergeCell ref="Y50:AA50"/>
    <mergeCell ref="Y47:AA47"/>
    <mergeCell ref="A48:B48"/>
    <mergeCell ref="C48:G48"/>
    <mergeCell ref="S48:U48"/>
    <mergeCell ref="V48:X48"/>
    <mergeCell ref="Y48:AA48"/>
    <mergeCell ref="A44:B44"/>
    <mergeCell ref="C44:G44"/>
    <mergeCell ref="S44:U44"/>
    <mergeCell ref="V44:X44"/>
    <mergeCell ref="Y44:AA44"/>
    <mergeCell ref="A46:B46"/>
    <mergeCell ref="C46:G46"/>
    <mergeCell ref="S46:U46"/>
    <mergeCell ref="V46:X46"/>
    <mergeCell ref="Y46:AA46"/>
    <mergeCell ref="A47:B47"/>
    <mergeCell ref="C47:G47"/>
    <mergeCell ref="S45:U45"/>
    <mergeCell ref="V45:X45"/>
    <mergeCell ref="Y39:AA39"/>
    <mergeCell ref="A40:B40"/>
    <mergeCell ref="C40:G40"/>
    <mergeCell ref="S40:U40"/>
    <mergeCell ref="V40:X40"/>
    <mergeCell ref="Y40:AA40"/>
    <mergeCell ref="A43:B43"/>
    <mergeCell ref="C43:G43"/>
    <mergeCell ref="S43:U43"/>
    <mergeCell ref="V43:X43"/>
    <mergeCell ref="Y43:AA43"/>
    <mergeCell ref="A41:B41"/>
    <mergeCell ref="C41:G41"/>
    <mergeCell ref="S41:U41"/>
    <mergeCell ref="V41:X41"/>
    <mergeCell ref="Y41:AA41"/>
    <mergeCell ref="A42:B42"/>
    <mergeCell ref="C42:G42"/>
    <mergeCell ref="S42:U42"/>
    <mergeCell ref="V42:X42"/>
    <mergeCell ref="Y42:AA42"/>
    <mergeCell ref="Y36:AA36"/>
    <mergeCell ref="A37:B37"/>
    <mergeCell ref="C37:G37"/>
    <mergeCell ref="S37:U37"/>
    <mergeCell ref="V37:X37"/>
    <mergeCell ref="Y37:AA37"/>
    <mergeCell ref="A38:B38"/>
    <mergeCell ref="C38:G38"/>
    <mergeCell ref="S38:U38"/>
    <mergeCell ref="V38:X38"/>
    <mergeCell ref="Y38:AA38"/>
    <mergeCell ref="Y33:AA33"/>
    <mergeCell ref="A34:B34"/>
    <mergeCell ref="C34:G34"/>
    <mergeCell ref="S34:U34"/>
    <mergeCell ref="V34:X34"/>
    <mergeCell ref="Y34:AA34"/>
    <mergeCell ref="A35:B35"/>
    <mergeCell ref="C35:G35"/>
    <mergeCell ref="S35:U35"/>
    <mergeCell ref="V35:X35"/>
    <mergeCell ref="Y35:AA35"/>
    <mergeCell ref="A16:B16"/>
    <mergeCell ref="C16:G16"/>
    <mergeCell ref="H16:O16"/>
    <mergeCell ref="P16:R16"/>
    <mergeCell ref="S16:U16"/>
    <mergeCell ref="V16:X16"/>
    <mergeCell ref="Y16:AA16"/>
    <mergeCell ref="A28:B28"/>
    <mergeCell ref="C28:G28"/>
    <mergeCell ref="S28:U28"/>
    <mergeCell ref="V28:X28"/>
    <mergeCell ref="Y28:AA28"/>
    <mergeCell ref="Y23:AA23"/>
    <mergeCell ref="C21:G21"/>
    <mergeCell ref="H20:O20"/>
    <mergeCell ref="P20:R20"/>
    <mergeCell ref="S20:U20"/>
    <mergeCell ref="V20:X20"/>
    <mergeCell ref="C20:G20"/>
    <mergeCell ref="C25:G25"/>
    <mergeCell ref="H25:O25"/>
    <mergeCell ref="P25:R25"/>
    <mergeCell ref="A24:B24"/>
    <mergeCell ref="C24:G24"/>
    <mergeCell ref="A82:B82"/>
    <mergeCell ref="H82:O82"/>
    <mergeCell ref="P82:R82"/>
    <mergeCell ref="S82:U82"/>
    <mergeCell ref="V82:X82"/>
    <mergeCell ref="Y80:AA80"/>
    <mergeCell ref="Y81:AA81"/>
    <mergeCell ref="A80:B80"/>
    <mergeCell ref="C80:G80"/>
    <mergeCell ref="H80:O80"/>
    <mergeCell ref="P80:R80"/>
    <mergeCell ref="S80:U80"/>
    <mergeCell ref="V80:X80"/>
    <mergeCell ref="H81:O81"/>
    <mergeCell ref="P81:R81"/>
    <mergeCell ref="S81:U81"/>
    <mergeCell ref="V81:X81"/>
    <mergeCell ref="Y84:AA84"/>
    <mergeCell ref="C76:G76"/>
    <mergeCell ref="A84:B84"/>
    <mergeCell ref="C84:G84"/>
    <mergeCell ref="H84:O84"/>
    <mergeCell ref="P84:R84"/>
    <mergeCell ref="S84:U84"/>
    <mergeCell ref="V84:X84"/>
    <mergeCell ref="Y82:AA82"/>
    <mergeCell ref="A83:B83"/>
    <mergeCell ref="C83:G83"/>
    <mergeCell ref="H83:O83"/>
    <mergeCell ref="P83:R83"/>
    <mergeCell ref="S83:U83"/>
    <mergeCell ref="V83:X83"/>
    <mergeCell ref="C82:G82"/>
    <mergeCell ref="H78:O78"/>
    <mergeCell ref="P78:R78"/>
    <mergeCell ref="S78:U78"/>
    <mergeCell ref="V78:X78"/>
    <mergeCell ref="A81:B81"/>
    <mergeCell ref="C81:G81"/>
    <mergeCell ref="Y83:AA83"/>
    <mergeCell ref="H77:O77"/>
    <mergeCell ref="C79:G79"/>
    <mergeCell ref="H76:O76"/>
    <mergeCell ref="P76:R76"/>
    <mergeCell ref="S76:U76"/>
    <mergeCell ref="V76:X76"/>
    <mergeCell ref="C78:G78"/>
    <mergeCell ref="C77:G77"/>
    <mergeCell ref="Y78:AA78"/>
    <mergeCell ref="A79:B79"/>
    <mergeCell ref="H79:O79"/>
    <mergeCell ref="P79:R79"/>
    <mergeCell ref="S79:U79"/>
    <mergeCell ref="V79:X79"/>
    <mergeCell ref="Y79:AA79"/>
    <mergeCell ref="A78:B78"/>
    <mergeCell ref="Y76:AA76"/>
    <mergeCell ref="A77:B77"/>
    <mergeCell ref="Y75:AA75"/>
    <mergeCell ref="C30:G30"/>
    <mergeCell ref="S30:U30"/>
    <mergeCell ref="V30:X30"/>
    <mergeCell ref="P77:R77"/>
    <mergeCell ref="S77:U77"/>
    <mergeCell ref="V77:X77"/>
    <mergeCell ref="Y77:AA77"/>
    <mergeCell ref="A76:B76"/>
    <mergeCell ref="Y30:AA30"/>
    <mergeCell ref="A30:B30"/>
    <mergeCell ref="A31:B31"/>
    <mergeCell ref="C31:G31"/>
    <mergeCell ref="S31:U31"/>
    <mergeCell ref="V31:X31"/>
    <mergeCell ref="Y31:AA31"/>
    <mergeCell ref="A32:B32"/>
    <mergeCell ref="C32:G32"/>
    <mergeCell ref="S32:U32"/>
    <mergeCell ref="V32:X32"/>
    <mergeCell ref="Y32:AA32"/>
    <mergeCell ref="A33:B33"/>
    <mergeCell ref="C33:G33"/>
    <mergeCell ref="S33:U33"/>
    <mergeCell ref="C18:G18"/>
    <mergeCell ref="A19:B19"/>
    <mergeCell ref="C19:G19"/>
    <mergeCell ref="H18:O18"/>
    <mergeCell ref="P18:R18"/>
    <mergeCell ref="S18:U18"/>
    <mergeCell ref="V18:X18"/>
    <mergeCell ref="A75:B75"/>
    <mergeCell ref="C75:G75"/>
    <mergeCell ref="H75:O75"/>
    <mergeCell ref="P75:R75"/>
    <mergeCell ref="S75:U75"/>
    <mergeCell ref="V75:X75"/>
    <mergeCell ref="V33:X33"/>
    <mergeCell ref="A36:B36"/>
    <mergeCell ref="C36:G36"/>
    <mergeCell ref="S36:U36"/>
    <mergeCell ref="V36:X36"/>
    <mergeCell ref="A39:B39"/>
    <mergeCell ref="C39:G39"/>
    <mergeCell ref="S39:U39"/>
    <mergeCell ref="V39:X39"/>
    <mergeCell ref="S47:U47"/>
    <mergeCell ref="V47:X47"/>
    <mergeCell ref="Y18:AA18"/>
    <mergeCell ref="H19:O19"/>
    <mergeCell ref="A23:B23"/>
    <mergeCell ref="C23:G23"/>
    <mergeCell ref="H23:O23"/>
    <mergeCell ref="P23:R23"/>
    <mergeCell ref="S23:U23"/>
    <mergeCell ref="V23:X23"/>
    <mergeCell ref="P13:R13"/>
    <mergeCell ref="S13:U13"/>
    <mergeCell ref="V13:X13"/>
    <mergeCell ref="Y13:AA13"/>
    <mergeCell ref="P19:R19"/>
    <mergeCell ref="S19:U19"/>
    <mergeCell ref="V19:X19"/>
    <mergeCell ref="Y19:AA19"/>
    <mergeCell ref="Y17:AA17"/>
    <mergeCell ref="A17:B17"/>
    <mergeCell ref="C17:G17"/>
    <mergeCell ref="H17:O17"/>
    <mergeCell ref="P17:R17"/>
    <mergeCell ref="S17:U17"/>
    <mergeCell ref="V17:X17"/>
    <mergeCell ref="A18:B18"/>
    <mergeCell ref="Y7:AA7"/>
    <mergeCell ref="A11:B11"/>
    <mergeCell ref="C11:G11"/>
    <mergeCell ref="H11:O11"/>
    <mergeCell ref="P11:R11"/>
    <mergeCell ref="S11:U11"/>
    <mergeCell ref="V11:X11"/>
    <mergeCell ref="Y11:AA11"/>
    <mergeCell ref="A7:B7"/>
    <mergeCell ref="C7:G7"/>
    <mergeCell ref="H7:O7"/>
    <mergeCell ref="P7:R7"/>
    <mergeCell ref="S7:U7"/>
    <mergeCell ref="V7:X7"/>
    <mergeCell ref="A8:B8"/>
    <mergeCell ref="C8:G8"/>
    <mergeCell ref="H8:O8"/>
    <mergeCell ref="P8:R8"/>
    <mergeCell ref="S8:U8"/>
    <mergeCell ref="V8:X8"/>
    <mergeCell ref="Y8:AA8"/>
    <mergeCell ref="H9:O9"/>
    <mergeCell ref="H10:O10"/>
    <mergeCell ref="C9:G9"/>
    <mergeCell ref="A1:G2"/>
    <mergeCell ref="AL1:AR1"/>
    <mergeCell ref="AL2:AR2"/>
    <mergeCell ref="AH1:AK1"/>
    <mergeCell ref="AH2:AK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G2"/>
    <mergeCell ref="AE4:AE6"/>
    <mergeCell ref="Y12:AA12"/>
    <mergeCell ref="Y14:AA14"/>
    <mergeCell ref="A14:B14"/>
    <mergeCell ref="C14:G14"/>
    <mergeCell ref="H14:O14"/>
    <mergeCell ref="P14:R14"/>
    <mergeCell ref="S14:U14"/>
    <mergeCell ref="V14:X14"/>
    <mergeCell ref="A15:B15"/>
    <mergeCell ref="C15:G15"/>
    <mergeCell ref="H15:O15"/>
    <mergeCell ref="P15:R15"/>
    <mergeCell ref="S15:U15"/>
    <mergeCell ref="V15:X15"/>
    <mergeCell ref="Y15:AA15"/>
    <mergeCell ref="A12:B12"/>
    <mergeCell ref="C12:G12"/>
    <mergeCell ref="H12:O12"/>
    <mergeCell ref="P12:R12"/>
    <mergeCell ref="S12:U12"/>
    <mergeCell ref="V12:X12"/>
    <mergeCell ref="A13:B13"/>
    <mergeCell ref="C13:G13"/>
    <mergeCell ref="H13:O13"/>
    <mergeCell ref="P9:R9"/>
    <mergeCell ref="S9:U9"/>
    <mergeCell ref="V9:X9"/>
    <mergeCell ref="Y9:AA9"/>
    <mergeCell ref="A9:B9"/>
    <mergeCell ref="A10:B10"/>
    <mergeCell ref="C10:G10"/>
    <mergeCell ref="P10:R10"/>
    <mergeCell ref="S10:U10"/>
    <mergeCell ref="V10:X10"/>
    <mergeCell ref="Y10:AA10"/>
    <mergeCell ref="V25:X25"/>
    <mergeCell ref="A29:B29"/>
    <mergeCell ref="C29:G29"/>
    <mergeCell ref="S29:U29"/>
    <mergeCell ref="V29:X29"/>
    <mergeCell ref="Y29:AA29"/>
    <mergeCell ref="A27:B27"/>
    <mergeCell ref="C27:G27"/>
    <mergeCell ref="S27:U27"/>
    <mergeCell ref="V27:X27"/>
    <mergeCell ref="Y27:AA27"/>
    <mergeCell ref="Y45:AA45"/>
    <mergeCell ref="A26:B26"/>
    <mergeCell ref="C26:G26"/>
    <mergeCell ref="S26:U26"/>
    <mergeCell ref="V26:X26"/>
    <mergeCell ref="Y26:AA26"/>
    <mergeCell ref="Y20:AA20"/>
    <mergeCell ref="A22:B22"/>
    <mergeCell ref="C22:G22"/>
    <mergeCell ref="H22:O22"/>
    <mergeCell ref="P22:R22"/>
    <mergeCell ref="S22:U22"/>
    <mergeCell ref="V22:X22"/>
    <mergeCell ref="Y22:AA22"/>
    <mergeCell ref="A21:B21"/>
    <mergeCell ref="H21:O21"/>
    <mergeCell ref="P21:R21"/>
    <mergeCell ref="S21:U21"/>
    <mergeCell ref="V21:X21"/>
    <mergeCell ref="Y21:AA21"/>
    <mergeCell ref="A20:B20"/>
    <mergeCell ref="A25:B25"/>
    <mergeCell ref="Y25:AA25"/>
    <mergeCell ref="S25:U25"/>
  </mergeCells>
  <phoneticPr fontId="1"/>
  <conditionalFormatting sqref="AG5:BI6">
    <cfRule type="expression" dxfId="4" priority="14">
      <formula>TEXT(AG5,"aaa")="土"</formula>
    </cfRule>
    <cfRule type="expression" dxfId="3" priority="15">
      <formula>TEXT(AG5,"aaa")="日"</formula>
    </cfRule>
  </conditionalFormatting>
  <conditionalFormatting sqref="AF5:AF6">
    <cfRule type="expression" dxfId="2" priority="6">
      <formula>TEXT(AF5,"aaa")="日"</formula>
    </cfRule>
    <cfRule type="expression" dxfId="1" priority="7">
      <formula>TEXT(AF5,"aaa")="土"</formula>
    </cfRule>
  </conditionalFormatting>
  <conditionalFormatting sqref="AF4:BI4">
    <cfRule type="notContainsBlanks" dxfId="0" priority="16">
      <formula>LEN(TRIM(AF4))&gt;0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D201-A8EE-4056-8C6B-993B1F23F172}">
  <dimension ref="A1:Z43"/>
  <sheetViews>
    <sheetView workbookViewId="0">
      <selection activeCell="E16" sqref="E16"/>
    </sheetView>
  </sheetViews>
  <sheetFormatPr defaultRowHeight="13.5" x14ac:dyDescent="0.3"/>
  <cols>
    <col min="1" max="1" width="5.33203125" bestFit="1" customWidth="1"/>
    <col min="2" max="2" width="3.25" bestFit="1" customWidth="1"/>
    <col min="3" max="3" width="29.58203125" bestFit="1" customWidth="1"/>
    <col min="6" max="6" width="12.83203125" customWidth="1"/>
    <col min="8" max="8" width="5.33203125" bestFit="1" customWidth="1"/>
    <col min="9" max="9" width="6.33203125" bestFit="1" customWidth="1"/>
    <col min="10" max="10" width="21.08203125" customWidth="1"/>
    <col min="11" max="11" width="22.75" bestFit="1" customWidth="1"/>
    <col min="12" max="13" width="6.33203125" bestFit="1" customWidth="1"/>
    <col min="14" max="14" width="20.83203125" customWidth="1"/>
    <col min="15" max="15" width="20" bestFit="1" customWidth="1"/>
    <col min="16" max="16" width="5.58203125" bestFit="1" customWidth="1"/>
    <col min="17" max="17" width="6.33203125" bestFit="1" customWidth="1"/>
    <col min="18" max="18" width="20.75" customWidth="1"/>
    <col min="19" max="19" width="11.58203125" bestFit="1" customWidth="1"/>
    <col min="20" max="20" width="5.58203125" bestFit="1" customWidth="1"/>
    <col min="21" max="21" width="6.33203125" bestFit="1" customWidth="1"/>
    <col min="22" max="22" width="25.83203125" customWidth="1"/>
    <col min="23" max="23" width="17" bestFit="1" customWidth="1"/>
    <col min="24" max="25" width="5.33203125" bestFit="1" customWidth="1"/>
    <col min="26" max="26" width="29.33203125" bestFit="1" customWidth="1"/>
  </cols>
  <sheetData>
    <row r="1" spans="1:26" x14ac:dyDescent="0.3">
      <c r="A1" t="s">
        <v>110</v>
      </c>
    </row>
    <row r="2" spans="1:26" x14ac:dyDescent="0.3">
      <c r="C2" s="233" t="s">
        <v>23</v>
      </c>
      <c r="D2" s="233"/>
      <c r="E2" s="233"/>
      <c r="F2" s="233"/>
      <c r="G2" s="238" t="s">
        <v>30</v>
      </c>
      <c r="H2" s="239"/>
      <c r="I2" s="239"/>
      <c r="J2" s="239"/>
      <c r="K2" s="237" t="s">
        <v>36</v>
      </c>
      <c r="L2" s="237"/>
      <c r="M2" s="237"/>
      <c r="N2" s="237"/>
      <c r="O2" s="235" t="s">
        <v>81</v>
      </c>
      <c r="P2" s="235"/>
      <c r="Q2" s="235"/>
      <c r="R2" s="235"/>
      <c r="S2" s="234" t="s">
        <v>27</v>
      </c>
      <c r="T2" s="234"/>
      <c r="U2" s="234"/>
      <c r="V2" s="234"/>
      <c r="W2" s="236" t="s">
        <v>33</v>
      </c>
      <c r="X2" s="236"/>
      <c r="Y2" s="236"/>
      <c r="Z2" s="236"/>
    </row>
    <row r="3" spans="1:26" x14ac:dyDescent="0.3">
      <c r="C3" s="99" t="s">
        <v>111</v>
      </c>
      <c r="D3" s="45" t="s">
        <v>112</v>
      </c>
      <c r="E3" s="45" t="s">
        <v>113</v>
      </c>
      <c r="F3" s="45" t="s">
        <v>114</v>
      </c>
      <c r="G3" s="46" t="s">
        <v>111</v>
      </c>
      <c r="H3" s="47" t="s">
        <v>112</v>
      </c>
      <c r="I3" s="47" t="s">
        <v>113</v>
      </c>
      <c r="J3" s="47" t="s">
        <v>114</v>
      </c>
      <c r="K3" s="94" t="s">
        <v>111</v>
      </c>
      <c r="L3" s="94" t="s">
        <v>112</v>
      </c>
      <c r="M3" s="94" t="s">
        <v>113</v>
      </c>
      <c r="N3" s="94" t="s">
        <v>114</v>
      </c>
      <c r="O3" s="95" t="s">
        <v>111</v>
      </c>
      <c r="P3" s="95" t="s">
        <v>112</v>
      </c>
      <c r="Q3" s="95" t="s">
        <v>113</v>
      </c>
      <c r="R3" s="95" t="s">
        <v>114</v>
      </c>
      <c r="S3" s="96" t="s">
        <v>111</v>
      </c>
      <c r="T3" s="96" t="s">
        <v>112</v>
      </c>
      <c r="U3" s="96" t="s">
        <v>113</v>
      </c>
      <c r="V3" s="96" t="s">
        <v>114</v>
      </c>
      <c r="W3" s="48" t="s">
        <v>111</v>
      </c>
      <c r="X3" s="48" t="s">
        <v>112</v>
      </c>
      <c r="Y3" s="48" t="s">
        <v>113</v>
      </c>
      <c r="Z3" s="49" t="s">
        <v>114</v>
      </c>
    </row>
    <row r="4" spans="1:26" ht="18" x14ac:dyDescent="0.3">
      <c r="A4" s="35">
        <v>45091</v>
      </c>
      <c r="B4" s="34" t="s">
        <v>115</v>
      </c>
      <c r="C4" s="97" t="s">
        <v>92</v>
      </c>
      <c r="D4" s="98">
        <v>0.6</v>
      </c>
      <c r="E4" s="50">
        <v>0.8</v>
      </c>
      <c r="F4" s="41" t="s">
        <v>116</v>
      </c>
      <c r="G4" s="41" t="s">
        <v>117</v>
      </c>
      <c r="H4" s="50">
        <v>0.6</v>
      </c>
      <c r="I4" s="50">
        <v>0.7</v>
      </c>
      <c r="J4" s="91" t="s">
        <v>118</v>
      </c>
      <c r="K4" s="34" t="s">
        <v>42</v>
      </c>
      <c r="L4" s="44">
        <v>0.5</v>
      </c>
      <c r="M4" s="44">
        <v>1</v>
      </c>
      <c r="N4" s="34"/>
      <c r="O4" s="127" t="s">
        <v>119</v>
      </c>
      <c r="P4" s="44">
        <v>0.1</v>
      </c>
      <c r="Q4" s="44">
        <v>0.2</v>
      </c>
      <c r="R4" s="34"/>
      <c r="S4" s="34" t="s">
        <v>93</v>
      </c>
      <c r="T4" s="44">
        <v>0.85</v>
      </c>
      <c r="U4" s="44">
        <v>0.95</v>
      </c>
      <c r="V4" s="34" t="s">
        <v>120</v>
      </c>
      <c r="W4" s="42" t="s">
        <v>121</v>
      </c>
      <c r="X4" s="50">
        <v>0.4</v>
      </c>
      <c r="Y4" s="50">
        <v>0.5</v>
      </c>
      <c r="Z4" s="41"/>
    </row>
    <row r="5" spans="1:26" x14ac:dyDescent="0.3">
      <c r="A5" s="35"/>
      <c r="B5" s="34"/>
      <c r="C5" s="34" t="s">
        <v>122</v>
      </c>
      <c r="D5" s="98">
        <v>0</v>
      </c>
      <c r="E5" s="50">
        <v>0.9</v>
      </c>
      <c r="F5" s="41" t="s">
        <v>123</v>
      </c>
      <c r="G5" s="34" t="s">
        <v>57</v>
      </c>
      <c r="H5" s="44">
        <v>0.6</v>
      </c>
      <c r="I5" s="44">
        <v>0.7</v>
      </c>
      <c r="J5" s="92" t="s">
        <v>124</v>
      </c>
      <c r="K5" s="34" t="s">
        <v>43</v>
      </c>
      <c r="L5" s="44">
        <v>0.5</v>
      </c>
      <c r="M5" s="44">
        <v>1</v>
      </c>
      <c r="N5" s="34"/>
      <c r="O5" s="44" t="s">
        <v>104</v>
      </c>
      <c r="P5" s="44">
        <v>0</v>
      </c>
      <c r="Q5" s="44">
        <v>0.1</v>
      </c>
      <c r="R5" s="34"/>
      <c r="S5" s="34" t="s">
        <v>55</v>
      </c>
      <c r="T5" s="44">
        <v>0.5</v>
      </c>
      <c r="U5" s="44">
        <v>0.7</v>
      </c>
      <c r="V5" s="34" t="s">
        <v>125</v>
      </c>
      <c r="W5" s="43" t="s">
        <v>72</v>
      </c>
      <c r="X5" s="44">
        <v>0.4</v>
      </c>
      <c r="Y5" s="44">
        <v>0.5</v>
      </c>
      <c r="Z5" s="34"/>
    </row>
    <row r="6" spans="1:26" x14ac:dyDescent="0.3">
      <c r="A6" s="100"/>
      <c r="B6" s="41"/>
      <c r="C6" s="42" t="s">
        <v>88</v>
      </c>
      <c r="D6" s="50">
        <v>0</v>
      </c>
      <c r="E6" s="50">
        <v>0.3</v>
      </c>
      <c r="F6" s="41"/>
      <c r="G6" s="34" t="s">
        <v>65</v>
      </c>
      <c r="H6" s="44">
        <v>0.3</v>
      </c>
      <c r="I6" s="44">
        <v>0.6</v>
      </c>
      <c r="J6" s="92" t="s">
        <v>126</v>
      </c>
      <c r="K6" s="34" t="s">
        <v>50</v>
      </c>
      <c r="L6" s="44">
        <v>0</v>
      </c>
      <c r="M6" s="44">
        <v>1</v>
      </c>
      <c r="N6" s="34" t="s">
        <v>51</v>
      </c>
      <c r="O6" s="34" t="s">
        <v>85</v>
      </c>
      <c r="P6" s="44">
        <v>0.1</v>
      </c>
      <c r="Q6" s="44">
        <v>0.1</v>
      </c>
      <c r="R6" s="34" t="s">
        <v>127</v>
      </c>
      <c r="S6" s="34" t="s">
        <v>96</v>
      </c>
      <c r="T6" s="44">
        <v>0</v>
      </c>
      <c r="U6" s="44">
        <v>0.6</v>
      </c>
      <c r="V6" s="34"/>
      <c r="W6" s="93" t="s">
        <v>128</v>
      </c>
      <c r="X6" s="44">
        <v>0.1</v>
      </c>
      <c r="Y6" s="44">
        <v>0.1</v>
      </c>
      <c r="Z6" s="34"/>
    </row>
    <row r="7" spans="1:26" x14ac:dyDescent="0.3">
      <c r="A7" s="35"/>
      <c r="B7" s="34"/>
      <c r="C7" s="42"/>
      <c r="D7" s="50"/>
      <c r="E7" s="41"/>
      <c r="F7" s="41"/>
      <c r="G7" s="34"/>
      <c r="H7" s="34"/>
      <c r="I7" s="34"/>
      <c r="J7" s="92"/>
      <c r="K7" s="34" t="s">
        <v>52</v>
      </c>
      <c r="L7" s="44">
        <v>0.7</v>
      </c>
      <c r="M7" s="44">
        <v>0.8</v>
      </c>
      <c r="N7" s="34" t="s">
        <v>46</v>
      </c>
      <c r="O7" s="34"/>
      <c r="P7" s="44"/>
      <c r="Q7" s="44"/>
      <c r="R7" s="34"/>
      <c r="S7" s="34"/>
      <c r="T7" s="34"/>
      <c r="U7" s="34"/>
      <c r="V7" s="34"/>
      <c r="W7" s="93" t="s">
        <v>74</v>
      </c>
      <c r="X7" s="44">
        <v>0.1</v>
      </c>
      <c r="Y7" s="44">
        <v>0.1</v>
      </c>
      <c r="Z7" s="34"/>
    </row>
    <row r="8" spans="1:26" ht="18" x14ac:dyDescent="0.3">
      <c r="A8" s="35"/>
      <c r="B8" s="34"/>
      <c r="C8" s="42"/>
      <c r="D8" s="50"/>
      <c r="E8" s="41"/>
      <c r="F8" s="41"/>
      <c r="G8" s="34"/>
      <c r="H8" s="34"/>
      <c r="I8" s="34"/>
      <c r="J8" s="92"/>
      <c r="K8" s="34" t="s">
        <v>53</v>
      </c>
      <c r="L8" s="44">
        <v>0.7</v>
      </c>
      <c r="M8" s="44">
        <v>0.8</v>
      </c>
      <c r="N8" s="34" t="s">
        <v>46</v>
      </c>
      <c r="O8" s="146"/>
      <c r="P8" s="44"/>
      <c r="Q8" s="44"/>
      <c r="R8" s="34"/>
      <c r="S8" s="34"/>
      <c r="T8" s="34"/>
      <c r="U8" s="34"/>
      <c r="V8" s="34"/>
      <c r="W8" s="43" t="s">
        <v>75</v>
      </c>
      <c r="X8" s="44">
        <v>0.1</v>
      </c>
      <c r="Y8" s="44">
        <v>0.1</v>
      </c>
      <c r="Z8" s="44"/>
    </row>
    <row r="9" spans="1:26" ht="18" x14ac:dyDescent="0.3">
      <c r="A9" s="35"/>
      <c r="B9" s="34"/>
      <c r="C9" s="42"/>
      <c r="D9" s="50"/>
      <c r="E9" s="41"/>
      <c r="F9" s="41"/>
      <c r="G9" s="34"/>
      <c r="H9" s="34"/>
      <c r="I9" s="34"/>
      <c r="J9" s="92"/>
      <c r="K9" s="34" t="s">
        <v>54</v>
      </c>
      <c r="L9" s="44">
        <v>0</v>
      </c>
      <c r="M9" s="44">
        <v>0.5</v>
      </c>
      <c r="N9" s="34"/>
      <c r="O9" s="147"/>
      <c r="P9" s="34"/>
      <c r="Q9" s="34"/>
      <c r="R9" s="34"/>
      <c r="S9" s="34"/>
      <c r="T9" s="44"/>
      <c r="U9" s="44"/>
      <c r="V9" s="34"/>
      <c r="W9" s="43"/>
      <c r="X9" s="34"/>
      <c r="Y9" s="34"/>
      <c r="Z9" s="34"/>
    </row>
    <row r="10" spans="1:26" x14ac:dyDescent="0.3">
      <c r="A10" s="35"/>
      <c r="B10" s="34"/>
      <c r="C10" s="42"/>
      <c r="D10" s="50"/>
      <c r="E10" s="41"/>
      <c r="F10" s="41"/>
      <c r="G10" s="34"/>
      <c r="H10" s="34"/>
      <c r="I10" s="34"/>
      <c r="J10" s="92"/>
      <c r="K10" s="34" t="s">
        <v>44</v>
      </c>
      <c r="L10" s="44">
        <v>0</v>
      </c>
      <c r="M10" s="44">
        <v>0.5</v>
      </c>
      <c r="N10" s="34"/>
      <c r="O10" s="34"/>
      <c r="P10" s="34"/>
      <c r="Q10" s="34"/>
      <c r="R10" s="34"/>
      <c r="S10" s="34"/>
      <c r="T10" s="44"/>
      <c r="U10" s="44"/>
      <c r="V10" s="34"/>
      <c r="W10" s="43"/>
      <c r="X10" s="34"/>
      <c r="Y10" s="34"/>
      <c r="Z10" s="34"/>
    </row>
    <row r="11" spans="1:26" x14ac:dyDescent="0.3">
      <c r="A11" s="109"/>
      <c r="B11" s="110"/>
      <c r="C11" s="111"/>
      <c r="D11" s="114"/>
      <c r="E11" s="112"/>
      <c r="F11" s="112"/>
      <c r="G11" s="110"/>
      <c r="H11" s="110"/>
      <c r="I11" s="110"/>
      <c r="J11" s="115"/>
      <c r="K11" s="110" t="s">
        <v>48</v>
      </c>
      <c r="L11" s="113">
        <v>0</v>
      </c>
      <c r="M11" s="113">
        <v>0.1</v>
      </c>
      <c r="N11" s="110"/>
      <c r="O11" s="110"/>
      <c r="P11" s="110"/>
      <c r="Q11" s="110"/>
      <c r="R11" s="110"/>
      <c r="S11" s="110"/>
      <c r="T11" s="113"/>
      <c r="U11" s="113"/>
      <c r="V11" s="110"/>
      <c r="W11" s="116"/>
      <c r="X11" s="110"/>
      <c r="Y11" s="110"/>
      <c r="Z11" s="110"/>
    </row>
    <row r="12" spans="1:26" ht="18" x14ac:dyDescent="0.3">
      <c r="A12" s="100">
        <v>45092</v>
      </c>
      <c r="B12" s="41" t="s">
        <v>129</v>
      </c>
      <c r="C12" s="42" t="s">
        <v>88</v>
      </c>
      <c r="D12" s="50">
        <v>0.3</v>
      </c>
      <c r="E12" s="50">
        <v>1</v>
      </c>
      <c r="F12" s="41" t="s">
        <v>18</v>
      </c>
      <c r="G12" s="41" t="s">
        <v>65</v>
      </c>
      <c r="H12" s="50">
        <v>0.6</v>
      </c>
      <c r="I12" s="50">
        <v>0.8</v>
      </c>
      <c r="J12" s="41" t="s">
        <v>130</v>
      </c>
      <c r="K12" s="41" t="s">
        <v>44</v>
      </c>
      <c r="L12" s="50">
        <v>0.5</v>
      </c>
      <c r="M12" s="50">
        <v>1</v>
      </c>
      <c r="N12" s="41"/>
      <c r="O12" s="148" t="s">
        <v>119</v>
      </c>
      <c r="P12" s="44">
        <v>0.2</v>
      </c>
      <c r="Q12" s="44">
        <v>0.3</v>
      </c>
      <c r="R12" s="34" t="s">
        <v>131</v>
      </c>
      <c r="S12" s="41" t="s">
        <v>96</v>
      </c>
      <c r="T12" s="50">
        <v>0.6</v>
      </c>
      <c r="U12" s="50">
        <v>0.9</v>
      </c>
      <c r="V12" s="41" t="s">
        <v>132</v>
      </c>
      <c r="W12" s="93" t="s">
        <v>128</v>
      </c>
      <c r="X12" s="50">
        <v>0.1</v>
      </c>
      <c r="Y12" s="50">
        <v>0.5</v>
      </c>
      <c r="Z12" s="41" t="s">
        <v>133</v>
      </c>
    </row>
    <row r="13" spans="1:26" x14ac:dyDescent="0.3">
      <c r="A13" s="100"/>
      <c r="B13" s="41"/>
      <c r="C13" s="42"/>
      <c r="D13" s="41"/>
      <c r="E13" s="41"/>
      <c r="F13" s="41"/>
      <c r="G13" s="41" t="s">
        <v>117</v>
      </c>
      <c r="H13" s="50">
        <v>0.7</v>
      </c>
      <c r="I13" s="50">
        <v>0.8</v>
      </c>
      <c r="J13" s="41" t="s">
        <v>62</v>
      </c>
      <c r="K13" s="41" t="s">
        <v>48</v>
      </c>
      <c r="L13" s="50">
        <v>0.1</v>
      </c>
      <c r="M13" s="50">
        <v>0.5</v>
      </c>
      <c r="N13" s="41"/>
      <c r="O13" s="44" t="s">
        <v>104</v>
      </c>
      <c r="P13" s="44">
        <v>0.1</v>
      </c>
      <c r="Q13" s="44">
        <v>0.9</v>
      </c>
      <c r="R13" s="34"/>
      <c r="S13" s="41" t="s">
        <v>98</v>
      </c>
      <c r="T13" s="50">
        <v>0</v>
      </c>
      <c r="U13" s="50">
        <v>0.9</v>
      </c>
      <c r="V13" s="41" t="s">
        <v>134</v>
      </c>
      <c r="W13" s="93" t="s">
        <v>74</v>
      </c>
      <c r="X13" s="50">
        <v>0.1</v>
      </c>
      <c r="Y13" s="50">
        <v>0.5</v>
      </c>
      <c r="Z13" s="41" t="s">
        <v>133</v>
      </c>
    </row>
    <row r="14" spans="1:26" x14ac:dyDescent="0.3">
      <c r="A14" s="152"/>
      <c r="B14" s="112"/>
      <c r="C14" s="111"/>
      <c r="D14" s="112"/>
      <c r="E14" s="112"/>
      <c r="F14" s="112"/>
      <c r="G14" s="112" t="s">
        <v>57</v>
      </c>
      <c r="H14" s="114">
        <v>0.7</v>
      </c>
      <c r="I14" s="114">
        <v>0.8</v>
      </c>
      <c r="J14" s="112"/>
      <c r="K14" s="110" t="s">
        <v>52</v>
      </c>
      <c r="L14" s="114">
        <v>0.8</v>
      </c>
      <c r="M14" s="114">
        <v>1</v>
      </c>
      <c r="N14" s="112"/>
      <c r="O14" s="110" t="s">
        <v>95</v>
      </c>
      <c r="P14" s="113">
        <v>0</v>
      </c>
      <c r="Q14" s="113">
        <v>0.4</v>
      </c>
      <c r="R14" s="110"/>
      <c r="S14" s="112"/>
      <c r="T14" s="114"/>
      <c r="U14" s="114"/>
      <c r="V14" s="112"/>
      <c r="W14" s="116" t="s">
        <v>75</v>
      </c>
      <c r="X14" s="114">
        <v>0.1</v>
      </c>
      <c r="Y14" s="114">
        <v>0.5</v>
      </c>
      <c r="Z14" s="112" t="s">
        <v>133</v>
      </c>
    </row>
    <row r="15" spans="1:26" x14ac:dyDescent="0.3">
      <c r="A15" s="100">
        <v>45093</v>
      </c>
      <c r="B15" s="41" t="s">
        <v>135</v>
      </c>
      <c r="C15" s="42" t="s">
        <v>78</v>
      </c>
      <c r="D15" s="41">
        <v>0</v>
      </c>
      <c r="E15" s="50">
        <v>0.3</v>
      </c>
      <c r="F15" s="41" t="s">
        <v>136</v>
      </c>
      <c r="G15" s="41" t="s">
        <v>69</v>
      </c>
      <c r="H15" s="50">
        <v>0</v>
      </c>
      <c r="I15" s="50">
        <v>1</v>
      </c>
      <c r="J15" s="41"/>
      <c r="K15" s="41" t="s">
        <v>48</v>
      </c>
      <c r="L15" s="50">
        <v>0.5</v>
      </c>
      <c r="M15" s="50">
        <v>1</v>
      </c>
      <c r="N15" s="41"/>
      <c r="O15" s="41" t="s">
        <v>95</v>
      </c>
      <c r="P15" s="50">
        <v>0.4</v>
      </c>
      <c r="Q15" s="50">
        <v>1</v>
      </c>
      <c r="R15" s="41" t="s">
        <v>137</v>
      </c>
      <c r="S15" s="41" t="s">
        <v>93</v>
      </c>
      <c r="T15" s="50">
        <v>0.95</v>
      </c>
      <c r="U15" s="50">
        <v>1</v>
      </c>
      <c r="V15" s="41" t="s">
        <v>138</v>
      </c>
      <c r="W15" s="41" t="s">
        <v>121</v>
      </c>
      <c r="X15" s="50">
        <v>0.5</v>
      </c>
      <c r="Y15" s="50">
        <v>0.7</v>
      </c>
      <c r="Z15" s="41" t="s">
        <v>71</v>
      </c>
    </row>
    <row r="16" spans="1:26" x14ac:dyDescent="0.3">
      <c r="A16" s="153"/>
      <c r="B16" s="154"/>
      <c r="C16" s="155"/>
      <c r="D16" s="154"/>
      <c r="E16" s="154"/>
      <c r="F16" s="154"/>
      <c r="G16" s="154" t="s">
        <v>65</v>
      </c>
      <c r="H16" s="156">
        <v>0.8</v>
      </c>
      <c r="I16" s="156">
        <v>0.9</v>
      </c>
      <c r="J16" s="154" t="s">
        <v>139</v>
      </c>
      <c r="K16" s="154" t="s">
        <v>54</v>
      </c>
      <c r="L16" s="156">
        <v>0.5</v>
      </c>
      <c r="M16" s="156">
        <v>0.7</v>
      </c>
      <c r="N16" s="154"/>
      <c r="O16" s="154" t="s">
        <v>101</v>
      </c>
      <c r="P16" s="156">
        <v>0</v>
      </c>
      <c r="Q16" s="156">
        <v>1</v>
      </c>
      <c r="R16" s="154" t="s">
        <v>137</v>
      </c>
      <c r="S16" s="154" t="s">
        <v>79</v>
      </c>
      <c r="T16" s="156">
        <v>0.3</v>
      </c>
      <c r="U16" s="156">
        <v>0.8</v>
      </c>
      <c r="V16" s="154"/>
      <c r="W16" s="154" t="s">
        <v>72</v>
      </c>
      <c r="X16" s="156">
        <v>0.5</v>
      </c>
      <c r="Y16" s="156">
        <v>0.7</v>
      </c>
      <c r="Z16" s="154" t="s">
        <v>140</v>
      </c>
    </row>
    <row r="17" spans="1:26" x14ac:dyDescent="0.3">
      <c r="A17" s="109"/>
      <c r="B17" s="110"/>
      <c r="C17" s="116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 t="s">
        <v>104</v>
      </c>
      <c r="P17" s="113">
        <v>0.9</v>
      </c>
      <c r="Q17" s="113">
        <v>1</v>
      </c>
      <c r="R17" s="110" t="s">
        <v>137</v>
      </c>
      <c r="S17" s="110"/>
      <c r="T17" s="110"/>
      <c r="U17" s="110"/>
      <c r="V17" s="110"/>
      <c r="W17" s="110" t="s">
        <v>75</v>
      </c>
      <c r="X17" s="113">
        <v>0.5</v>
      </c>
      <c r="Y17" s="113">
        <v>0.7</v>
      </c>
      <c r="Z17" s="110"/>
    </row>
    <row r="18" spans="1:26" x14ac:dyDescent="0.3">
      <c r="A18" s="174">
        <v>45094</v>
      </c>
      <c r="B18" s="175" t="s">
        <v>141</v>
      </c>
      <c r="C18" s="176"/>
      <c r="D18" s="177" t="s">
        <v>142</v>
      </c>
      <c r="E18" s="177" t="s">
        <v>142</v>
      </c>
      <c r="F18" s="177"/>
      <c r="G18" s="177"/>
      <c r="H18" s="177" t="s">
        <v>142</v>
      </c>
      <c r="I18" s="177" t="s">
        <v>142</v>
      </c>
      <c r="J18" s="177"/>
      <c r="K18" s="177"/>
      <c r="L18" s="177" t="s">
        <v>142</v>
      </c>
      <c r="M18" s="177" t="s">
        <v>142</v>
      </c>
      <c r="N18" s="177"/>
      <c r="O18" s="177"/>
      <c r="P18" s="177" t="s">
        <v>142</v>
      </c>
      <c r="Q18" s="177" t="s">
        <v>142</v>
      </c>
      <c r="R18" s="177"/>
      <c r="S18" s="177"/>
      <c r="T18" s="177"/>
      <c r="U18" s="177"/>
      <c r="V18" s="177"/>
      <c r="W18" s="177"/>
      <c r="X18" s="177" t="s">
        <v>142</v>
      </c>
      <c r="Y18" s="177" t="s">
        <v>142</v>
      </c>
      <c r="Z18" s="177"/>
    </row>
    <row r="19" spans="1:26" x14ac:dyDescent="0.3">
      <c r="A19" s="172">
        <v>45095</v>
      </c>
      <c r="B19" s="173" t="s">
        <v>143</v>
      </c>
      <c r="C19" s="178"/>
      <c r="D19" s="179" t="s">
        <v>142</v>
      </c>
      <c r="E19" s="179" t="s">
        <v>142</v>
      </c>
      <c r="F19" s="179"/>
      <c r="G19" s="179"/>
      <c r="H19" s="179" t="s">
        <v>142</v>
      </c>
      <c r="I19" s="179" t="s">
        <v>142</v>
      </c>
      <c r="J19" s="179"/>
      <c r="K19" s="179"/>
      <c r="L19" s="179" t="s">
        <v>142</v>
      </c>
      <c r="M19" s="179" t="s">
        <v>142</v>
      </c>
      <c r="N19" s="179"/>
      <c r="O19" s="179"/>
      <c r="P19" s="179" t="s">
        <v>142</v>
      </c>
      <c r="Q19" s="179" t="s">
        <v>142</v>
      </c>
      <c r="R19" s="179"/>
      <c r="S19" s="179"/>
      <c r="T19" s="179"/>
      <c r="U19" s="179"/>
      <c r="V19" s="179"/>
      <c r="W19" s="179"/>
      <c r="X19" s="179" t="s">
        <v>142</v>
      </c>
      <c r="Y19" s="179" t="s">
        <v>142</v>
      </c>
      <c r="Z19" s="179"/>
    </row>
    <row r="20" spans="1:26" x14ac:dyDescent="0.3">
      <c r="A20" s="100">
        <v>45096</v>
      </c>
      <c r="B20" s="41" t="s">
        <v>144</v>
      </c>
      <c r="C20" s="42"/>
      <c r="D20" s="41" t="s">
        <v>142</v>
      </c>
      <c r="E20" s="41" t="s">
        <v>142</v>
      </c>
      <c r="F20" s="41"/>
      <c r="G20" s="41"/>
      <c r="H20" s="41" t="s">
        <v>142</v>
      </c>
      <c r="I20" s="41" t="s">
        <v>142</v>
      </c>
      <c r="J20" s="41"/>
      <c r="K20" s="41"/>
      <c r="L20" s="41" t="s">
        <v>142</v>
      </c>
      <c r="M20" s="41" t="s">
        <v>142</v>
      </c>
      <c r="N20" s="41"/>
      <c r="O20" s="41"/>
      <c r="P20" s="41" t="s">
        <v>142</v>
      </c>
      <c r="Q20" s="41" t="s">
        <v>142</v>
      </c>
      <c r="R20" s="41"/>
      <c r="S20" s="41"/>
      <c r="T20" s="41"/>
      <c r="U20" s="41"/>
      <c r="V20" s="41"/>
      <c r="W20" s="41"/>
      <c r="X20" s="41" t="s">
        <v>142</v>
      </c>
      <c r="Y20" s="41" t="s">
        <v>142</v>
      </c>
      <c r="Z20" s="41"/>
    </row>
    <row r="21" spans="1:26" x14ac:dyDescent="0.3">
      <c r="A21" s="35">
        <v>45097</v>
      </c>
      <c r="B21" s="34" t="s">
        <v>145</v>
      </c>
      <c r="C21" s="43"/>
      <c r="D21" s="41" t="s">
        <v>142</v>
      </c>
      <c r="E21" s="41" t="s">
        <v>142</v>
      </c>
      <c r="F21" s="34"/>
      <c r="G21" s="34"/>
      <c r="H21" s="34" t="s">
        <v>142</v>
      </c>
      <c r="I21" s="34" t="s">
        <v>142</v>
      </c>
      <c r="J21" s="34"/>
      <c r="K21" s="34"/>
      <c r="L21" s="34" t="s">
        <v>142</v>
      </c>
      <c r="M21" s="34" t="s">
        <v>142</v>
      </c>
      <c r="N21" s="34"/>
      <c r="O21" s="34"/>
      <c r="P21" s="34" t="s">
        <v>142</v>
      </c>
      <c r="Q21" s="34" t="s">
        <v>142</v>
      </c>
      <c r="R21" s="34"/>
      <c r="S21" s="34"/>
      <c r="T21" s="34"/>
      <c r="U21" s="34"/>
      <c r="V21" s="34"/>
      <c r="W21" s="34"/>
      <c r="X21" s="34" t="s">
        <v>142</v>
      </c>
      <c r="Y21" s="34" t="s">
        <v>142</v>
      </c>
      <c r="Z21" s="34"/>
    </row>
    <row r="22" spans="1:26" x14ac:dyDescent="0.3">
      <c r="A22" s="35">
        <v>45098</v>
      </c>
      <c r="B22" s="34" t="s">
        <v>115</v>
      </c>
      <c r="C22" s="43"/>
      <c r="D22" s="41" t="s">
        <v>142</v>
      </c>
      <c r="E22" s="41" t="s">
        <v>142</v>
      </c>
      <c r="F22" s="34"/>
      <c r="G22" s="34"/>
      <c r="H22" s="34" t="s">
        <v>142</v>
      </c>
      <c r="I22" s="34" t="s">
        <v>142</v>
      </c>
      <c r="J22" s="34"/>
      <c r="K22" s="34"/>
      <c r="L22" s="34" t="s">
        <v>142</v>
      </c>
      <c r="M22" s="34" t="s">
        <v>142</v>
      </c>
      <c r="N22" s="34"/>
      <c r="O22" s="34"/>
      <c r="P22" s="34" t="s">
        <v>142</v>
      </c>
      <c r="Q22" s="34" t="s">
        <v>142</v>
      </c>
      <c r="R22" s="34"/>
      <c r="S22" s="34"/>
      <c r="T22" s="34"/>
      <c r="U22" s="34"/>
      <c r="V22" s="34"/>
      <c r="W22" s="34"/>
      <c r="X22" s="34" t="s">
        <v>142</v>
      </c>
      <c r="Y22" s="34" t="s">
        <v>142</v>
      </c>
      <c r="Z22" s="34"/>
    </row>
    <row r="23" spans="1:26" x14ac:dyDescent="0.3">
      <c r="A23" s="35">
        <v>45099</v>
      </c>
      <c r="B23" s="34" t="s">
        <v>129</v>
      </c>
      <c r="C23" s="43"/>
      <c r="D23" s="41" t="s">
        <v>142</v>
      </c>
      <c r="E23" s="41" t="s">
        <v>142</v>
      </c>
      <c r="F23" s="34"/>
      <c r="G23" s="34"/>
      <c r="H23" s="34" t="s">
        <v>142</v>
      </c>
      <c r="I23" s="34" t="s">
        <v>142</v>
      </c>
      <c r="J23" s="34"/>
      <c r="K23" s="34"/>
      <c r="L23" s="34" t="s">
        <v>142</v>
      </c>
      <c r="M23" s="34" t="s">
        <v>142</v>
      </c>
      <c r="N23" s="34"/>
      <c r="O23" s="34"/>
      <c r="P23" s="34" t="s">
        <v>142</v>
      </c>
      <c r="Q23" s="34" t="s">
        <v>142</v>
      </c>
      <c r="R23" s="34"/>
      <c r="S23" s="34"/>
      <c r="T23" s="34"/>
      <c r="U23" s="34"/>
      <c r="V23" s="34"/>
      <c r="W23" s="34"/>
      <c r="X23" s="34" t="s">
        <v>142</v>
      </c>
      <c r="Y23" s="34" t="s">
        <v>142</v>
      </c>
      <c r="Z23" s="34"/>
    </row>
    <row r="24" spans="1:26" x14ac:dyDescent="0.3">
      <c r="A24" s="35">
        <v>45100</v>
      </c>
      <c r="B24" s="34" t="s">
        <v>135</v>
      </c>
      <c r="C24" s="43"/>
      <c r="D24" s="41" t="s">
        <v>142</v>
      </c>
      <c r="E24" s="41" t="s">
        <v>142</v>
      </c>
      <c r="F24" s="34"/>
      <c r="G24" s="34"/>
      <c r="H24" s="34" t="s">
        <v>142</v>
      </c>
      <c r="I24" s="34" t="s">
        <v>142</v>
      </c>
      <c r="J24" s="34"/>
      <c r="K24" s="34"/>
      <c r="L24" s="34" t="s">
        <v>142</v>
      </c>
      <c r="M24" s="34" t="s">
        <v>142</v>
      </c>
      <c r="N24" s="34"/>
      <c r="O24" s="34"/>
      <c r="P24" s="34" t="s">
        <v>142</v>
      </c>
      <c r="Q24" s="34" t="s">
        <v>142</v>
      </c>
      <c r="R24" s="34"/>
      <c r="S24" s="34"/>
      <c r="T24" s="34"/>
      <c r="U24" s="34"/>
      <c r="V24" s="34"/>
      <c r="W24" s="34"/>
      <c r="X24" s="34" t="s">
        <v>142</v>
      </c>
      <c r="Y24" s="34" t="s">
        <v>142</v>
      </c>
      <c r="Z24" s="34"/>
    </row>
    <row r="25" spans="1:26" x14ac:dyDescent="0.3">
      <c r="A25" s="36">
        <v>45101</v>
      </c>
      <c r="B25" s="37" t="s">
        <v>141</v>
      </c>
      <c r="C25" s="43"/>
      <c r="D25" s="41" t="s">
        <v>142</v>
      </c>
      <c r="E25" s="41" t="s">
        <v>142</v>
      </c>
      <c r="F25" s="34"/>
      <c r="G25" s="34"/>
      <c r="H25" s="34" t="s">
        <v>142</v>
      </c>
      <c r="I25" s="34" t="s">
        <v>142</v>
      </c>
      <c r="J25" s="34"/>
      <c r="K25" s="34"/>
      <c r="L25" s="34" t="s">
        <v>142</v>
      </c>
      <c r="M25" s="34" t="s">
        <v>142</v>
      </c>
      <c r="N25" s="34"/>
      <c r="O25" s="34"/>
      <c r="P25" s="34" t="s">
        <v>142</v>
      </c>
      <c r="Q25" s="34" t="s">
        <v>142</v>
      </c>
      <c r="R25" s="34"/>
      <c r="S25" s="34"/>
      <c r="T25" s="34"/>
      <c r="U25" s="34"/>
      <c r="V25" s="34"/>
      <c r="W25" s="34"/>
      <c r="X25" s="34" t="s">
        <v>142</v>
      </c>
      <c r="Y25" s="34" t="s">
        <v>142</v>
      </c>
      <c r="Z25" s="34"/>
    </row>
    <row r="26" spans="1:26" x14ac:dyDescent="0.3">
      <c r="A26" s="38">
        <v>45102</v>
      </c>
      <c r="B26" s="39" t="s">
        <v>143</v>
      </c>
      <c r="C26" s="43"/>
      <c r="D26" s="41" t="s">
        <v>142</v>
      </c>
      <c r="E26" s="41" t="s">
        <v>142</v>
      </c>
      <c r="F26" s="34"/>
      <c r="G26" s="34"/>
      <c r="H26" s="34" t="s">
        <v>142</v>
      </c>
      <c r="I26" s="34" t="s">
        <v>142</v>
      </c>
      <c r="J26" s="34"/>
      <c r="K26" s="34"/>
      <c r="L26" s="34" t="s">
        <v>142</v>
      </c>
      <c r="M26" s="34" t="s">
        <v>142</v>
      </c>
      <c r="N26" s="34"/>
      <c r="O26" s="34"/>
      <c r="P26" s="34" t="s">
        <v>142</v>
      </c>
      <c r="Q26" s="34" t="s">
        <v>142</v>
      </c>
      <c r="R26" s="34"/>
      <c r="S26" s="34"/>
      <c r="T26" s="34"/>
      <c r="U26" s="34"/>
      <c r="V26" s="34"/>
      <c r="W26" s="34"/>
      <c r="X26" s="34" t="s">
        <v>142</v>
      </c>
      <c r="Y26" s="34" t="s">
        <v>142</v>
      </c>
      <c r="Z26" s="34"/>
    </row>
    <row r="27" spans="1:26" x14ac:dyDescent="0.3">
      <c r="A27" s="35">
        <v>45103</v>
      </c>
      <c r="B27" s="34" t="s">
        <v>144</v>
      </c>
      <c r="C27" s="43"/>
      <c r="D27" s="41" t="s">
        <v>142</v>
      </c>
      <c r="E27" s="41" t="s">
        <v>142</v>
      </c>
      <c r="F27" s="34"/>
      <c r="G27" s="34"/>
      <c r="H27" s="34" t="s">
        <v>142</v>
      </c>
      <c r="I27" s="34" t="s">
        <v>142</v>
      </c>
      <c r="J27" s="34"/>
      <c r="K27" s="34"/>
      <c r="L27" s="34" t="s">
        <v>142</v>
      </c>
      <c r="M27" s="34" t="s">
        <v>142</v>
      </c>
      <c r="N27" s="34"/>
      <c r="O27" s="34"/>
      <c r="P27" s="34" t="s">
        <v>142</v>
      </c>
      <c r="Q27" s="34" t="s">
        <v>142</v>
      </c>
      <c r="R27" s="34"/>
      <c r="S27" s="34"/>
      <c r="T27" s="34"/>
      <c r="U27" s="34"/>
      <c r="V27" s="34"/>
      <c r="W27" s="34"/>
      <c r="X27" s="34" t="s">
        <v>142</v>
      </c>
      <c r="Y27" s="34" t="s">
        <v>142</v>
      </c>
      <c r="Z27" s="34"/>
    </row>
    <row r="28" spans="1:26" x14ac:dyDescent="0.3">
      <c r="A28" s="35">
        <v>45104</v>
      </c>
      <c r="B28" s="34" t="s">
        <v>145</v>
      </c>
      <c r="C28" s="43"/>
      <c r="D28" s="41" t="s">
        <v>142</v>
      </c>
      <c r="E28" s="41" t="s">
        <v>142</v>
      </c>
      <c r="F28" s="34"/>
      <c r="G28" s="34"/>
      <c r="H28" s="34" t="s">
        <v>142</v>
      </c>
      <c r="I28" s="34" t="s">
        <v>142</v>
      </c>
      <c r="J28" s="34"/>
      <c r="K28" s="34"/>
      <c r="L28" s="34" t="s">
        <v>142</v>
      </c>
      <c r="M28" s="34" t="s">
        <v>142</v>
      </c>
      <c r="N28" s="34"/>
      <c r="O28" s="34"/>
      <c r="P28" s="34" t="s">
        <v>142</v>
      </c>
      <c r="Q28" s="34" t="s">
        <v>142</v>
      </c>
      <c r="R28" s="34"/>
      <c r="S28" s="34"/>
      <c r="T28" s="34"/>
      <c r="U28" s="34"/>
      <c r="V28" s="34"/>
      <c r="W28" s="34"/>
      <c r="X28" s="34" t="s">
        <v>142</v>
      </c>
      <c r="Y28" s="34" t="s">
        <v>142</v>
      </c>
      <c r="Z28" s="34"/>
    </row>
    <row r="29" spans="1:26" x14ac:dyDescent="0.3">
      <c r="A29" s="35">
        <v>45105</v>
      </c>
      <c r="B29" s="34" t="s">
        <v>115</v>
      </c>
      <c r="C29" s="43"/>
      <c r="D29" s="41" t="s">
        <v>142</v>
      </c>
      <c r="E29" s="41" t="s">
        <v>142</v>
      </c>
      <c r="F29" s="34"/>
      <c r="G29" s="34"/>
      <c r="H29" s="34" t="s">
        <v>142</v>
      </c>
      <c r="I29" s="34" t="s">
        <v>142</v>
      </c>
      <c r="J29" s="34"/>
      <c r="K29" s="34"/>
      <c r="L29" s="34" t="s">
        <v>142</v>
      </c>
      <c r="M29" s="34" t="s">
        <v>142</v>
      </c>
      <c r="N29" s="34"/>
      <c r="O29" s="34"/>
      <c r="P29" s="34" t="s">
        <v>142</v>
      </c>
      <c r="Q29" s="34" t="s">
        <v>142</v>
      </c>
      <c r="R29" s="34"/>
      <c r="S29" s="34"/>
      <c r="T29" s="34"/>
      <c r="U29" s="34"/>
      <c r="V29" s="34"/>
      <c r="W29" s="34"/>
      <c r="X29" s="34" t="s">
        <v>142</v>
      </c>
      <c r="Y29" s="34" t="s">
        <v>142</v>
      </c>
      <c r="Z29" s="34"/>
    </row>
    <row r="30" spans="1:26" x14ac:dyDescent="0.3">
      <c r="A30" s="35">
        <v>45106</v>
      </c>
      <c r="B30" s="34" t="s">
        <v>129</v>
      </c>
      <c r="C30" s="43"/>
      <c r="D30" s="41" t="s">
        <v>142</v>
      </c>
      <c r="E30" s="41" t="s">
        <v>142</v>
      </c>
      <c r="F30" s="34"/>
      <c r="G30" s="34"/>
      <c r="H30" s="34" t="s">
        <v>142</v>
      </c>
      <c r="I30" s="34" t="s">
        <v>142</v>
      </c>
      <c r="J30" s="34"/>
      <c r="K30" s="90"/>
      <c r="L30" s="90" t="s">
        <v>142</v>
      </c>
      <c r="M30" s="90" t="s">
        <v>142</v>
      </c>
      <c r="N30" s="90"/>
      <c r="O30" s="34"/>
      <c r="P30" s="34" t="s">
        <v>142</v>
      </c>
      <c r="Q30" s="34" t="s">
        <v>142</v>
      </c>
      <c r="R30" s="34"/>
      <c r="S30" s="34"/>
      <c r="T30" s="34"/>
      <c r="U30" s="34"/>
      <c r="V30" s="34"/>
      <c r="W30" s="34"/>
      <c r="X30" s="34" t="s">
        <v>142</v>
      </c>
      <c r="Y30" s="34" t="s">
        <v>142</v>
      </c>
      <c r="Z30" s="34"/>
    </row>
    <row r="31" spans="1:26" x14ac:dyDescent="0.3">
      <c r="A31" s="35">
        <v>45107</v>
      </c>
      <c r="B31" s="34" t="s">
        <v>135</v>
      </c>
      <c r="C31" s="43"/>
      <c r="D31" s="41" t="s">
        <v>142</v>
      </c>
      <c r="E31" s="41" t="s">
        <v>142</v>
      </c>
      <c r="F31" s="34"/>
      <c r="G31" s="34"/>
      <c r="H31" s="34" t="s">
        <v>142</v>
      </c>
      <c r="I31" s="34" t="s">
        <v>142</v>
      </c>
      <c r="J31" s="34"/>
      <c r="K31" s="89"/>
      <c r="L31" s="34" t="s">
        <v>142</v>
      </c>
      <c r="M31" s="34" t="s">
        <v>142</v>
      </c>
      <c r="N31" s="89"/>
      <c r="O31" s="34"/>
      <c r="P31" s="34" t="s">
        <v>142</v>
      </c>
      <c r="Q31" s="34" t="s">
        <v>142</v>
      </c>
      <c r="R31" s="34"/>
      <c r="S31" s="34"/>
      <c r="T31" s="34"/>
      <c r="U31" s="34"/>
      <c r="V31" s="34"/>
      <c r="W31" s="34"/>
      <c r="X31" s="34" t="s">
        <v>142</v>
      </c>
      <c r="Y31" s="34" t="s">
        <v>142</v>
      </c>
      <c r="Z31" s="34"/>
    </row>
    <row r="32" spans="1:26" x14ac:dyDescent="0.3">
      <c r="A32" s="31"/>
    </row>
    <row r="33" spans="1:1" x14ac:dyDescent="0.3">
      <c r="A33" s="31"/>
    </row>
    <row r="34" spans="1:1" x14ac:dyDescent="0.3">
      <c r="A34" s="31"/>
    </row>
    <row r="35" spans="1:1" x14ac:dyDescent="0.3">
      <c r="A35" s="31"/>
    </row>
    <row r="36" spans="1:1" x14ac:dyDescent="0.3">
      <c r="A36" s="31"/>
    </row>
    <row r="37" spans="1:1" x14ac:dyDescent="0.3">
      <c r="A37" s="31"/>
    </row>
    <row r="38" spans="1:1" x14ac:dyDescent="0.3">
      <c r="A38" s="31"/>
    </row>
    <row r="39" spans="1:1" x14ac:dyDescent="0.3">
      <c r="A39" s="31"/>
    </row>
    <row r="40" spans="1:1" x14ac:dyDescent="0.3">
      <c r="A40" s="31"/>
    </row>
    <row r="41" spans="1:1" x14ac:dyDescent="0.3">
      <c r="A41" s="31"/>
    </row>
    <row r="42" spans="1:1" x14ac:dyDescent="0.3">
      <c r="A42" s="31"/>
    </row>
    <row r="43" spans="1:1" x14ac:dyDescent="0.3">
      <c r="A43" s="31"/>
    </row>
  </sheetData>
  <mergeCells count="6">
    <mergeCell ref="C2:F2"/>
    <mergeCell ref="S2:V2"/>
    <mergeCell ref="O2:R2"/>
    <mergeCell ref="W2:Z2"/>
    <mergeCell ref="K2:N2"/>
    <mergeCell ref="G2:J2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5F2A-8737-4AD3-9749-2278FCADE0FC}">
  <dimension ref="B2:G49"/>
  <sheetViews>
    <sheetView topLeftCell="A23" workbookViewId="0">
      <selection activeCell="I43" sqref="I43"/>
    </sheetView>
  </sheetViews>
  <sheetFormatPr defaultColWidth="9" defaultRowHeight="13.5" x14ac:dyDescent="0.3"/>
  <cols>
    <col min="2" max="2" width="5.33203125" bestFit="1" customWidth="1"/>
    <col min="3" max="3" width="10" bestFit="1" customWidth="1"/>
    <col min="4" max="4" width="36.75" bestFit="1" customWidth="1"/>
    <col min="5" max="5" width="7.25" bestFit="1" customWidth="1"/>
    <col min="6" max="6" width="7.83203125" customWidth="1"/>
    <col min="8" max="8" width="9" bestFit="1" customWidth="1"/>
  </cols>
  <sheetData>
    <row r="2" spans="2:7" ht="18" x14ac:dyDescent="0.3">
      <c r="B2" s="32" t="s">
        <v>146</v>
      </c>
      <c r="C2" s="33" t="s">
        <v>147</v>
      </c>
      <c r="D2" s="33" t="s">
        <v>148</v>
      </c>
      <c r="E2" s="33" t="s">
        <v>149</v>
      </c>
      <c r="F2" s="240"/>
      <c r="G2" s="241"/>
    </row>
    <row r="3" spans="2:7" ht="18" x14ac:dyDescent="0.3">
      <c r="B3" s="56">
        <v>1</v>
      </c>
      <c r="C3" s="82" t="s">
        <v>150</v>
      </c>
      <c r="D3" s="51" t="s">
        <v>42</v>
      </c>
      <c r="E3" s="82" t="s">
        <v>36</v>
      </c>
      <c r="F3" s="40"/>
    </row>
    <row r="4" spans="2:7" ht="18" x14ac:dyDescent="0.3">
      <c r="B4" s="56">
        <v>2</v>
      </c>
      <c r="C4" s="82" t="s">
        <v>150</v>
      </c>
      <c r="D4" s="56" t="s">
        <v>43</v>
      </c>
      <c r="E4" s="82" t="s">
        <v>36</v>
      </c>
      <c r="F4" s="40"/>
    </row>
    <row r="5" spans="2:7" ht="18" x14ac:dyDescent="0.3">
      <c r="B5" s="56">
        <v>3</v>
      </c>
      <c r="C5" s="82" t="s">
        <v>151</v>
      </c>
      <c r="D5" s="56" t="s">
        <v>44</v>
      </c>
      <c r="E5" s="82" t="s">
        <v>36</v>
      </c>
    </row>
    <row r="6" spans="2:7" ht="18" x14ac:dyDescent="0.3">
      <c r="B6" s="56">
        <v>4</v>
      </c>
      <c r="C6" s="82" t="s">
        <v>150</v>
      </c>
      <c r="D6" s="56" t="s">
        <v>45</v>
      </c>
      <c r="E6" s="82" t="s">
        <v>36</v>
      </c>
    </row>
    <row r="7" spans="2:7" ht="18" x14ac:dyDescent="0.3">
      <c r="B7" s="56">
        <v>5</v>
      </c>
      <c r="C7" s="82" t="s">
        <v>152</v>
      </c>
      <c r="D7" s="56" t="s">
        <v>47</v>
      </c>
      <c r="E7" s="82" t="s">
        <v>36</v>
      </c>
    </row>
    <row r="8" spans="2:7" ht="18" x14ac:dyDescent="0.3">
      <c r="B8" s="56">
        <v>6</v>
      </c>
      <c r="C8" s="82" t="s">
        <v>150</v>
      </c>
      <c r="D8" s="56" t="s">
        <v>48</v>
      </c>
      <c r="E8" s="82" t="s">
        <v>36</v>
      </c>
    </row>
    <row r="9" spans="2:7" ht="18" x14ac:dyDescent="0.3">
      <c r="B9" s="56">
        <v>7</v>
      </c>
      <c r="C9" s="82" t="s">
        <v>151</v>
      </c>
      <c r="D9" s="56" t="s">
        <v>49</v>
      </c>
      <c r="E9" s="82" t="s">
        <v>36</v>
      </c>
    </row>
    <row r="10" spans="2:7" ht="18" x14ac:dyDescent="0.3">
      <c r="B10" s="56">
        <v>8</v>
      </c>
      <c r="C10" s="82" t="s">
        <v>152</v>
      </c>
      <c r="D10" s="56" t="s">
        <v>153</v>
      </c>
      <c r="E10" s="82" t="s">
        <v>36</v>
      </c>
    </row>
    <row r="11" spans="2:7" ht="18" x14ac:dyDescent="0.3">
      <c r="B11" s="56">
        <v>9</v>
      </c>
      <c r="C11" s="82" t="s">
        <v>150</v>
      </c>
      <c r="D11" s="56" t="s">
        <v>52</v>
      </c>
      <c r="E11" s="82" t="s">
        <v>36</v>
      </c>
    </row>
    <row r="12" spans="2:7" ht="18" x14ac:dyDescent="0.3">
      <c r="B12" s="56">
        <v>10</v>
      </c>
      <c r="C12" s="82" t="s">
        <v>152</v>
      </c>
      <c r="D12" s="56" t="s">
        <v>53</v>
      </c>
      <c r="E12" s="82" t="s">
        <v>36</v>
      </c>
    </row>
    <row r="13" spans="2:7" ht="18" x14ac:dyDescent="0.3">
      <c r="B13" s="56">
        <v>11</v>
      </c>
      <c r="C13" s="82" t="s">
        <v>152</v>
      </c>
      <c r="D13" s="56" t="s">
        <v>54</v>
      </c>
      <c r="E13" s="82" t="s">
        <v>36</v>
      </c>
    </row>
    <row r="14" spans="2:7" ht="18" x14ac:dyDescent="0.3">
      <c r="B14" s="57">
        <v>12</v>
      </c>
      <c r="C14" s="83" t="s">
        <v>150</v>
      </c>
      <c r="D14" s="57" t="s">
        <v>55</v>
      </c>
      <c r="E14" s="83" t="s">
        <v>27</v>
      </c>
    </row>
    <row r="15" spans="2:7" ht="18" x14ac:dyDescent="0.3">
      <c r="B15" s="67">
        <v>13</v>
      </c>
      <c r="C15" s="84" t="s">
        <v>152</v>
      </c>
      <c r="D15" s="67" t="s">
        <v>57</v>
      </c>
      <c r="E15" s="84" t="s">
        <v>30</v>
      </c>
    </row>
    <row r="16" spans="2:7" ht="18" x14ac:dyDescent="0.3">
      <c r="B16" s="67">
        <v>14</v>
      </c>
      <c r="C16" s="84" t="s">
        <v>150</v>
      </c>
      <c r="D16" s="67" t="s">
        <v>59</v>
      </c>
      <c r="E16" s="84" t="s">
        <v>30</v>
      </c>
    </row>
    <row r="17" spans="2:5" ht="18" x14ac:dyDescent="0.3">
      <c r="B17" s="67">
        <v>15</v>
      </c>
      <c r="C17" s="84" t="s">
        <v>151</v>
      </c>
      <c r="D17" s="67" t="s">
        <v>61</v>
      </c>
      <c r="E17" s="84" t="s">
        <v>30</v>
      </c>
    </row>
    <row r="18" spans="2:5" ht="18" x14ac:dyDescent="0.3">
      <c r="B18" s="67">
        <v>16</v>
      </c>
      <c r="C18" s="84" t="s">
        <v>152</v>
      </c>
      <c r="D18" s="67" t="s">
        <v>63</v>
      </c>
      <c r="E18" s="84" t="s">
        <v>30</v>
      </c>
    </row>
    <row r="19" spans="2:5" ht="18" x14ac:dyDescent="0.3">
      <c r="B19" s="67">
        <v>17</v>
      </c>
      <c r="C19" s="84" t="s">
        <v>150</v>
      </c>
      <c r="D19" s="67" t="s">
        <v>65</v>
      </c>
      <c r="E19" s="84" t="s">
        <v>30</v>
      </c>
    </row>
    <row r="20" spans="2:5" ht="18" x14ac:dyDescent="0.3">
      <c r="B20" s="67">
        <v>18</v>
      </c>
      <c r="C20" s="84" t="s">
        <v>150</v>
      </c>
      <c r="D20" s="67" t="s">
        <v>67</v>
      </c>
      <c r="E20" s="84" t="s">
        <v>30</v>
      </c>
    </row>
    <row r="21" spans="2:5" ht="18" x14ac:dyDescent="0.3">
      <c r="B21" s="67">
        <v>19</v>
      </c>
      <c r="C21" s="84" t="s">
        <v>150</v>
      </c>
      <c r="D21" s="67" t="s">
        <v>68</v>
      </c>
      <c r="E21" s="84" t="s">
        <v>30</v>
      </c>
    </row>
    <row r="22" spans="2:5" ht="18" x14ac:dyDescent="0.3">
      <c r="B22" s="72">
        <v>20</v>
      </c>
      <c r="C22" s="85" t="s">
        <v>152</v>
      </c>
      <c r="D22" s="72" t="s">
        <v>70</v>
      </c>
      <c r="E22" s="85" t="s">
        <v>33</v>
      </c>
    </row>
    <row r="23" spans="2:5" ht="18" x14ac:dyDescent="0.3">
      <c r="B23" s="72">
        <v>21</v>
      </c>
      <c r="C23" s="85" t="s">
        <v>152</v>
      </c>
      <c r="D23" s="72" t="s">
        <v>72</v>
      </c>
      <c r="E23" s="85" t="s">
        <v>33</v>
      </c>
    </row>
    <row r="24" spans="2:5" ht="18" x14ac:dyDescent="0.3">
      <c r="B24" s="72">
        <v>22</v>
      </c>
      <c r="C24" s="85" t="s">
        <v>150</v>
      </c>
      <c r="D24" s="72" t="s">
        <v>73</v>
      </c>
      <c r="E24" s="85" t="s">
        <v>33</v>
      </c>
    </row>
    <row r="25" spans="2:5" ht="18" x14ac:dyDescent="0.3">
      <c r="B25" s="72">
        <v>23</v>
      </c>
      <c r="C25" s="85" t="s">
        <v>152</v>
      </c>
      <c r="D25" s="72" t="s">
        <v>74</v>
      </c>
      <c r="E25" s="85" t="s">
        <v>33</v>
      </c>
    </row>
    <row r="26" spans="2:5" ht="18" x14ac:dyDescent="0.3">
      <c r="B26" s="72">
        <v>24</v>
      </c>
      <c r="C26" s="85" t="s">
        <v>150</v>
      </c>
      <c r="D26" s="72" t="s">
        <v>75</v>
      </c>
      <c r="E26" s="85" t="s">
        <v>33</v>
      </c>
    </row>
    <row r="27" spans="2:5" ht="18" x14ac:dyDescent="0.3">
      <c r="B27" s="57">
        <v>25</v>
      </c>
      <c r="C27" s="83" t="s">
        <v>152</v>
      </c>
      <c r="D27" s="57" t="s">
        <v>76</v>
      </c>
      <c r="E27" s="83" t="s">
        <v>27</v>
      </c>
    </row>
    <row r="28" spans="2:5" ht="18" x14ac:dyDescent="0.3">
      <c r="B28" s="57">
        <v>26</v>
      </c>
      <c r="C28" s="83" t="s">
        <v>152</v>
      </c>
      <c r="D28" s="57" t="s">
        <v>77</v>
      </c>
      <c r="E28" s="83" t="s">
        <v>27</v>
      </c>
    </row>
    <row r="29" spans="2:5" ht="18" x14ac:dyDescent="0.3">
      <c r="B29" s="57">
        <v>27</v>
      </c>
      <c r="C29" s="83" t="s">
        <v>152</v>
      </c>
      <c r="D29" s="57" t="s">
        <v>78</v>
      </c>
      <c r="E29" s="83" t="s">
        <v>27</v>
      </c>
    </row>
    <row r="30" spans="2:5" ht="18" x14ac:dyDescent="0.3">
      <c r="B30" s="57">
        <v>28</v>
      </c>
      <c r="C30" s="83" t="s">
        <v>150</v>
      </c>
      <c r="D30" s="57" t="s">
        <v>154</v>
      </c>
      <c r="E30" s="83" t="s">
        <v>27</v>
      </c>
    </row>
    <row r="31" spans="2:5" ht="18" x14ac:dyDescent="0.3">
      <c r="B31" s="62">
        <v>29</v>
      </c>
      <c r="C31" s="86" t="s">
        <v>150</v>
      </c>
      <c r="D31" s="62" t="s">
        <v>80</v>
      </c>
      <c r="E31" s="86" t="s">
        <v>81</v>
      </c>
    </row>
    <row r="32" spans="2:5" ht="18" x14ac:dyDescent="0.3">
      <c r="B32" s="62">
        <v>30</v>
      </c>
      <c r="C32" s="86" t="s">
        <v>151</v>
      </c>
      <c r="D32" s="62" t="s">
        <v>83</v>
      </c>
      <c r="E32" s="86" t="s">
        <v>81</v>
      </c>
    </row>
    <row r="33" spans="2:5" ht="18" x14ac:dyDescent="0.3">
      <c r="B33" s="62">
        <v>31</v>
      </c>
      <c r="C33" s="86" t="s">
        <v>152</v>
      </c>
      <c r="D33" s="62" t="s">
        <v>84</v>
      </c>
      <c r="E33" s="86" t="s">
        <v>81</v>
      </c>
    </row>
    <row r="34" spans="2:5" ht="18" x14ac:dyDescent="0.3">
      <c r="B34" s="62">
        <v>32</v>
      </c>
      <c r="C34" s="86" t="s">
        <v>152</v>
      </c>
      <c r="D34" s="62" t="s">
        <v>85</v>
      </c>
      <c r="E34" s="86" t="s">
        <v>81</v>
      </c>
    </row>
    <row r="35" spans="2:5" ht="18" x14ac:dyDescent="0.3">
      <c r="B35" s="62">
        <v>33</v>
      </c>
      <c r="C35" s="86" t="s">
        <v>150</v>
      </c>
      <c r="D35" s="62" t="s">
        <v>86</v>
      </c>
      <c r="E35" s="86" t="s">
        <v>81</v>
      </c>
    </row>
    <row r="36" spans="2:5" ht="18" x14ac:dyDescent="0.3">
      <c r="B36" s="77">
        <v>34</v>
      </c>
      <c r="C36" s="87" t="s">
        <v>150</v>
      </c>
      <c r="D36" s="77" t="s">
        <v>87</v>
      </c>
      <c r="E36" s="87" t="s">
        <v>23</v>
      </c>
    </row>
    <row r="37" spans="2:5" ht="18" x14ac:dyDescent="0.3">
      <c r="B37" s="77">
        <v>35</v>
      </c>
      <c r="C37" s="87" t="s">
        <v>150</v>
      </c>
      <c r="D37" s="77" t="s">
        <v>88</v>
      </c>
      <c r="E37" s="87" t="s">
        <v>23</v>
      </c>
    </row>
    <row r="38" spans="2:5" ht="18" x14ac:dyDescent="0.3">
      <c r="B38" s="77">
        <v>36</v>
      </c>
      <c r="C38" s="87" t="s">
        <v>150</v>
      </c>
      <c r="D38" s="77" t="s">
        <v>89</v>
      </c>
      <c r="E38" s="87" t="s">
        <v>23</v>
      </c>
    </row>
    <row r="39" spans="2:5" ht="18" x14ac:dyDescent="0.3">
      <c r="B39" s="77">
        <v>37</v>
      </c>
      <c r="C39" s="87" t="s">
        <v>151</v>
      </c>
      <c r="D39" s="77" t="s">
        <v>91</v>
      </c>
      <c r="E39" s="87" t="s">
        <v>23</v>
      </c>
    </row>
    <row r="40" spans="2:5" ht="18" x14ac:dyDescent="0.3">
      <c r="B40" s="77">
        <v>38</v>
      </c>
      <c r="C40" s="87" t="s">
        <v>152</v>
      </c>
      <c r="D40" s="77" t="s">
        <v>92</v>
      </c>
      <c r="E40" s="87" t="s">
        <v>23</v>
      </c>
    </row>
    <row r="41" spans="2:5" ht="18" x14ac:dyDescent="0.3">
      <c r="B41" s="57">
        <v>39</v>
      </c>
      <c r="C41" s="83" t="s">
        <v>150</v>
      </c>
      <c r="D41" s="57" t="s">
        <v>93</v>
      </c>
      <c r="E41" s="83" t="s">
        <v>27</v>
      </c>
    </row>
    <row r="42" spans="2:5" ht="18" x14ac:dyDescent="0.3">
      <c r="B42" s="62">
        <v>40</v>
      </c>
      <c r="C42" s="86" t="s">
        <v>151</v>
      </c>
      <c r="D42" s="62" t="s">
        <v>95</v>
      </c>
      <c r="E42" s="86" t="s">
        <v>81</v>
      </c>
    </row>
    <row r="43" spans="2:5" ht="18" x14ac:dyDescent="0.3">
      <c r="B43" s="57">
        <v>41</v>
      </c>
      <c r="C43" s="83" t="s">
        <v>152</v>
      </c>
      <c r="D43" s="57" t="s">
        <v>96</v>
      </c>
      <c r="E43" s="83" t="s">
        <v>27</v>
      </c>
    </row>
    <row r="44" spans="2:5" ht="18" x14ac:dyDescent="0.3">
      <c r="B44" s="57">
        <v>42</v>
      </c>
      <c r="C44" s="83" t="s">
        <v>150</v>
      </c>
      <c r="D44" s="57" t="s">
        <v>98</v>
      </c>
      <c r="E44" s="83" t="s">
        <v>27</v>
      </c>
    </row>
    <row r="45" spans="2:5" ht="18" x14ac:dyDescent="0.3">
      <c r="B45" s="57">
        <v>43</v>
      </c>
      <c r="C45" s="83" t="s">
        <v>152</v>
      </c>
      <c r="D45" s="57" t="s">
        <v>100</v>
      </c>
      <c r="E45" s="83" t="s">
        <v>27</v>
      </c>
    </row>
    <row r="46" spans="2:5" ht="18" x14ac:dyDescent="0.3">
      <c r="B46" s="62">
        <v>44</v>
      </c>
      <c r="C46" s="86" t="s">
        <v>155</v>
      </c>
      <c r="D46" s="62" t="s">
        <v>101</v>
      </c>
      <c r="E46" s="86" t="s">
        <v>81</v>
      </c>
    </row>
    <row r="47" spans="2:5" ht="18" x14ac:dyDescent="0.3">
      <c r="B47" s="57">
        <v>45</v>
      </c>
      <c r="C47" s="83" t="s">
        <v>155</v>
      </c>
      <c r="D47" s="57" t="s">
        <v>102</v>
      </c>
      <c r="E47" s="83" t="s">
        <v>27</v>
      </c>
    </row>
    <row r="48" spans="2:5" ht="18" x14ac:dyDescent="0.3">
      <c r="B48" s="62">
        <v>46</v>
      </c>
      <c r="C48" s="86" t="s">
        <v>155</v>
      </c>
      <c r="D48" s="62" t="s">
        <v>103</v>
      </c>
      <c r="E48" s="86" t="s">
        <v>81</v>
      </c>
    </row>
    <row r="49" spans="2:5" ht="18" x14ac:dyDescent="0.3">
      <c r="B49" s="62">
        <v>47</v>
      </c>
      <c r="C49" s="86" t="s">
        <v>155</v>
      </c>
      <c r="D49" s="62" t="s">
        <v>104</v>
      </c>
      <c r="E49" s="86" t="s">
        <v>81</v>
      </c>
    </row>
  </sheetData>
  <autoFilter ref="B2:E49" xr:uid="{803B5F2A-8737-4AD3-9749-2278FCADE0FC}"/>
  <mergeCells count="1">
    <mergeCell ref="F2:G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1432-11D3-432F-9CDF-4F1EFF8C582D}">
  <dimension ref="A1:U20"/>
  <sheetViews>
    <sheetView workbookViewId="0">
      <selection activeCell="E6" sqref="E6"/>
    </sheetView>
  </sheetViews>
  <sheetFormatPr defaultRowHeight="13.5" x14ac:dyDescent="0.3"/>
  <cols>
    <col min="1" max="1" width="11.25" customWidth="1"/>
    <col min="2" max="18" width="5.58203125" customWidth="1"/>
  </cols>
  <sheetData>
    <row r="1" spans="1:21" x14ac:dyDescent="0.3">
      <c r="B1" s="129" t="s">
        <v>115</v>
      </c>
      <c r="C1" s="129" t="s">
        <v>129</v>
      </c>
      <c r="D1" s="129" t="s">
        <v>135</v>
      </c>
      <c r="E1" s="129" t="s">
        <v>141</v>
      </c>
      <c r="F1" s="129" t="s">
        <v>143</v>
      </c>
      <c r="G1" s="129" t="s">
        <v>144</v>
      </c>
      <c r="H1" s="129" t="s">
        <v>145</v>
      </c>
      <c r="I1" s="129" t="s">
        <v>115</v>
      </c>
      <c r="J1" s="129" t="s">
        <v>129</v>
      </c>
      <c r="K1" s="129" t="s">
        <v>135</v>
      </c>
      <c r="L1" s="129" t="s">
        <v>141</v>
      </c>
      <c r="M1" s="129" t="s">
        <v>143</v>
      </c>
      <c r="N1" s="129" t="s">
        <v>144</v>
      </c>
      <c r="O1" s="129" t="s">
        <v>145</v>
      </c>
      <c r="P1" s="129" t="s">
        <v>115</v>
      </c>
      <c r="Q1" s="129" t="s">
        <v>129</v>
      </c>
      <c r="R1" s="129" t="s">
        <v>135</v>
      </c>
      <c r="S1" s="40"/>
      <c r="T1">
        <f>SUM(全体進捗状況!AD7:AD84)</f>
        <v>295</v>
      </c>
      <c r="U1">
        <f>SUM(全体進捗状況!AC7:AC84)</f>
        <v>16.399999999999999</v>
      </c>
    </row>
    <row r="2" spans="1:21" x14ac:dyDescent="0.3">
      <c r="B2" s="130">
        <v>14</v>
      </c>
      <c r="C2" s="130">
        <v>15</v>
      </c>
      <c r="D2" s="130">
        <v>16</v>
      </c>
      <c r="E2" s="130">
        <v>17</v>
      </c>
      <c r="F2" s="130">
        <v>18</v>
      </c>
      <c r="G2" s="130">
        <v>19</v>
      </c>
      <c r="H2" s="130">
        <v>20</v>
      </c>
      <c r="I2" s="130">
        <v>21</v>
      </c>
      <c r="J2" s="130">
        <v>22</v>
      </c>
      <c r="K2" s="130">
        <v>23</v>
      </c>
      <c r="L2" s="130">
        <v>24</v>
      </c>
      <c r="M2" s="130">
        <v>25</v>
      </c>
      <c r="N2" s="130">
        <v>26</v>
      </c>
      <c r="O2" s="130">
        <v>27</v>
      </c>
      <c r="P2" s="130">
        <v>28</v>
      </c>
      <c r="Q2" s="130">
        <v>29</v>
      </c>
      <c r="R2" s="130">
        <v>30</v>
      </c>
      <c r="T2">
        <f>SUM(全体進捗状況!AD7:AD74)</f>
        <v>283</v>
      </c>
    </row>
    <row r="3" spans="1:21" x14ac:dyDescent="0.3">
      <c r="A3" s="124" t="s">
        <v>156</v>
      </c>
      <c r="B3" s="131">
        <f t="shared" ref="B3:R3" si="0">B7/B5</f>
        <v>0.46768707482993199</v>
      </c>
      <c r="C3" s="131">
        <f t="shared" si="0"/>
        <v>0.58979591836734691</v>
      </c>
      <c r="D3" s="131">
        <f t="shared" si="0"/>
        <v>0.64338983050847465</v>
      </c>
      <c r="E3" s="131">
        <f t="shared" si="0"/>
        <v>0.64338983050847465</v>
      </c>
      <c r="F3" s="131">
        <f t="shared" si="0"/>
        <v>0.64338983050847465</v>
      </c>
      <c r="G3" s="131">
        <f t="shared" si="0"/>
        <v>0.64338983050847465</v>
      </c>
      <c r="H3" s="131">
        <f t="shared" si="0"/>
        <v>0.64338983050847465</v>
      </c>
      <c r="I3" s="131">
        <f t="shared" si="0"/>
        <v>0.64338983050847465</v>
      </c>
      <c r="J3" s="131">
        <f t="shared" si="0"/>
        <v>0.64338983050847465</v>
      </c>
      <c r="K3" s="131">
        <f t="shared" si="0"/>
        <v>0.64338983050847465</v>
      </c>
      <c r="L3" s="131">
        <f t="shared" si="0"/>
        <v>0.64338983050847465</v>
      </c>
      <c r="M3" s="131">
        <f t="shared" si="0"/>
        <v>0.64338983050847465</v>
      </c>
      <c r="N3" s="131">
        <f t="shared" si="0"/>
        <v>0.64338983050847465</v>
      </c>
      <c r="O3" s="131">
        <f t="shared" si="0"/>
        <v>0.64338983050847465</v>
      </c>
      <c r="P3" s="131">
        <f t="shared" si="0"/>
        <v>0.64338983050847465</v>
      </c>
      <c r="Q3" s="131">
        <f t="shared" si="0"/>
        <v>0.64338983050847465</v>
      </c>
      <c r="R3" s="131">
        <f t="shared" si="0"/>
        <v>0.64338983050847465</v>
      </c>
    </row>
    <row r="4" spans="1:21" x14ac:dyDescent="0.3">
      <c r="A4" s="124" t="s">
        <v>157</v>
      </c>
      <c r="B4" s="125">
        <v>0.3</v>
      </c>
      <c r="C4" s="125">
        <v>0.35</v>
      </c>
      <c r="D4" s="125">
        <v>0.4</v>
      </c>
      <c r="E4" s="125">
        <v>0.4</v>
      </c>
      <c r="F4" s="125">
        <v>0.4</v>
      </c>
      <c r="G4" s="125">
        <v>0.5</v>
      </c>
      <c r="H4" s="125">
        <v>0.6</v>
      </c>
      <c r="I4" s="125">
        <v>0.7</v>
      </c>
      <c r="J4" s="125">
        <v>0.8</v>
      </c>
      <c r="K4" s="125">
        <v>0.95</v>
      </c>
      <c r="L4" s="125">
        <v>0.95</v>
      </c>
      <c r="M4" s="125">
        <v>0.95</v>
      </c>
      <c r="N4" s="125">
        <v>0.97</v>
      </c>
      <c r="O4" s="125">
        <v>0.98</v>
      </c>
      <c r="P4" s="125">
        <v>0.99</v>
      </c>
      <c r="Q4" s="125">
        <v>1</v>
      </c>
      <c r="R4" s="125">
        <v>1</v>
      </c>
    </row>
    <row r="5" spans="1:21" x14ac:dyDescent="0.3">
      <c r="A5" s="124" t="s">
        <v>158</v>
      </c>
      <c r="B5" s="123">
        <f>$T1-1</f>
        <v>294</v>
      </c>
      <c r="C5" s="123">
        <f>$T1-1</f>
        <v>294</v>
      </c>
      <c r="D5" s="123">
        <f t="shared" ref="D5:R5" si="1">$T1</f>
        <v>295</v>
      </c>
      <c r="E5" s="123">
        <f t="shared" si="1"/>
        <v>295</v>
      </c>
      <c r="F5" s="123">
        <f t="shared" si="1"/>
        <v>295</v>
      </c>
      <c r="G5" s="123">
        <f t="shared" si="1"/>
        <v>295</v>
      </c>
      <c r="H5" s="123">
        <f t="shared" si="1"/>
        <v>295</v>
      </c>
      <c r="I5" s="123">
        <f t="shared" si="1"/>
        <v>295</v>
      </c>
      <c r="J5" s="123">
        <f t="shared" si="1"/>
        <v>295</v>
      </c>
      <c r="K5" s="123">
        <f t="shared" si="1"/>
        <v>295</v>
      </c>
      <c r="L5" s="123">
        <f t="shared" si="1"/>
        <v>295</v>
      </c>
      <c r="M5" s="123">
        <f t="shared" si="1"/>
        <v>295</v>
      </c>
      <c r="N5" s="123">
        <f t="shared" si="1"/>
        <v>295</v>
      </c>
      <c r="O5" s="123">
        <f t="shared" si="1"/>
        <v>295</v>
      </c>
      <c r="P5" s="123">
        <f t="shared" si="1"/>
        <v>295</v>
      </c>
      <c r="Q5" s="123">
        <f t="shared" si="1"/>
        <v>295</v>
      </c>
      <c r="R5" s="123">
        <f t="shared" si="1"/>
        <v>295</v>
      </c>
    </row>
    <row r="6" spans="1:21" x14ac:dyDescent="0.3">
      <c r="A6" s="124" t="s">
        <v>159</v>
      </c>
      <c r="B6" s="123">
        <v>137.44999999999999</v>
      </c>
      <c r="C6" s="123">
        <v>35.85</v>
      </c>
      <c r="D6" s="123">
        <v>16.399999999999999</v>
      </c>
      <c r="E6" s="123" t="s">
        <v>160</v>
      </c>
      <c r="F6" s="123" t="s">
        <v>160</v>
      </c>
      <c r="G6" s="123" t="s">
        <v>160</v>
      </c>
      <c r="H6" s="123" t="s">
        <v>160</v>
      </c>
      <c r="I6" s="123" t="s">
        <v>160</v>
      </c>
      <c r="J6" s="123" t="s">
        <v>160</v>
      </c>
      <c r="K6" s="123" t="s">
        <v>160</v>
      </c>
      <c r="L6" s="123" t="s">
        <v>160</v>
      </c>
      <c r="M6" s="123" t="s">
        <v>160</v>
      </c>
      <c r="N6" s="123" t="s">
        <v>160</v>
      </c>
      <c r="O6" s="123" t="s">
        <v>160</v>
      </c>
      <c r="P6" s="123" t="s">
        <v>160</v>
      </c>
      <c r="Q6" s="123" t="s">
        <v>160</v>
      </c>
      <c r="R6" s="123" t="s">
        <v>160</v>
      </c>
    </row>
    <row r="7" spans="1:21" x14ac:dyDescent="0.3">
      <c r="A7" s="124" t="s">
        <v>161</v>
      </c>
      <c r="B7" s="123">
        <v>137.5</v>
      </c>
      <c r="C7" s="123">
        <v>173.4</v>
      </c>
      <c r="D7" s="123">
        <v>189.8</v>
      </c>
      <c r="E7" s="123">
        <v>189.8</v>
      </c>
      <c r="F7" s="123">
        <v>189.8</v>
      </c>
      <c r="G7" s="123">
        <v>189.8</v>
      </c>
      <c r="H7" s="123">
        <v>189.8</v>
      </c>
      <c r="I7" s="123">
        <v>189.8</v>
      </c>
      <c r="J7" s="123">
        <v>189.8</v>
      </c>
      <c r="K7" s="123">
        <v>189.8</v>
      </c>
      <c r="L7" s="123">
        <v>189.8</v>
      </c>
      <c r="M7" s="123">
        <v>189.8</v>
      </c>
      <c r="N7" s="123">
        <v>189.8</v>
      </c>
      <c r="O7" s="123">
        <v>189.8</v>
      </c>
      <c r="P7" s="123">
        <v>189.8</v>
      </c>
      <c r="Q7" s="123">
        <v>189.8</v>
      </c>
      <c r="R7" s="123">
        <v>189.8</v>
      </c>
    </row>
    <row r="8" spans="1:21" x14ac:dyDescent="0.3">
      <c r="A8" s="132"/>
    </row>
    <row r="12" spans="1:21" x14ac:dyDescent="0.3">
      <c r="A12" t="s">
        <v>162</v>
      </c>
    </row>
    <row r="13" spans="1:21" x14ac:dyDescent="0.3">
      <c r="A13" t="s">
        <v>163</v>
      </c>
    </row>
    <row r="14" spans="1:21" x14ac:dyDescent="0.3">
      <c r="A14" t="s">
        <v>164</v>
      </c>
    </row>
    <row r="15" spans="1:21" x14ac:dyDescent="0.3">
      <c r="A15" t="s">
        <v>165</v>
      </c>
    </row>
    <row r="17" spans="1:1" x14ac:dyDescent="0.3">
      <c r="A17" t="s">
        <v>166</v>
      </c>
    </row>
    <row r="18" spans="1:1" x14ac:dyDescent="0.3">
      <c r="A18" t="s">
        <v>167</v>
      </c>
    </row>
    <row r="20" spans="1:1" x14ac:dyDescent="0.3">
      <c r="A20" t="s">
        <v>168</v>
      </c>
    </row>
  </sheetData>
  <phoneticPr fontId="1"/>
  <pageMargins left="0.70866141732283472" right="0.70866141732283472" top="1.1417322834645669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全体進捗状況</vt:lpstr>
      <vt:lpstr>本日取り組んだ内容</vt:lpstr>
      <vt:lpstr>omake</vt:lpstr>
      <vt:lpstr>予実グラフ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2023-06-16T07:52:51Z</dcterms:modified>
  <cp:category/>
  <cp:contentStatus/>
</cp:coreProperties>
</file>