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1613142E-C191-45C1-B926-41A4684833A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  <sheet name="Sheet2" sheetId="9" r:id="rId5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<sst xmlns="http://schemas.openxmlformats.org/spreadsheetml/2006/main" count="889" uniqueCount="175">
  <si>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</si>
  <si>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</si>
  <si>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</si>
  <si>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</si>
  <si>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</si>
  <si>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</si>
  <si>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</si>
  <si>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</si>
  <si>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</si>
  <si>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</si>
  <si>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</si>
  <si>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</si>
  <si>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</si>
  <si>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</si>
  <si>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</si>
  <si>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</si>
  <si>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</si>
  <si>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</si>
  <si>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</si>
  <si>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</si>
  <si>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</si>
  <si>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</si>
  <si>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</si>
  <si>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</si>
  <si>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</si>
  <si>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</si>
  <si>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</si>
  <si>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</si>
  <si>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</si>
  <si>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</si>
  <si>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</si>
  <si>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</si>
  <si>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</si>
  <si>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</si>
  <si>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</si>
  <si>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</si>
  <si>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</si>
  <si>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</si>
  <si>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</si>
  <si>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</si>
  <si>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</si>
  <si>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</si>
  <si>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</si>
  <si>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</si>
  <si>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</si>
  <si>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</si>
  <si>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</si>
  <si>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</si>
  <si>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</si>
  <si>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</si>
  <si>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</si>
  <si>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</si>
  <si>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</si>
  <si>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</si>
  <si>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</si>
  <si>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</si>
  <si>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</si>
  <si>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</si>
  <si>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</si>
  <si>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</si>
  <si>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</si>
  <si>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</si>
  <si>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</si>
  <si>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</si>
  <si>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</si>
  <si>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</si>
  <si>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</si>
  <si>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</si>
  <si>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</si>
  <si>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</si>
  <si>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</si>
  <si>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</si>
  <si>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</si>
  <si>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</si>
  <si>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</si>
  <si>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</si>
  <si>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</si>
  <si>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</si>
  <si>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</si>
  <si>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</si>
  <si>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</si>
  <si>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</si>
  <si>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</si>
  <si>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</si>
  <si>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</si>
  <si>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</si>
  <si>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</si>
  <si>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</si>
  <si>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</si>
  <si>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</si>
  <si>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</si>
  <si>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</si>
  <si>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</si>
  <si>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</si>
  <si>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</si>
  <si>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</si>
  <si>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</si>
  <si>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</si>
  <si>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</si>
  <si>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</si>
  <si>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</si>
  <si>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</si>
  <si>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</si>
  <si>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</si>
  <si>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</si>
  <si>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</si>
  <si>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</si>
  <si>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</si>
  <si>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</si>
  <si>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</si>
  <si>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</si>
  <si>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</si>
  <si>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</si>
  <si>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</si>
  <si>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</si>
  <si>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</si>
  <si>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</si>
  <si>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</si>
  <si>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</si>
  <si>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</si>
  <si>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</si>
  <si>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</si>
  <si>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</si>
  <si>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</si>
  <si>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</si>
  <si>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</si>
  <si>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</si>
  <si>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</si>
  <si>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</si>
  <si>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</si>
  <si>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</si>
  <si>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</si>
  <si>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</si>
  <si>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</si>
  <si>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</si>
  <si>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</si>
  <si>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</si>
  <si>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</si>
  <si>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</si>
  <si>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</si>
  <si>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</si>
  <si>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</si>
  <si>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</si>
  <si>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</si>
  <si>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</si>
  <si>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</si>
  <si>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</si>
  <si>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</si>
  <si>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</si>
  <si>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</si>
  <si>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</si>
  <si>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</si>
  <si>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</si>
  <si>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</si>
  <si>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</si>
  <si>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</si>
  <si>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</si>
  <si>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</si>
  <si>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</si>
  <si>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</si>
  <si>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</si>
  <si>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</si>
  <si>
    <t>やっていないことリスト</t>
    <phoneticPr fontId="1"/>
  </si>
  <si>
    <t>やれたらいいよねリスト</t>
    <phoneticPr fontId="1"/>
  </si>
  <si>
    <t>HTMLの共通部分を全ページで統一させる</t>
    <rPh sb="5" eb="9">
      <t>キョウツウブブン</t>
    </rPh>
    <rPh sb="10" eb="11">
      <t>ゼン</t>
    </rPh>
    <rPh sb="15" eb="17">
      <t>トウイツ</t>
    </rPh>
    <phoneticPr fontId="1"/>
  </si>
  <si>
    <t>ログアウトサーブレットの作成</t>
    <rPh sb="12" eb="14">
      <t>サクセイ</t>
    </rPh>
    <phoneticPr fontId="1"/>
  </si>
  <si>
    <t>ログアウト前に達成度入力の確認</t>
    <rPh sb="5" eb="6">
      <t>マエ</t>
    </rPh>
    <rPh sb="7" eb="12">
      <t>タッセイドニュウリョク</t>
    </rPh>
    <rPh sb="13" eb="15">
      <t>カクニン</t>
    </rPh>
    <phoneticPr fontId="1"/>
  </si>
  <si>
    <t>達成度に応じて成長するなにか</t>
    <rPh sb="0" eb="3">
      <t>タッセイド</t>
    </rPh>
    <rPh sb="4" eb="5">
      <t>オウ</t>
    </rPh>
    <rPh sb="7" eb="9">
      <t>セイチョウ</t>
    </rPh>
    <phoneticPr fontId="1"/>
  </si>
  <si>
    <t>新規登録を試す</t>
    <rPh sb="0" eb="4">
      <t>シンキトウロク</t>
    </rPh>
    <rPh sb="5" eb="6">
      <t>タメ</t>
    </rPh>
    <phoneticPr fontId="1"/>
  </si>
  <si>
    <t>ユーザー名、ログイン日数の表示</t>
    <rPh sb="4" eb="5">
      <t>メイ</t>
    </rPh>
    <rPh sb="10" eb="12">
      <t>ニッスウ</t>
    </rPh>
    <rPh sb="13" eb="15">
      <t>ヒョウジ</t>
    </rPh>
    <phoneticPr fontId="1"/>
  </si>
  <si>
    <t>webアプリの色味の統一</t>
    <rPh sb="7" eb="9">
      <t>イロミ</t>
    </rPh>
    <rPh sb="10" eb="12">
      <t>トウイツ</t>
    </rPh>
    <phoneticPr fontId="1"/>
  </si>
  <si>
    <t>タイトルはあれで確定ですか？</t>
    <rPh sb="8" eb="10">
      <t>カクテイ</t>
    </rPh>
    <phoneticPr fontId="1"/>
  </si>
  <si>
    <t>「登録しました」とか、「この内容でいいですか」的なポップアップ表示</t>
    <rPh sb="1" eb="3">
      <t>トウロク</t>
    </rPh>
    <rPh sb="14" eb="16">
      <t>ナイヨウ</t>
    </rPh>
    <rPh sb="23" eb="24">
      <t>テキ</t>
    </rPh>
    <rPh sb="31" eb="33">
      <t>ヒョウジ</t>
    </rPh>
    <phoneticPr fontId="1"/>
  </si>
  <si>
    <t>ログイン日数に応じてログイン時の言葉変化</t>
    <rPh sb="4" eb="6">
      <t>ニッスウ</t>
    </rPh>
    <rPh sb="7" eb="8">
      <t>オウ</t>
    </rPh>
    <rPh sb="14" eb="15">
      <t>ジ</t>
    </rPh>
    <rPh sb="16" eb="18">
      <t>コトバ</t>
    </rPh>
    <rPh sb="18" eb="20">
      <t>ヘンカ</t>
    </rPh>
    <phoneticPr fontId="1"/>
  </si>
  <si>
    <t>使っている動画を撮影する</t>
    <rPh sb="0" eb="1">
      <t>ツカ</t>
    </rPh>
    <rPh sb="5" eb="7">
      <t>ドウガ</t>
    </rPh>
    <rPh sb="8" eb="10">
      <t>サツエイ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</si>
</sst>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8" borderId="0" xfId="0" applyFont="1" applyFill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  <xf numFmtId="0" fontId="0" fillId="19" borderId="0" xfId="0" applyFill="1">
      <alignment vertical="center"/>
    </xf>
    <xf numFmtId="0" fontId="0" fillId="19" borderId="22" xfId="0" applyFill="1" applyBorder="1">
      <alignment vertical="center"/>
    </xf>
    <xf numFmtId="0" fontId="0" fillId="0" borderId="0" xfId="0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0.8375838926174497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G65" zoomScaleNormal="100" workbookViewId="0">
      <selection activeCell="Y84" sqref="Y84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212" t="s">
        <v>0</v>
      </c>
      <c r="B1" s="213"/>
      <c r="C1" s="213"/>
      <c r="D1" s="213"/>
      <c r="E1" s="213"/>
      <c r="F1" s="213"/>
      <c r="G1" s="213"/>
      <c r="H1" s="216" t="s">
        <v>1</v>
      </c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8"/>
      <c r="AD1" s="192" t="s">
        <v>2</v>
      </c>
      <c r="AE1" s="193"/>
      <c r="AF1" s="193"/>
      <c r="AG1" s="194"/>
      <c r="AH1" s="195">
        <v>45078</v>
      </c>
      <c r="AI1" s="196"/>
      <c r="AJ1" s="196"/>
      <c r="AK1" s="196"/>
      <c r="AL1" s="196"/>
      <c r="AM1" s="196"/>
      <c r="AN1" s="19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214"/>
      <c r="B2" s="215"/>
      <c r="C2" s="215"/>
      <c r="D2" s="215"/>
      <c r="E2" s="215"/>
      <c r="F2" s="215"/>
      <c r="G2" s="215"/>
      <c r="H2" s="219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1"/>
      <c r="AD2" s="192" t="s">
        <v>3</v>
      </c>
      <c r="AE2" s="193"/>
      <c r="AF2" s="193"/>
      <c r="AG2" s="194"/>
      <c r="AH2" s="195">
        <v>45107</v>
      </c>
      <c r="AI2" s="196"/>
      <c r="AJ2" s="196"/>
      <c r="AK2" s="196"/>
      <c r="AL2" s="196"/>
      <c r="AM2" s="196"/>
      <c r="AN2" s="197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98" t="s">
        <v>4</v>
      </c>
      <c r="B4" s="199"/>
      <c r="C4" s="202" t="s">
        <v>5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199" t="s">
        <v>6</v>
      </c>
      <c r="Q4" s="199"/>
      <c r="R4" s="199"/>
      <c r="S4" s="199" t="s">
        <v>7</v>
      </c>
      <c r="T4" s="199"/>
      <c r="U4" s="199"/>
      <c r="V4" s="199"/>
      <c r="W4" s="199"/>
      <c r="X4" s="207"/>
      <c r="Y4" s="203" t="s">
        <v>8</v>
      </c>
      <c r="Z4" s="203"/>
      <c r="AA4" s="204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200"/>
      <c r="B5" s="201"/>
      <c r="C5" s="201" t="s">
        <v>9</v>
      </c>
      <c r="D5" s="201"/>
      <c r="E5" s="201"/>
      <c r="F5" s="201"/>
      <c r="G5" s="201"/>
      <c r="H5" s="208" t="s">
        <v>115</v>
      </c>
      <c r="I5" s="209"/>
      <c r="J5" s="208" t="s">
        <v>89</v>
      </c>
      <c r="K5" s="209"/>
      <c r="L5" s="53"/>
      <c r="M5" s="53"/>
      <c r="N5" s="53"/>
      <c r="O5" s="53"/>
      <c r="P5" s="201"/>
      <c r="Q5" s="201"/>
      <c r="R5" s="201"/>
      <c r="S5" s="201" t="s">
        <v>2</v>
      </c>
      <c r="T5" s="201"/>
      <c r="U5" s="201"/>
      <c r="V5" s="201" t="s">
        <v>3</v>
      </c>
      <c r="W5" s="201"/>
      <c r="X5" s="192"/>
      <c r="Y5" s="205"/>
      <c r="Z5" s="205"/>
      <c r="AA5" s="206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200"/>
      <c r="B6" s="201"/>
      <c r="C6" s="201"/>
      <c r="D6" s="201"/>
      <c r="E6" s="201"/>
      <c r="F6" s="201"/>
      <c r="G6" s="201"/>
      <c r="H6" s="210"/>
      <c r="I6" s="211"/>
      <c r="J6" s="210"/>
      <c r="K6" s="211"/>
      <c r="L6" s="53"/>
      <c r="M6" s="53"/>
      <c r="N6" s="53"/>
      <c r="O6" s="53"/>
      <c r="P6" s="201"/>
      <c r="Q6" s="201"/>
      <c r="R6" s="201"/>
      <c r="S6" s="201"/>
      <c r="T6" s="201"/>
      <c r="U6" s="201"/>
      <c r="V6" s="201"/>
      <c r="W6" s="201"/>
      <c r="X6" s="192"/>
      <c r="Y6" s="205"/>
      <c r="Z6" s="205"/>
      <c r="AA6" s="206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0.8</v>
      </c>
      <c r="Z42" s="4"/>
      <c r="AA42" s="43"/>
      <c r="AB42" s="45">
        <v>3</v>
      </c>
      <c r="AC42" s="107">
        <f t="shared" si="4"/>
        <v>0.8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 t="s">
        <v>116</v>
      </c>
      <c r="Z50" s="57"/>
      <c r="AA50" s="57"/>
      <c r="AB50" s="128">
        <v>3</v>
      </c>
      <c r="AC50" s="129">
        <f t="shared" si="5"/>
        <v>1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 t="s">
        <v>116</v>
      </c>
      <c r="Z51" s="57"/>
      <c r="AA51" s="57"/>
      <c r="AB51" s="128">
        <v>3</v>
      </c>
      <c r="AC51" s="129">
        <f t="shared" si="5"/>
        <v>1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7</v>
      </c>
      <c r="AC59" s="107">
        <f t="shared" si="6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 t="s">
        <v>116</v>
      </c>
      <c r="Z60" s="4"/>
      <c r="AA60" s="43"/>
      <c r="AB60" s="45">
        <v>10</v>
      </c>
      <c r="AC60" s="107">
        <f t="shared" si="6"/>
        <v>1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0.8</v>
      </c>
      <c r="Z61" s="4"/>
      <c r="AA61" s="43"/>
      <c r="AB61" s="45">
        <v>10</v>
      </c>
      <c r="AC61" s="107">
        <f t="shared" si="6"/>
        <v>0.8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>
        <v>0.85</v>
      </c>
      <c r="Z62" s="4"/>
      <c r="AA62" s="43"/>
      <c r="AB62" s="45">
        <v>7</v>
      </c>
      <c r="AC62" s="107">
        <f t="shared" si="6"/>
        <v>0.85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 t="s">
        <v>116</v>
      </c>
      <c r="Z63" s="4"/>
      <c r="AA63" s="43"/>
      <c r="AB63" s="45">
        <v>7</v>
      </c>
      <c r="AC63" s="107">
        <f t="shared" si="6"/>
        <v>1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222"/>
      <c r="B65" s="223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 t="s">
        <v>116</v>
      </c>
      <c r="Z65" s="4"/>
      <c r="AA65" s="43"/>
      <c r="AB65" s="45">
        <v>4</v>
      </c>
      <c r="AC65" s="107">
        <f t="shared" si="6"/>
        <v>1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222"/>
      <c r="B66" s="223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 t="s">
        <v>116</v>
      </c>
      <c r="Z66" s="4"/>
      <c r="AA66" s="43"/>
      <c r="AB66" s="45">
        <v>8</v>
      </c>
      <c r="AC66" s="107">
        <f t="shared" si="6"/>
        <v>1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222"/>
      <c r="B67" s="223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222"/>
      <c r="B68" s="223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222"/>
      <c r="B69" s="223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 t="s">
        <v>116</v>
      </c>
      <c r="Z71" s="4"/>
      <c r="AA71" s="43"/>
      <c r="AB71" s="45">
        <v>7</v>
      </c>
      <c r="AC71" s="107">
        <f t="shared" si="6"/>
        <v>1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0.5</v>
      </c>
      <c r="Z72" s="55" t="s">
        <v>117</v>
      </c>
      <c r="AA72" s="55" t="s">
        <v>117</v>
      </c>
      <c r="AB72" s="45">
        <v>7</v>
      </c>
      <c r="AC72" s="107">
        <f t="shared" si="6"/>
        <v>0.5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0.9</v>
      </c>
      <c r="Z73" s="55" t="s">
        <v>117</v>
      </c>
      <c r="AA73" s="55" t="s">
        <v>117</v>
      </c>
      <c r="AB73" s="45">
        <v>5</v>
      </c>
      <c r="AC73" s="107">
        <f t="shared" si="6"/>
        <v>0.9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0.9</v>
      </c>
      <c r="Z75" s="4"/>
      <c r="AA75" s="43"/>
      <c r="AB75" s="45">
        <v>8</v>
      </c>
      <c r="AC75" s="107">
        <f t="shared" si="6"/>
        <v>0.9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 t="s">
        <v>116</v>
      </c>
      <c r="AB88">
        <v>3</v>
      </c>
      <c r="AC88" s="107">
        <f t="shared" si="7"/>
        <v>1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116</v>
      </c>
      <c r="AB94">
        <v>2</v>
      </c>
      <c r="AC94" s="107">
        <f t="shared" si="7"/>
        <v>1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116</v>
      </c>
      <c r="AB95">
        <v>2</v>
      </c>
      <c r="AC95" s="107">
        <f t="shared" si="7"/>
        <v>1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116</v>
      </c>
      <c r="AB102">
        <v>2</v>
      </c>
      <c r="AC102" s="107">
        <f t="shared" si="7"/>
        <v>1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116</v>
      </c>
      <c r="AB103">
        <v>2</v>
      </c>
      <c r="AC103" s="107">
        <f t="shared" si="7"/>
        <v>1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116</v>
      </c>
      <c r="AB104">
        <v>2</v>
      </c>
      <c r="AC104" s="107">
        <f t="shared" si="7"/>
        <v>1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69:B69"/>
    <mergeCell ref="A68:B68"/>
    <mergeCell ref="A67:B67"/>
    <mergeCell ref="A66:B66"/>
    <mergeCell ref="A65:B65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P9" sqref="P9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0.8375838926174497</v>
      </c>
      <c r="N3" s="88">
        <f t="shared" si="0"/>
        <v>0</v>
      </c>
      <c r="O3" s="88">
        <f t="shared" si="0"/>
        <v>0.87852348993288598</v>
      </c>
      <c r="P3" s="88">
        <f t="shared" si="0"/>
        <v>0.87852348993288598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>
        <v>249.6</v>
      </c>
      <c r="N7" s="90"/>
      <c r="O7" s="90">
        <v>261.8</v>
      </c>
      <c r="P7" s="91">
        <v>261.8</v>
      </c>
      <c r="Q7" s="91"/>
      <c r="R7" s="91"/>
      <c r="S7" s="91"/>
      <c r="T7" s="91"/>
    </row>
    <row r="8" spans="1:20" x14ac:dyDescent="0.3">
      <c r="F8">
        <f>Sheet3!$F$101</f>
        <v>261.75</v>
      </c>
      <c r="G8">
        <f>Sheet3!$F$101</f>
        <v>261.75</v>
      </c>
      <c r="H8">
        <f>Sheet3!$F$101</f>
        <v>261.75</v>
      </c>
      <c r="I8">
        <f>Sheet3!$F$101</f>
        <v>261.75</v>
      </c>
      <c r="J8">
        <f>Sheet3!$F$101</f>
        <v>261.75</v>
      </c>
      <c r="K8">
        <f>Sheet3!$F$101</f>
        <v>261.75</v>
      </c>
      <c r="L8">
        <f>Sheet3!$F$101</f>
        <v>261.75</v>
      </c>
      <c r="M8">
        <f>Sheet3!$F$101</f>
        <v>261.75</v>
      </c>
      <c r="N8">
        <f>Sheet3!$F$101</f>
        <v>261.75</v>
      </c>
      <c r="O8">
        <f>Sheet3!$F$101</f>
        <v>261.75</v>
      </c>
      <c r="P8">
        <f>Sheet3!$F$101</f>
        <v>261.75</v>
      </c>
      <c r="Q8">
        <f>Sheet3!$F$101</f>
        <v>261.75</v>
      </c>
      <c r="R8">
        <f>Sheet3!$F$101</f>
        <v>261.75</v>
      </c>
      <c r="S8">
        <f>Sheet3!$F$101</f>
        <v>261.75</v>
      </c>
      <c r="T8">
        <f>Sheet3!$F$101</f>
        <v>261.75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7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208" t="s">
        <v>89</v>
      </c>
      <c r="F2" s="209"/>
    </row>
    <row r="3" spans="4:6" ht="13.5" customHeight="1" x14ac:dyDescent="0.3">
      <c r="D3" s="1"/>
      <c r="E3" s="225"/>
      <c r="F3" s="226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2.4000000000000004</v>
      </c>
    </row>
    <row r="38" spans="3:6" ht="16" x14ac:dyDescent="0.3">
      <c r="C38" s="224"/>
      <c r="D38" s="224"/>
      <c r="E38" s="69" t="s">
        <v>55</v>
      </c>
      <c r="F38" s="69">
        <f>工数予実管理表!AB43*工数予実管理表!AC43</f>
        <v>3</v>
      </c>
    </row>
    <row r="39" spans="3:6" ht="16" x14ac:dyDescent="0.3">
      <c r="C39" s="224"/>
      <c r="D39" s="224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3</v>
      </c>
    </row>
    <row r="46" spans="3:6" ht="16" x14ac:dyDescent="0.3">
      <c r="C46" s="68"/>
      <c r="D46" s="68"/>
      <c r="E46" s="57"/>
      <c r="F46" s="69">
        <f>工数予実管理表!AB51*工数予実管理表!AC51</f>
        <v>3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6.3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10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8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5.95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7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4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8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7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3.5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4.5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7.2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3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2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2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2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2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2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261.75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32" workbookViewId="0">
      <selection activeCell="D57" sqref="D5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>
        <f>工数予実管理表!Y59</f>
        <v>0.9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68" t="s">
        <v>20</v>
      </c>
      <c r="D44" s="168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未着手</v>
      </c>
      <c r="K44" s="4"/>
      <c r="L44" s="43"/>
    </row>
    <row r="45" spans="3:12" ht="16" x14ac:dyDescent="0.3">
      <c r="C45" s="171" t="s">
        <v>21</v>
      </c>
      <c r="D45" s="171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未着手</v>
      </c>
      <c r="K45" s="4"/>
      <c r="L45" s="43"/>
    </row>
    <row r="46" spans="3:12" ht="16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185" t="s">
        <v>19</v>
      </c>
      <c r="I48" s="146" t="s">
        <v>19</v>
      </c>
      <c r="J48" s="33" t="str">
        <f>工数予実管理表!Y78</f>
        <v>未着手</v>
      </c>
      <c r="L48" s="57"/>
    </row>
    <row r="49" spans="3:12" ht="16" hidden="1" x14ac:dyDescent="0.3">
      <c r="C49" s="76" t="s">
        <v>23</v>
      </c>
      <c r="D49" s="76"/>
      <c r="E49" s="76"/>
      <c r="F49" s="69" t="s">
        <v>23</v>
      </c>
      <c r="G49" s="183" t="s">
        <v>29</v>
      </c>
      <c r="H49" s="187" t="s">
        <v>29</v>
      </c>
      <c r="I49" s="188" t="s">
        <v>29</v>
      </c>
      <c r="J49" s="33" t="str">
        <f>工数予実管理表!Y79</f>
        <v>未着手</v>
      </c>
      <c r="L49" s="57"/>
    </row>
    <row r="50" spans="3:12" ht="16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168" t="s">
        <v>24</v>
      </c>
      <c r="D57" s="168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未着手</v>
      </c>
      <c r="K57" s="4"/>
      <c r="L57" s="43"/>
    </row>
    <row r="58" spans="3:12" ht="16" hidden="1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未着手</v>
      </c>
      <c r="K58" s="4"/>
      <c r="L58" s="43"/>
    </row>
    <row r="59" spans="3:12" ht="16" hidden="1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未着手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未着手</v>
      </c>
      <c r="K60" s="4"/>
      <c r="L60" s="43"/>
    </row>
    <row r="61" spans="3:12" ht="16" hidden="1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未着手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未着手</v>
      </c>
      <c r="K63" s="4"/>
      <c r="L63" s="43"/>
    </row>
    <row r="64" spans="3:12" ht="16" hidden="1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未着手</v>
      </c>
      <c r="K64" s="4"/>
      <c r="L64" s="43"/>
    </row>
    <row r="65" spans="3:12" ht="16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181"/>
      <c r="G68" s="20" t="s">
        <v>19</v>
      </c>
      <c r="H68" s="181"/>
      <c r="I68" s="181"/>
      <c r="J68" s="33" t="str">
        <f>工数予実管理表!Y94</f>
        <v>完了</v>
      </c>
      <c r="K68" s="4"/>
      <c r="L68" s="43"/>
    </row>
    <row r="69" spans="3:12" ht="16" hidden="1" x14ac:dyDescent="0.3">
      <c r="C69" s="76" t="s">
        <v>50</v>
      </c>
      <c r="D69" s="11"/>
      <c r="E69" s="4"/>
      <c r="F69" s="181"/>
      <c r="G69" s="31" t="s">
        <v>14</v>
      </c>
      <c r="H69" s="181"/>
      <c r="I69" s="181"/>
      <c r="J69" s="33" t="str">
        <f>工数予実管理表!Y95</f>
        <v>完了</v>
      </c>
      <c r="K69" s="4"/>
      <c r="L69" s="43"/>
    </row>
    <row r="70" spans="3:12" ht="16" hidden="1" x14ac:dyDescent="0.3">
      <c r="C70" s="76" t="s">
        <v>51</v>
      </c>
      <c r="D70" s="11"/>
      <c r="E70" s="4"/>
      <c r="F70" s="181"/>
      <c r="G70" s="31" t="s">
        <v>14</v>
      </c>
      <c r="H70" s="181"/>
      <c r="I70" s="181"/>
      <c r="J70" s="33" t="str">
        <f>工数予実管理表!Y96</f>
        <v>未着手</v>
      </c>
      <c r="K70" s="4"/>
      <c r="L70" s="43"/>
    </row>
    <row r="71" spans="3:12" ht="16" hidden="1" x14ac:dyDescent="0.3">
      <c r="C71" s="76" t="s">
        <v>52</v>
      </c>
      <c r="D71" s="11"/>
      <c r="E71" s="4"/>
      <c r="F71" s="181"/>
      <c r="G71" s="24" t="s">
        <v>29</v>
      </c>
      <c r="H71" s="181"/>
      <c r="I71" s="181"/>
      <c r="J71" s="33" t="str">
        <f>工数予実管理表!Y97</f>
        <v>未着手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173" t="s">
        <v>53</v>
      </c>
      <c r="D73" s="174"/>
      <c r="E73" s="179"/>
      <c r="F73" s="181"/>
      <c r="G73" s="20" t="s">
        <v>19</v>
      </c>
      <c r="H73" s="181"/>
      <c r="I73" s="181"/>
      <c r="J73" s="33" t="str">
        <f>工数予実管理表!Y98</f>
        <v>未着手</v>
      </c>
      <c r="K73" s="4"/>
      <c r="L73" s="43"/>
    </row>
    <row r="74" spans="3:12" ht="16" hidden="1" x14ac:dyDescent="0.3">
      <c r="C74" s="76" t="s">
        <v>54</v>
      </c>
      <c r="D74" s="76"/>
      <c r="E74" s="76"/>
      <c r="F74" s="180"/>
      <c r="G74" s="22" t="s">
        <v>48</v>
      </c>
      <c r="H74" s="181"/>
      <c r="I74" s="181"/>
      <c r="J74" s="33" t="str">
        <f>工数予実管理表!Y99</f>
        <v>未着手</v>
      </c>
      <c r="K74" s="4"/>
      <c r="L74" s="43"/>
    </row>
    <row r="75" spans="3:12" ht="16" hidden="1" x14ac:dyDescent="0.3">
      <c r="C75" s="76" t="s">
        <v>55</v>
      </c>
      <c r="D75" s="76"/>
      <c r="E75" s="76"/>
      <c r="F75" s="180"/>
      <c r="G75" s="22" t="s">
        <v>48</v>
      </c>
      <c r="H75" s="181"/>
      <c r="I75" s="181"/>
      <c r="J75" s="33" t="str">
        <f>工数予実管理表!Y100</f>
        <v>未着手</v>
      </c>
      <c r="K75" s="4"/>
      <c r="L75" s="43"/>
    </row>
    <row r="76" spans="3:12" ht="16" x14ac:dyDescent="0.3">
      <c r="C76" s="76" t="s">
        <v>56</v>
      </c>
      <c r="D76" s="76"/>
      <c r="E76" s="76"/>
      <c r="F76" s="180"/>
      <c r="G76" s="20" t="s">
        <v>19</v>
      </c>
      <c r="H76" s="181"/>
      <c r="I76" s="181"/>
      <c r="J76" s="33" t="str">
        <f>工数予実管理表!Y101</f>
        <v>未着手</v>
      </c>
      <c r="K76" s="4"/>
      <c r="L76" s="43"/>
    </row>
    <row r="77" spans="3:12" ht="16" hidden="1" x14ac:dyDescent="0.3">
      <c r="C77" s="76" t="s">
        <v>57</v>
      </c>
      <c r="D77" s="76"/>
      <c r="E77" s="76"/>
      <c r="F77" s="180"/>
      <c r="G77" s="31" t="s">
        <v>14</v>
      </c>
      <c r="H77" s="181"/>
      <c r="I77" s="181"/>
      <c r="J77" s="33" t="str">
        <f>工数予実管理表!Y102</f>
        <v>完了</v>
      </c>
      <c r="K77" s="4"/>
      <c r="L77" s="43"/>
    </row>
    <row r="78" spans="3:12" ht="16" x14ac:dyDescent="0.3">
      <c r="C78" s="76" t="s">
        <v>81</v>
      </c>
      <c r="D78" s="76"/>
      <c r="E78" s="76"/>
      <c r="F78" s="180"/>
      <c r="G78" s="20" t="s">
        <v>19</v>
      </c>
      <c r="H78" s="181"/>
      <c r="I78" s="181"/>
      <c r="J78" s="33" t="str">
        <f>工数予実管理表!Y103</f>
        <v>完了</v>
      </c>
      <c r="K78" s="4"/>
      <c r="L78" s="43"/>
    </row>
    <row r="79" spans="3:12" ht="16" x14ac:dyDescent="0.3">
      <c r="C79" s="76" t="s">
        <v>82</v>
      </c>
      <c r="D79" s="76"/>
      <c r="E79" s="76"/>
      <c r="F79" s="180"/>
      <c r="G79" s="20" t="s">
        <v>19</v>
      </c>
      <c r="H79" s="181"/>
      <c r="I79" s="181"/>
      <c r="J79" s="33" t="str">
        <f>工数予実管理表!Y104</f>
        <v>完了</v>
      </c>
      <c r="K79" s="4"/>
      <c r="L79" s="43"/>
    </row>
    <row r="80" spans="3:12" ht="16" x14ac:dyDescent="0.3">
      <c r="C80" s="170" t="s">
        <v>112</v>
      </c>
      <c r="D80" s="170"/>
      <c r="E80" s="170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170" t="s">
        <v>113</v>
      </c>
      <c r="D81" s="170"/>
      <c r="E81" s="170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hidden="1" x14ac:dyDescent="0.3">
      <c r="C82" s="70" t="s">
        <v>95</v>
      </c>
      <c r="D82" s="70"/>
      <c r="E82" s="70" t="s">
        <v>66</v>
      </c>
      <c r="F82" s="182"/>
      <c r="G82" s="26" t="s">
        <v>30</v>
      </c>
      <c r="H82" s="26"/>
      <c r="I82" s="62"/>
      <c r="J82" s="33" t="str">
        <f>工数予実管理表!Y63</f>
        <v>完了</v>
      </c>
      <c r="K82" s="4"/>
      <c r="L82" s="43"/>
    </row>
    <row r="83" spans="3:12" ht="16.5" hidden="1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 t="str">
        <f>工数予実管理表!Y65</f>
        <v>完了</v>
      </c>
      <c r="K83" s="39"/>
      <c r="L83" s="52"/>
    </row>
    <row r="84" spans="3:12" ht="16" hidden="1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>
        <f>工数予実管理表!Y75</f>
        <v>0.9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0" t="s">
        <v>151</v>
      </c>
      <c r="D86" s="70"/>
      <c r="E86" s="70" t="s">
        <v>63</v>
      </c>
      <c r="F86" s="172"/>
      <c r="G86" s="22" t="s">
        <v>11</v>
      </c>
      <c r="H86" s="184"/>
      <c r="I86" s="184"/>
      <c r="J86" s="33" t="str">
        <f>工数予実管理表!Y60</f>
        <v>完了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8" t="s">
        <v>129</v>
      </c>
      <c r="D92" s="1"/>
      <c r="E92" s="118" t="s">
        <v>73</v>
      </c>
      <c r="F92" s="1"/>
      <c r="G92" s="22" t="s">
        <v>11</v>
      </c>
      <c r="H92" s="184"/>
      <c r="I92" s="184"/>
      <c r="J92" s="33" t="str">
        <f>工数予実管理表!Y71</f>
        <v>完了</v>
      </c>
    </row>
    <row r="93" spans="3:12" ht="16" hidden="1" x14ac:dyDescent="0.3">
      <c r="C93" s="169" t="s">
        <v>124</v>
      </c>
      <c r="D93" s="169"/>
      <c r="E93" s="177" t="s">
        <v>54</v>
      </c>
      <c r="F93" s="68"/>
      <c r="G93" s="22" t="s">
        <v>48</v>
      </c>
      <c r="H93" s="185"/>
      <c r="I93" s="185"/>
      <c r="J93" s="33">
        <f>工数予実管理表!Y42</f>
        <v>0.8</v>
      </c>
    </row>
    <row r="94" spans="3:12" ht="16" x14ac:dyDescent="0.3">
      <c r="E94" s="175" t="s">
        <v>157</v>
      </c>
      <c r="G94" s="20" t="s">
        <v>19</v>
      </c>
      <c r="J94" s="33" t="str">
        <f>工数予実管理表!Y50</f>
        <v>完了</v>
      </c>
    </row>
    <row r="95" spans="3:12" ht="16" x14ac:dyDescent="0.3">
      <c r="E95" s="175" t="s">
        <v>158</v>
      </c>
      <c r="G95" s="20" t="s">
        <v>19</v>
      </c>
      <c r="J95" s="33" t="str">
        <f>工数予実管理表!Y51</f>
        <v>完了</v>
      </c>
    </row>
    <row r="96" spans="3:12" ht="16" hidden="1" x14ac:dyDescent="0.3">
      <c r="C96" s="172" t="s">
        <v>128</v>
      </c>
      <c r="D96" s="172"/>
      <c r="E96" s="178" t="s">
        <v>64</v>
      </c>
      <c r="F96" s="172"/>
      <c r="G96" s="22" t="s">
        <v>11</v>
      </c>
      <c r="H96" s="184"/>
      <c r="I96" s="184"/>
      <c r="J96" s="33">
        <f>工数予実管理表!Y61</f>
        <v>0.8</v>
      </c>
    </row>
    <row r="97" spans="3:10" ht="16" x14ac:dyDescent="0.3">
      <c r="C97" s="68" t="s">
        <v>125</v>
      </c>
      <c r="D97" s="68"/>
      <c r="E97" s="176" t="s">
        <v>65</v>
      </c>
      <c r="F97" s="68"/>
      <c r="G97" s="20" t="s">
        <v>19</v>
      </c>
      <c r="H97" s="185"/>
      <c r="I97" s="185"/>
      <c r="J97" s="33">
        <f>工数予実管理表!Y62</f>
        <v>0.85</v>
      </c>
    </row>
    <row r="98" spans="3:10" ht="16" hidden="1" x14ac:dyDescent="0.3">
      <c r="C98" s="172" t="s">
        <v>90</v>
      </c>
      <c r="D98" s="172"/>
      <c r="E98" s="178" t="s">
        <v>68</v>
      </c>
      <c r="F98" s="172"/>
      <c r="G98" s="26" t="s">
        <v>30</v>
      </c>
      <c r="H98" s="186"/>
      <c r="I98" s="186"/>
      <c r="J98" s="33" t="str">
        <f>工数予実管理表!Y66</f>
        <v>完了</v>
      </c>
    </row>
    <row r="99" spans="3:10" ht="16" x14ac:dyDescent="0.3">
      <c r="C99" s="68" t="s">
        <v>93</v>
      </c>
      <c r="D99" s="68"/>
      <c r="E99" s="176" t="s">
        <v>72</v>
      </c>
      <c r="F99" s="68"/>
      <c r="G99" s="20" t="s">
        <v>19</v>
      </c>
      <c r="H99" s="185"/>
      <c r="I99" s="185"/>
      <c r="J99" s="33">
        <f>工数予実管理表!Y70</f>
        <v>0.7</v>
      </c>
    </row>
    <row r="100" spans="3:10" ht="16" x14ac:dyDescent="0.3">
      <c r="C100" s="68" t="s">
        <v>125</v>
      </c>
      <c r="D100" s="1"/>
      <c r="E100" s="118" t="s">
        <v>75</v>
      </c>
      <c r="F100" s="1"/>
      <c r="G100" s="20" t="s">
        <v>19</v>
      </c>
      <c r="H100" s="185"/>
      <c r="I100" s="185"/>
      <c r="J100" s="33">
        <f>工数予実管理表!Y73</f>
        <v>0.9</v>
      </c>
    </row>
    <row r="101" spans="3:10" ht="16" hidden="1" x14ac:dyDescent="0.3">
      <c r="C101" s="61" t="s">
        <v>32</v>
      </c>
      <c r="D101" s="61"/>
      <c r="E101" s="74"/>
      <c r="G101" s="31" t="s">
        <v>14</v>
      </c>
      <c r="J101" s="33" t="str">
        <f>工数予実管理表!Y88</f>
        <v>完了</v>
      </c>
    </row>
    <row r="102" spans="3:10" ht="16" hidden="1" x14ac:dyDescent="0.3">
      <c r="C102" s="68" t="s">
        <v>128</v>
      </c>
      <c r="D102" s="1"/>
      <c r="E102" s="118" t="s">
        <v>74</v>
      </c>
      <c r="F102" s="1"/>
      <c r="G102" s="22" t="s">
        <v>11</v>
      </c>
      <c r="H102" s="184"/>
      <c r="I102" s="184"/>
      <c r="J102" s="33">
        <f>工数予実管理表!Y72</f>
        <v>0.5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斎藤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3CB-A9B5-45B9-91A2-5506E8B8FC22}">
  <dimension ref="C2:H9"/>
  <sheetViews>
    <sheetView tabSelected="1" workbookViewId="0">
      <selection activeCell="D8" sqref="D8"/>
    </sheetView>
  </sheetViews>
  <sheetFormatPr defaultRowHeight="13.5" x14ac:dyDescent="0.3"/>
  <cols>
    <col min="3" max="3" width="29.33203125" customWidth="1"/>
    <col min="5" max="5" width="10.1640625" customWidth="1"/>
    <col min="6" max="6" width="23" customWidth="1"/>
    <col min="8" max="8" width="10.83203125" customWidth="1"/>
  </cols>
  <sheetData>
    <row r="2" spans="3:8" x14ac:dyDescent="0.3">
      <c r="C2" s="190" t="s">
        <v>162</v>
      </c>
      <c r="D2" s="190"/>
      <c r="F2" s="189" t="s">
        <v>163</v>
      </c>
      <c r="G2" s="189"/>
      <c r="H2" s="189"/>
    </row>
    <row r="3" spans="3:8" x14ac:dyDescent="0.3">
      <c r="C3" s="57" t="s">
        <v>164</v>
      </c>
      <c r="D3" s="57"/>
      <c r="F3" t="s">
        <v>166</v>
      </c>
    </row>
    <row r="4" spans="3:8" x14ac:dyDescent="0.3">
      <c r="C4" s="57" t="s">
        <v>165</v>
      </c>
      <c r="D4" s="57"/>
      <c r="F4" t="s">
        <v>167</v>
      </c>
    </row>
    <row r="5" spans="3:8" x14ac:dyDescent="0.3">
      <c r="C5" s="57" t="s">
        <v>168</v>
      </c>
      <c r="D5" s="57"/>
      <c r="E5" s="191"/>
      <c r="F5" s="191" t="s">
        <v>172</v>
      </c>
      <c r="G5" s="191"/>
    </row>
    <row r="6" spans="3:8" x14ac:dyDescent="0.3">
      <c r="C6" s="57" t="s">
        <v>169</v>
      </c>
      <c r="D6" s="57"/>
      <c r="E6" s="191"/>
      <c r="F6" s="191" t="s">
        <v>173</v>
      </c>
      <c r="G6" s="191"/>
    </row>
    <row r="7" spans="3:8" x14ac:dyDescent="0.3">
      <c r="C7" s="57" t="s">
        <v>170</v>
      </c>
      <c r="D7" s="57"/>
    </row>
    <row r="8" spans="3:8" x14ac:dyDescent="0.3">
      <c r="C8" s="57" t="s">
        <v>171</v>
      </c>
      <c r="D8" s="57"/>
    </row>
    <row r="9" spans="3:8" x14ac:dyDescent="0.3">
      <c r="C9" s="57" t="s">
        <v>174</v>
      </c>
      <c r="D9" s="57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工数予実管理表</vt:lpstr>
      <vt:lpstr>予実グラフ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2023-06-27T05:30:23Z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