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B82EFD3-671B-475B-8FD9-C6C716DB226B}" xr6:coauthVersionLast="46" xr6:coauthVersionMax="46" xr10:uidLastSave="{00000000-0000-0000-0000-000000000000}"/>
  <bookViews>
    <workbookView xWindow="19090" yWindow="-110" windowWidth="19420" windowHeight="10420" xr2:uid="{00000000-000D-0000-FFFF-FFFF00000000}"/>
  </bookViews>
  <sheets>
    <sheet name="テーブル一覧 " sheetId="3" r:id="rId1"/>
    <sheet name="user" sheetId="6" r:id="rId2"/>
    <sheet name="ticket" sheetId="18" r:id="rId3"/>
    <sheet name="qpoint" sheetId="19" r:id="rId4"/>
    <sheet name="working" sheetId="4" r:id="rId5"/>
    <sheet name="task" sheetId="2" r:id="rId6"/>
    <sheet name="community" sheetId="5" r:id="rId7"/>
    <sheet name="backgroud" sheetId="8" state="hidden" r:id="rId8"/>
    <sheet name="mark" sheetId="11" state="hidden" r:id="rId9"/>
    <sheet name="gatyaget" sheetId="10" r:id="rId10"/>
    <sheet name="gatya" sheetId="17" r:id="rId11"/>
    <sheet name="word" sheetId="12" r:id="rId12"/>
    <sheet name="choices" sheetId="15" r:id="rId13"/>
    <sheet name="question" sheetId="14" r:id="rId14"/>
    <sheet name="ticketbox" sheetId="16" state="hidden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17" l="1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15" i="4"/>
  <c r="M14" i="4"/>
  <c r="M13" i="4"/>
  <c r="M12" i="4"/>
  <c r="M11" i="4"/>
  <c r="M10" i="4"/>
  <c r="M9" i="4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</calcChain>
</file>

<file path=xl/sharedStrings.xml><?xml version="1.0" encoding="utf-8"?>
<sst xmlns="http://schemas.openxmlformats.org/spreadsheetml/2006/main" count="847" uniqueCount="227">
  <si>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</si>
  <si>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</si>
  <si>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</si>
  <si>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</si>
  <si>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</si>
  <si>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</si>
  <si>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</si>
  <si>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</si>
  <si>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</si>
  <si>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</si>
  <si>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</si>
  <si>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</si>
  <si>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</si>
  <si>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</si>
  <si>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</si>
  <si>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</si>
  <si>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</si>
  <si>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</si>
  <si>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</si>
  <si>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</si>
  <si>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</si>
  <si>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拙者の！Garden！</t>
    <rPh sb="0" eb="2">
      <t>セッシャ</t>
    </rPh>
    <phoneticPr fontId="1"/>
  </si>
  <si>
    <t>テーブル</t>
    <phoneticPr fontId="1"/>
  </si>
  <si>
    <t>拙者の！Garden！</t>
    <phoneticPr fontId="1"/>
  </si>
  <si>
    <t>日髙みゆ奈</t>
    <phoneticPr fontId="1"/>
  </si>
  <si>
    <t>社員ID</t>
    <rPh sb="0" eb="2">
      <t>シャイン</t>
    </rPh>
    <phoneticPr fontId="1"/>
  </si>
  <si>
    <t>〇</t>
    <phoneticPr fontId="1"/>
  </si>
  <si>
    <t>varchar</t>
  </si>
  <si>
    <t>勤怠テーブル</t>
    <rPh sb="0" eb="2">
      <t>キンタイ</t>
    </rPh>
    <phoneticPr fontId="1"/>
  </si>
  <si>
    <t>日付</t>
    <rPh sb="0" eb="2">
      <t>ヒヅケ</t>
    </rPh>
    <phoneticPr fontId="1"/>
  </si>
  <si>
    <t>タスクテーブル</t>
    <phoneticPr fontId="1"/>
  </si>
  <si>
    <t>コミュニティテーブル</t>
    <phoneticPr fontId="1"/>
  </si>
  <si>
    <t>背景テーブル</t>
    <rPh sb="0" eb="2">
      <t>ハイケイ</t>
    </rPh>
    <phoneticPr fontId="1"/>
  </si>
  <si>
    <t>マークテーブル</t>
    <phoneticPr fontId="1"/>
  </si>
  <si>
    <t>タスクID</t>
    <phoneticPr fontId="1"/>
  </si>
  <si>
    <t>タスクの内容</t>
    <rPh sb="4" eb="6">
      <t>ナイヨウ</t>
    </rPh>
    <phoneticPr fontId="1"/>
  </si>
  <si>
    <t>staff_id</t>
    <phoneticPr fontId="1"/>
  </si>
  <si>
    <t>task_id</t>
    <phoneticPr fontId="1"/>
  </si>
  <si>
    <t>calendar</t>
    <phoneticPr fontId="1"/>
  </si>
  <si>
    <t>datetime</t>
    <phoneticPr fontId="1"/>
  </si>
  <si>
    <t>くまおに</t>
  </si>
  <si>
    <t>くまおに</t>
    <phoneticPr fontId="1"/>
  </si>
  <si>
    <t>community</t>
    <phoneticPr fontId="1"/>
  </si>
  <si>
    <t>村上宙</t>
    <rPh sb="0" eb="3">
      <t>ムラカミソラ</t>
    </rPh>
    <phoneticPr fontId="1"/>
  </si>
  <si>
    <t>アプリ名</t>
    <rPh sb="3" eb="4">
      <t>メイ</t>
    </rPh>
    <phoneticPr fontId="1"/>
  </si>
  <si>
    <t>外部キー</t>
    <rPh sb="0" eb="2">
      <t>ガイブ</t>
    </rPh>
    <phoneticPr fontId="1"/>
  </si>
  <si>
    <t>varchar</t>
    <phoneticPr fontId="1"/>
  </si>
  <si>
    <t>○</t>
    <phoneticPr fontId="1"/>
  </si>
  <si>
    <t>出勤時間</t>
    <rPh sb="0" eb="4">
      <t>シュッキンジカン</t>
    </rPh>
    <phoneticPr fontId="1"/>
  </si>
  <si>
    <t>work_start</t>
    <phoneticPr fontId="1"/>
  </si>
  <si>
    <t>退勤時間</t>
    <rPh sb="0" eb="4">
      <t>タイキンジカン</t>
    </rPh>
    <phoneticPr fontId="1"/>
  </si>
  <si>
    <t>work_end</t>
    <phoneticPr fontId="1"/>
  </si>
  <si>
    <t>勤務形態</t>
    <rPh sb="0" eb="4">
      <t>キンムケイタイ</t>
    </rPh>
    <phoneticPr fontId="1"/>
  </si>
  <si>
    <t>workstyle</t>
    <phoneticPr fontId="1"/>
  </si>
  <si>
    <t>Date</t>
    <phoneticPr fontId="1"/>
  </si>
  <si>
    <t>コミュニティ</t>
  </si>
  <si>
    <t>渡辺瑠彩朱</t>
    <rPh sb="0" eb="5">
      <t>ワタナベルアヤシュ</t>
    </rPh>
    <phoneticPr fontId="1"/>
  </si>
  <si>
    <t>拙者たちの！Gaeden！</t>
    <rPh sb="0" eb="2">
      <t>セッシャ</t>
    </rPh>
    <phoneticPr fontId="1"/>
  </si>
  <si>
    <t>No</t>
  </si>
  <si>
    <t>サイズ</t>
  </si>
  <si>
    <t>AI</t>
  </si>
  <si>
    <t>Not null</t>
  </si>
  <si>
    <t>create table community (</t>
  </si>
  <si>
    <t>staff_id</t>
  </si>
  <si>
    <t>〇</t>
  </si>
  <si>
    <t>staff_id varcher (20),</t>
  </si>
  <si>
    <t>書き込み内容</t>
  </si>
  <si>
    <t>writing_content varcher (5000),</t>
  </si>
  <si>
    <t>時間</t>
  </si>
  <si>
    <t>time DATETIME ,</t>
  </si>
  <si>
    <t>いいね</t>
  </si>
  <si>
    <t>good</t>
  </si>
  <si>
    <t>int</t>
  </si>
  <si>
    <t xml:space="preserve">good int </t>
  </si>
  <si>
    <t xml:space="preserve">  </t>
  </si>
  <si>
    <t>)</t>
  </si>
  <si>
    <t>星野秀人</t>
    <rPh sb="0" eb="4">
      <t>ホシノヒデト</t>
    </rPh>
    <phoneticPr fontId="1"/>
  </si>
  <si>
    <t>拙者たちの!Garden!</t>
    <rPh sb="0" eb="2">
      <t>セッシャ</t>
    </rPh>
    <phoneticPr fontId="1"/>
  </si>
  <si>
    <t>create table m_user (</t>
  </si>
  <si>
    <t>staff_id int ,</t>
  </si>
  <si>
    <t>パスワード</t>
  </si>
  <si>
    <t>pw varchar (10),</t>
  </si>
  <si>
    <t>名前</t>
    <rPh sb="0" eb="2">
      <t>ナマエ</t>
    </rPh>
    <phoneticPr fontId="1"/>
  </si>
  <si>
    <t>name</t>
  </si>
  <si>
    <t>name varchar (20),</t>
  </si>
  <si>
    <t>役職</t>
    <rPh sb="0" eb="2">
      <t>ヤクショク</t>
    </rPh>
    <phoneticPr fontId="1"/>
  </si>
  <si>
    <t>1:一般ユーザー、2:管理者ユーザー</t>
    <rPh sb="2" eb="4">
      <t>イッパン</t>
    </rPh>
    <rPh sb="11" eb="14">
      <t>カンリシャ</t>
    </rPh>
    <phoneticPr fontId="1"/>
  </si>
  <si>
    <t>director int ,</t>
  </si>
  <si>
    <t>クイズポイント</t>
  </si>
  <si>
    <t>q_point</t>
  </si>
  <si>
    <t>q_point int (99999),</t>
  </si>
  <si>
    <t>背景ID</t>
    <rPh sb="0" eb="2">
      <t>ハイケイ</t>
    </rPh>
    <phoneticPr fontId="1"/>
  </si>
  <si>
    <t>b_id int ,</t>
  </si>
  <si>
    <t>m_id int ,</t>
  </si>
  <si>
    <t>bool</t>
  </si>
  <si>
    <t xml:space="preserve">quiz bool </t>
  </si>
  <si>
    <t>ガチャテーブル</t>
    <phoneticPr fontId="1"/>
  </si>
  <si>
    <t>gatya</t>
    <phoneticPr fontId="1"/>
  </si>
  <si>
    <t>内田 優生</t>
    <rPh sb="0" eb="2">
      <t>ウチダ</t>
    </rPh>
    <rPh sb="3" eb="4">
      <t>ユウ</t>
    </rPh>
    <rPh sb="4" eb="5">
      <t>イ</t>
    </rPh>
    <phoneticPr fontId="1"/>
  </si>
  <si>
    <t>背景テーブル</t>
  </si>
  <si>
    <t>create table bg_table (</t>
  </si>
  <si>
    <t>bg_id varchar (20),</t>
  </si>
  <si>
    <t>背景名</t>
    <rPh sb="0" eb="2">
      <t>ハイケイ</t>
    </rPh>
    <rPh sb="2" eb="3">
      <t>ナ</t>
    </rPh>
    <phoneticPr fontId="1"/>
  </si>
  <si>
    <t>bg_name</t>
  </si>
  <si>
    <t>bg_name varchar (20),</t>
  </si>
  <si>
    <t>ガチャパス_背景</t>
    <rPh sb="6" eb="8">
      <t>ハイケイ</t>
    </rPh>
    <phoneticPr fontId="1"/>
  </si>
  <si>
    <t>gatya_bg varchar (50),</t>
  </si>
  <si>
    <t>社員ID</t>
  </si>
  <si>
    <t>staff_id varchar (20)</t>
  </si>
  <si>
    <t>拙者たちの！Garden！</t>
    <rPh sb="0" eb="2">
      <t>セッシャ</t>
    </rPh>
    <phoneticPr fontId="1"/>
  </si>
  <si>
    <t>内田</t>
    <rPh sb="0" eb="2">
      <t>ウチダ</t>
    </rPh>
    <phoneticPr fontId="1"/>
  </si>
  <si>
    <t>ガチャゲットテーブル</t>
    <phoneticPr fontId="1"/>
  </si>
  <si>
    <t>ガチャID</t>
    <phoneticPr fontId="1"/>
  </si>
  <si>
    <t>gatya_id</t>
    <phoneticPr fontId="1"/>
  </si>
  <si>
    <t>ガチャパス_マーク</t>
    <phoneticPr fontId="1"/>
  </si>
  <si>
    <t>拙者たちの!Garden!</t>
    <phoneticPr fontId="1"/>
  </si>
  <si>
    <t>マークID</t>
    <phoneticPr fontId="1"/>
  </si>
  <si>
    <t>マーク名</t>
    <rPh sb="3" eb="4">
      <t>ナ</t>
    </rPh>
    <phoneticPr fontId="1"/>
  </si>
  <si>
    <t>mark_name</t>
    <phoneticPr fontId="1"/>
  </si>
  <si>
    <t>bg_id</t>
    <phoneticPr fontId="1"/>
  </si>
  <si>
    <t>mark_id</t>
    <phoneticPr fontId="1"/>
  </si>
  <si>
    <t>内田優生</t>
    <rPh sb="0" eb="2">
      <t>ウチダ</t>
    </rPh>
    <rPh sb="2" eb="3">
      <t>ユウ</t>
    </rPh>
    <rPh sb="3" eb="4">
      <t>イ</t>
    </rPh>
    <phoneticPr fontId="1"/>
  </si>
  <si>
    <t>内田優生</t>
    <rPh sb="0" eb="3">
      <t>ウチダユウ</t>
    </rPh>
    <rPh sb="3" eb="4">
      <t>イ</t>
    </rPh>
    <phoneticPr fontId="1"/>
  </si>
  <si>
    <t>int</t>
    <phoneticPr fontId="1"/>
  </si>
  <si>
    <t>writing_id</t>
    <phoneticPr fontId="1"/>
  </si>
  <si>
    <r>
      <rPr>
        <sz val="16"/>
        <color rgb="FF1D1C1D"/>
        <rFont val="ＭＳ Ｐゴシック"/>
        <family val="3"/>
        <charset val="128"/>
      </rPr>
      <t>書き込み</t>
    </r>
    <r>
      <rPr>
        <sz val="16"/>
        <color rgb="FF1D1C1D"/>
        <rFont val="Arial"/>
        <family val="3"/>
      </rPr>
      <t>ID</t>
    </r>
    <phoneticPr fontId="1"/>
  </si>
  <si>
    <t>内田優生</t>
    <rPh sb="0" eb="2">
      <t>ウチダ</t>
    </rPh>
    <rPh sb="2" eb="3">
      <t>ユウ</t>
    </rPh>
    <rPh sb="3" eb="4">
      <t>セイ</t>
    </rPh>
    <phoneticPr fontId="1"/>
  </si>
  <si>
    <t>gatyapath_bg</t>
    <phoneticPr fontId="1"/>
  </si>
  <si>
    <t>gatyapath_mark</t>
    <phoneticPr fontId="1"/>
  </si>
  <si>
    <t>gatya_path</t>
    <phoneticPr fontId="1"/>
  </si>
  <si>
    <t>用語</t>
    <rPh sb="0" eb="2">
      <t>ヨウゴ</t>
    </rPh>
    <phoneticPr fontId="1"/>
  </si>
  <si>
    <t>用語解説</t>
    <rPh sb="0" eb="2">
      <t>ヨウゴ</t>
    </rPh>
    <rPh sb="2" eb="4">
      <t>カイセツ</t>
    </rPh>
    <phoneticPr fontId="1"/>
  </si>
  <si>
    <t>study_id</t>
    <phoneticPr fontId="1"/>
  </si>
  <si>
    <t>word</t>
    <phoneticPr fontId="1"/>
  </si>
  <si>
    <t>word_ex</t>
    <phoneticPr fontId="1"/>
  </si>
  <si>
    <t>クイズテーブル</t>
    <phoneticPr fontId="1"/>
  </si>
  <si>
    <t>クイズID</t>
    <phoneticPr fontId="1"/>
  </si>
  <si>
    <t>クイズ</t>
    <phoneticPr fontId="1"/>
  </si>
  <si>
    <t>quiz_id</t>
    <phoneticPr fontId="1"/>
  </si>
  <si>
    <t>quiz</t>
    <phoneticPr fontId="1"/>
  </si>
  <si>
    <t>答え</t>
    <rPh sb="0" eb="1">
      <t>コタ</t>
    </rPh>
    <phoneticPr fontId="1"/>
  </si>
  <si>
    <t>選択テーブル</t>
    <rPh sb="0" eb="2">
      <t>センタク</t>
    </rPh>
    <phoneticPr fontId="1"/>
  </si>
  <si>
    <t>choice_id</t>
    <phoneticPr fontId="1"/>
  </si>
  <si>
    <t>bool</t>
    <phoneticPr fontId="1"/>
  </si>
  <si>
    <t>ID</t>
    <phoneticPr fontId="1"/>
  </si>
  <si>
    <t>DATETIME</t>
    <phoneticPr fontId="1"/>
  </si>
  <si>
    <t>「令和」はどう読む？</t>
    <rPh sb="1" eb="3">
      <t>レイワ</t>
    </rPh>
    <rPh sb="7" eb="8">
      <t>ヨ</t>
    </rPh>
    <phoneticPr fontId="1"/>
  </si>
  <si>
    <t>次のうち偶数はどれ？</t>
    <rPh sb="0" eb="1">
      <t>ツギ</t>
    </rPh>
    <rPh sb="4" eb="6">
      <t>グウスウ</t>
    </rPh>
    <phoneticPr fontId="1"/>
  </si>
  <si>
    <t>れいわ</t>
    <phoneticPr fontId="1"/>
  </si>
  <si>
    <t>へいせい</t>
    <phoneticPr fontId="1"/>
  </si>
  <si>
    <t>しょうわ</t>
    <phoneticPr fontId="1"/>
  </si>
  <si>
    <t>たいせい</t>
    <phoneticPr fontId="1"/>
  </si>
  <si>
    <t>is_answer</t>
    <phoneticPr fontId="1"/>
  </si>
  <si>
    <t>ウェブアプリケーションファイアウォール</t>
    <phoneticPr fontId="1"/>
  </si>
  <si>
    <t>CRL</t>
    <phoneticPr fontId="1"/>
  </si>
  <si>
    <t>WAF</t>
    <phoneticPr fontId="1"/>
  </si>
  <si>
    <t>失効したディジタル署名のリスト</t>
    <rPh sb="0" eb="2">
      <t>シッコウ</t>
    </rPh>
    <rPh sb="9" eb="11">
      <t>ショメイ</t>
    </rPh>
    <phoneticPr fontId="1"/>
  </si>
  <si>
    <t>RSA</t>
    <phoneticPr fontId="1"/>
  </si>
  <si>
    <t>素因数分解を使った公開鍵化のやり方</t>
    <rPh sb="0" eb="5">
      <t>ソインスウブンカイ</t>
    </rPh>
    <rPh sb="6" eb="7">
      <t>ツカ</t>
    </rPh>
    <rPh sb="9" eb="12">
      <t>コウカイカギ</t>
    </rPh>
    <rPh sb="12" eb="13">
      <t>カ</t>
    </rPh>
    <rPh sb="16" eb="17">
      <t>カタ</t>
    </rPh>
    <phoneticPr fontId="1"/>
  </si>
  <si>
    <t>ガチャパス</t>
    <phoneticPr fontId="1"/>
  </si>
  <si>
    <t>0001</t>
    <phoneticPr fontId="1"/>
  </si>
  <si>
    <t>0002</t>
    <phoneticPr fontId="1"/>
  </si>
  <si>
    <t>0003</t>
    <phoneticPr fontId="1"/>
  </si>
  <si>
    <t>../css/yellow.css</t>
    <phoneticPr fontId="1"/>
  </si>
  <si>
    <t>勤怠ID</t>
    <rPh sb="0" eb="2">
      <t>キンタイ</t>
    </rPh>
    <phoneticPr fontId="1"/>
  </si>
  <si>
    <t>work_id</t>
    <phoneticPr fontId="1"/>
  </si>
  <si>
    <t>password</t>
    <phoneticPr fontId="1"/>
  </si>
  <si>
    <t>gatya_name</t>
    <phoneticPr fontId="1"/>
  </si>
  <si>
    <t>choice</t>
    <phoneticPr fontId="1"/>
  </si>
  <si>
    <t>選択肢</t>
    <rPh sb="0" eb="3">
      <t>センタクシ</t>
    </rPh>
    <phoneticPr fontId="1"/>
  </si>
  <si>
    <t>クイズ解説</t>
    <rPh sb="3" eb="5">
      <t>カイセツ</t>
    </rPh>
    <phoneticPr fontId="1"/>
  </si>
  <si>
    <t>quiz_ex</t>
    <phoneticPr fontId="1"/>
  </si>
  <si>
    <t>足軽</t>
    <rPh sb="0" eb="2">
      <t>アシガル</t>
    </rPh>
    <phoneticPr fontId="1"/>
  </si>
  <si>
    <t>侍</t>
    <rPh sb="0" eb="1">
      <t>サムライ</t>
    </rPh>
    <phoneticPr fontId="1"/>
  </si>
  <si>
    <t>総大将</t>
    <rPh sb="0" eb="3">
      <t>ソウダイショウ</t>
    </rPh>
    <phoneticPr fontId="1"/>
  </si>
  <si>
    <t>sds_ticket</t>
    <phoneticPr fontId="1"/>
  </si>
  <si>
    <t>asgr_ticket</t>
    <phoneticPr fontId="1"/>
  </si>
  <si>
    <t>smri_ticket</t>
    <phoneticPr fontId="1"/>
  </si>
  <si>
    <t>task_thread</t>
    <phoneticPr fontId="1"/>
  </si>
  <si>
    <t>writing_form</t>
    <phoneticPr fontId="1"/>
  </si>
  <si>
    <t>task</t>
    <phoneticPr fontId="1"/>
  </si>
  <si>
    <t>mark</t>
    <phoneticPr fontId="1"/>
  </si>
  <si>
    <t>choices</t>
    <phoneticPr fontId="1"/>
  </si>
  <si>
    <t>解答日時</t>
    <rPh sb="0" eb="2">
      <t>カイトウ</t>
    </rPh>
    <rPh sb="2" eb="4">
      <t>ニチジ</t>
    </rPh>
    <phoneticPr fontId="1"/>
  </si>
  <si>
    <t>role</t>
    <phoneticPr fontId="1"/>
  </si>
  <si>
    <t>用語ID</t>
    <rPh sb="0" eb="2">
      <t>ヨウゴ</t>
    </rPh>
    <phoneticPr fontId="1"/>
  </si>
  <si>
    <t>用語テーブル</t>
    <rPh sb="0" eb="2">
      <t>ヨウゴ</t>
    </rPh>
    <phoneticPr fontId="1"/>
  </si>
  <si>
    <t>word_id</t>
    <phoneticPr fontId="1"/>
  </si>
  <si>
    <t>word_item</t>
    <phoneticPr fontId="1"/>
  </si>
  <si>
    <t>チケット所有情報</t>
    <rPh sb="4" eb="6">
      <t>ショユウ</t>
    </rPh>
    <rPh sb="6" eb="8">
      <t>ジョウホウ</t>
    </rPh>
    <phoneticPr fontId="1"/>
  </si>
  <si>
    <t>background</t>
    <phoneticPr fontId="1"/>
  </si>
  <si>
    <t>ticketbox</t>
    <phoneticPr fontId="1"/>
  </si>
  <si>
    <t>user</t>
    <phoneticPr fontId="1"/>
  </si>
  <si>
    <t>ユーザテーブル</t>
    <phoneticPr fontId="1"/>
  </si>
  <si>
    <t>working</t>
    <phoneticPr fontId="1"/>
  </si>
  <si>
    <t>question</t>
    <phoneticPr fontId="1"/>
  </si>
  <si>
    <t>Mk01</t>
    <phoneticPr fontId="1"/>
  </si>
  <si>
    <t>Mk02</t>
    <phoneticPr fontId="1"/>
  </si>
  <si>
    <t>Bg01</t>
    <phoneticPr fontId="1"/>
  </si>
  <si>
    <t>../css/apple.img</t>
    <phoneticPr fontId="1"/>
  </si>
  <si>
    <t>../css/orange.img</t>
    <phoneticPr fontId="1"/>
  </si>
  <si>
    <t>りんご</t>
    <phoneticPr fontId="1"/>
  </si>
  <si>
    <t>オレンジ</t>
    <phoneticPr fontId="1"/>
  </si>
  <si>
    <t>黄色カラー</t>
    <rPh sb="0" eb="2">
      <t>キイロ</t>
    </rPh>
    <phoneticPr fontId="1"/>
  </si>
  <si>
    <t>gatyaget</t>
    <phoneticPr fontId="1"/>
  </si>
  <si>
    <t>排出ID</t>
    <rPh sb="0" eb="2">
      <t>ハイシュツ</t>
    </rPh>
    <phoneticPr fontId="1"/>
  </si>
  <si>
    <t>discharge</t>
    <phoneticPr fontId="1"/>
  </si>
  <si>
    <t>ユーザ</t>
    <phoneticPr fontId="1"/>
  </si>
  <si>
    <t>チケットユーザ</t>
    <phoneticPr fontId="1"/>
  </si>
  <si>
    <t>a</t>
    <phoneticPr fontId="1"/>
  </si>
  <si>
    <t>b</t>
    <phoneticPr fontId="1"/>
  </si>
  <si>
    <t>内田、星野</t>
    <rPh sb="0" eb="2">
      <t>ウチダ</t>
    </rPh>
    <rPh sb="3" eb="5">
      <t>ホシノ</t>
    </rPh>
    <phoneticPr fontId="1"/>
  </si>
  <si>
    <t>選択肢テーブル</t>
    <rPh sb="0" eb="3">
      <t>センタクシ</t>
    </rPh>
    <phoneticPr fontId="1"/>
  </si>
  <si>
    <t>answer_time</t>
    <phoneticPr fontId="1"/>
  </si>
  <si>
    <t>複合主キー</t>
    <rPh sb="0" eb="3">
      <t>フクゴウシュ</t>
    </rPh>
    <phoneticPr fontId="1"/>
  </si>
  <si>
    <t>チケットクラス</t>
    <phoneticPr fontId="1"/>
  </si>
  <si>
    <t>ticket_class</t>
    <phoneticPr fontId="1"/>
  </si>
  <si>
    <t>1,足軽2,侍3,総大将</t>
    <rPh sb="2" eb="4">
      <t>アシガル</t>
    </rPh>
    <rPh sb="6" eb="7">
      <t>サムライ</t>
    </rPh>
    <rPh sb="9" eb="12">
      <t>ソウダイショウ</t>
    </rPh>
    <phoneticPr fontId="1"/>
  </si>
  <si>
    <t>work_date</t>
    <phoneticPr fontId="1"/>
  </si>
  <si>
    <t>writing_time</t>
    <phoneticPr fontId="1"/>
  </si>
  <si>
    <t>チケットテーブル</t>
    <phoneticPr fontId="1"/>
  </si>
  <si>
    <t>ポイントテーブル</t>
    <phoneticPr fontId="1"/>
  </si>
  <si>
    <t>出題ON/OFF</t>
    <phoneticPr fontId="1"/>
  </si>
  <si>
    <t>クイズポイントテーブル</t>
    <phoneticPr fontId="1"/>
  </si>
  <si>
    <t>ticket</t>
    <phoneticPr fontId="1"/>
  </si>
  <si>
    <t>qpoint</t>
    <phoneticPr fontId="1"/>
  </si>
  <si>
    <t>内田</t>
    <rPh sb="0" eb="1">
      <t>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</si>
</sst>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rgb="FF1D1C1D"/>
      <name val="Arial"/>
      <family val="3"/>
      <charset val="128"/>
    </font>
    <font>
      <sz val="16"/>
      <color theme="1"/>
      <name val="ＭＳ Ｐゴシック"/>
      <family val="3"/>
      <charset val="128"/>
      <scheme val="minor"/>
    </font>
    <font>
      <sz val="14"/>
      <color rgb="FF202124"/>
      <name val="Inherit"/>
      <family val="2"/>
    </font>
    <font>
      <sz val="16"/>
      <color rgb="FF1D1C1D"/>
      <name val="Arial"/>
      <family val="3"/>
    </font>
    <font>
      <sz val="16"/>
      <color rgb="FF1D1C1D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14" fontId="5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49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139700</xdr:rowOff>
    </xdr:from>
    <xdr:to>
      <xdr:col>9</xdr:col>
      <xdr:colOff>285750</xdr:colOff>
      <xdr:row>4</xdr:row>
      <xdr:rowOff>133350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1A4717CC-2FA2-4F1A-BE5A-E16B98DB0E17}"/>
            </a:ext>
          </a:extLst>
        </xdr:cNvPr>
        <xdr:cNvSpPr/>
      </xdr:nvSpPr>
      <xdr:spPr>
        <a:xfrm>
          <a:off x="6121400" y="381000"/>
          <a:ext cx="1911350" cy="488950"/>
        </a:xfrm>
        <a:prstGeom prst="wedgeRoundRectCallou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下のほうにテーブルイメージ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E4DD-718D-40F1-B842-D56552A0F619}">
  <sheetPr>
    <pageSetUpPr fitToPage="1"/>
  </sheetPr>
  <dimension ref="A1:F43"/>
  <sheetViews>
    <sheetView tabSelected="1" workbookViewId="0">
      <selection activeCell="E8" sqref="E8"/>
    </sheetView>
  </sheetViews>
  <sheetFormatPr defaultRowHeight="13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>
      <c r="A1" s="4" t="s">
        <v>0</v>
      </c>
    </row>
    <row r="2" spans="1:6">
      <c r="B2" s="1" t="s">
        <v>1</v>
      </c>
      <c r="C2" s="2" t="s">
        <v>41</v>
      </c>
      <c r="D2" s="1" t="s">
        <v>2</v>
      </c>
      <c r="E2" s="3" t="s">
        <v>110</v>
      </c>
    </row>
    <row r="3" spans="1:6">
      <c r="B3" s="1" t="s">
        <v>3</v>
      </c>
      <c r="C3" s="2" t="s">
        <v>21</v>
      </c>
      <c r="D3" s="1" t="s">
        <v>4</v>
      </c>
      <c r="E3" s="5">
        <v>45085</v>
      </c>
    </row>
    <row r="4" spans="1:6">
      <c r="D4" s="1" t="s">
        <v>5</v>
      </c>
      <c r="E4" s="3" t="s">
        <v>211</v>
      </c>
    </row>
    <row r="5" spans="1:6">
      <c r="D5" s="1" t="s">
        <v>6</v>
      </c>
      <c r="E5" s="5">
        <v>45090</v>
      </c>
    </row>
    <row r="6" spans="1:6">
      <c r="D6" s="1" t="s">
        <v>5</v>
      </c>
      <c r="E6" s="3" t="s">
        <v>226</v>
      </c>
    </row>
    <row r="7" spans="1:6">
      <c r="D7" s="1" t="s">
        <v>6</v>
      </c>
      <c r="E7" s="5">
        <v>45098</v>
      </c>
    </row>
    <row r="12" spans="1:6" hidden="1">
      <c r="B12" s="1" t="s">
        <v>7</v>
      </c>
      <c r="C12" s="1" t="s">
        <v>8</v>
      </c>
      <c r="D12" s="1" t="s">
        <v>9</v>
      </c>
      <c r="E12" s="1" t="s">
        <v>10</v>
      </c>
      <c r="F12" s="1" t="s">
        <v>11</v>
      </c>
    </row>
    <row r="13" spans="1:6">
      <c r="B13" s="3">
        <v>1</v>
      </c>
      <c r="C13" s="3" t="s">
        <v>193</v>
      </c>
      <c r="D13" s="3" t="s">
        <v>192</v>
      </c>
      <c r="E13" s="3" t="s">
        <v>22</v>
      </c>
      <c r="F13" s="3"/>
    </row>
    <row r="14" spans="1:6">
      <c r="B14" s="3">
        <v>2</v>
      </c>
      <c r="C14" s="3" t="s">
        <v>28</v>
      </c>
      <c r="D14" s="3" t="s">
        <v>194</v>
      </c>
      <c r="E14" s="3" t="s">
        <v>22</v>
      </c>
      <c r="F14" s="3"/>
    </row>
    <row r="15" spans="1:6">
      <c r="B15" s="3">
        <v>3</v>
      </c>
      <c r="C15" s="3" t="s">
        <v>30</v>
      </c>
      <c r="D15" s="3" t="s">
        <v>180</v>
      </c>
      <c r="E15" s="3" t="s">
        <v>22</v>
      </c>
      <c r="F15" s="3"/>
    </row>
    <row r="16" spans="1:6">
      <c r="B16" s="3">
        <v>4</v>
      </c>
      <c r="C16" s="3" t="s">
        <v>31</v>
      </c>
      <c r="D16" s="3" t="s">
        <v>42</v>
      </c>
      <c r="E16" s="3" t="s">
        <v>22</v>
      </c>
      <c r="F16" s="3"/>
    </row>
    <row r="17" spans="2:6">
      <c r="B17" s="3">
        <v>5</v>
      </c>
      <c r="C17" s="3" t="s">
        <v>32</v>
      </c>
      <c r="D17" s="3" t="s">
        <v>190</v>
      </c>
      <c r="E17" s="3" t="s">
        <v>22</v>
      </c>
      <c r="F17" s="3"/>
    </row>
    <row r="18" spans="2:6">
      <c r="B18" s="3">
        <v>6</v>
      </c>
      <c r="C18" s="3" t="s">
        <v>33</v>
      </c>
      <c r="D18" s="3" t="s">
        <v>181</v>
      </c>
      <c r="E18" s="3" t="s">
        <v>22</v>
      </c>
      <c r="F18" s="3"/>
    </row>
    <row r="19" spans="2:6" hidden="1">
      <c r="B19" s="3">
        <v>7</v>
      </c>
      <c r="C19" s="3" t="s">
        <v>96</v>
      </c>
      <c r="D19" s="3" t="s">
        <v>97</v>
      </c>
      <c r="E19" s="3" t="s">
        <v>22</v>
      </c>
      <c r="F19" s="3"/>
    </row>
    <row r="20" spans="2:6">
      <c r="B20" s="3">
        <v>8</v>
      </c>
      <c r="C20" s="3" t="s">
        <v>111</v>
      </c>
      <c r="D20" s="3" t="s">
        <v>204</v>
      </c>
      <c r="E20" s="3" t="s">
        <v>22</v>
      </c>
      <c r="F20" s="3"/>
    </row>
    <row r="21" spans="2:6">
      <c r="B21" s="3">
        <v>9</v>
      </c>
      <c r="C21" s="3" t="s">
        <v>186</v>
      </c>
      <c r="D21" s="3" t="s">
        <v>133</v>
      </c>
      <c r="E21" s="3" t="s">
        <v>22</v>
      </c>
      <c r="F21" s="3"/>
    </row>
    <row r="22" spans="2:6">
      <c r="B22" s="3">
        <v>10</v>
      </c>
      <c r="C22" s="3" t="s">
        <v>135</v>
      </c>
      <c r="D22" s="3" t="s">
        <v>195</v>
      </c>
      <c r="E22" s="3" t="s">
        <v>22</v>
      </c>
      <c r="F22" s="3"/>
    </row>
    <row r="23" spans="2:6">
      <c r="B23" s="3">
        <v>11</v>
      </c>
      <c r="C23" s="3" t="s">
        <v>141</v>
      </c>
      <c r="D23" s="3" t="s">
        <v>168</v>
      </c>
      <c r="E23" s="3" t="s">
        <v>22</v>
      </c>
      <c r="F23" s="3"/>
    </row>
    <row r="24" spans="2:6">
      <c r="B24" s="3">
        <v>12</v>
      </c>
      <c r="C24" s="3" t="s">
        <v>189</v>
      </c>
      <c r="D24" s="3" t="s">
        <v>191</v>
      </c>
      <c r="E24" s="3" t="s">
        <v>22</v>
      </c>
      <c r="F24" s="3"/>
    </row>
    <row r="25" spans="2:6">
      <c r="B25" s="3">
        <v>13</v>
      </c>
      <c r="C25" s="3" t="s">
        <v>220</v>
      </c>
      <c r="D25" s="3" t="s">
        <v>224</v>
      </c>
      <c r="E25" s="3" t="s">
        <v>22</v>
      </c>
      <c r="F25" s="3"/>
    </row>
    <row r="26" spans="2:6">
      <c r="B26" s="3">
        <v>14</v>
      </c>
      <c r="C26" s="3" t="s">
        <v>223</v>
      </c>
      <c r="D26" s="3" t="s">
        <v>225</v>
      </c>
      <c r="E26" s="3" t="s">
        <v>22</v>
      </c>
      <c r="F26" s="3"/>
    </row>
    <row r="27" spans="2:6">
      <c r="B27" s="3">
        <v>15</v>
      </c>
      <c r="C27" s="3"/>
      <c r="D27" s="3"/>
      <c r="E27" s="3"/>
      <c r="F27" s="3"/>
    </row>
    <row r="28" spans="2:6">
      <c r="B28" s="3">
        <v>16</v>
      </c>
      <c r="C28" s="3"/>
      <c r="D28" s="3"/>
      <c r="E28" s="3"/>
      <c r="F28" s="3"/>
    </row>
    <row r="29" spans="2:6">
      <c r="B29" s="3">
        <v>17</v>
      </c>
      <c r="C29" s="3"/>
      <c r="D29" s="3"/>
      <c r="E29" s="3"/>
      <c r="F29" s="3"/>
    </row>
    <row r="30" spans="2:6">
      <c r="B30" s="3">
        <v>18</v>
      </c>
      <c r="C30" s="3"/>
      <c r="D30" s="3"/>
      <c r="E30" s="3"/>
      <c r="F30" s="3"/>
    </row>
    <row r="31" spans="2:6">
      <c r="B31" s="3">
        <v>19</v>
      </c>
      <c r="C31" s="3"/>
      <c r="D31" s="3"/>
      <c r="E31" s="3"/>
      <c r="F31" s="3"/>
    </row>
    <row r="32" spans="2:6">
      <c r="B32" s="3">
        <v>20</v>
      </c>
      <c r="C32" s="3"/>
      <c r="D32" s="3"/>
      <c r="E32" s="3"/>
      <c r="F32" s="3"/>
    </row>
    <row r="33" spans="2:6">
      <c r="B33" s="3">
        <v>21</v>
      </c>
      <c r="C33" s="3"/>
      <c r="D33" s="3"/>
      <c r="E33" s="3"/>
      <c r="F33" s="3"/>
    </row>
    <row r="34" spans="2:6">
      <c r="B34" s="3">
        <v>22</v>
      </c>
      <c r="C34" s="3"/>
      <c r="D34" s="3"/>
      <c r="E34" s="3"/>
      <c r="F34" s="3"/>
    </row>
    <row r="35" spans="2:6">
      <c r="B35" s="3">
        <v>23</v>
      </c>
      <c r="C35" s="3"/>
      <c r="D35" s="3"/>
      <c r="E35" s="3"/>
      <c r="F35" s="3"/>
    </row>
    <row r="36" spans="2:6">
      <c r="B36" s="3">
        <v>24</v>
      </c>
      <c r="C36" s="3"/>
      <c r="D36" s="3"/>
      <c r="E36" s="3"/>
      <c r="F36" s="3"/>
    </row>
    <row r="37" spans="2:6">
      <c r="B37" s="3">
        <v>25</v>
      </c>
      <c r="C37" s="3"/>
      <c r="D37" s="3"/>
      <c r="E37" s="3"/>
      <c r="F37" s="3"/>
    </row>
    <row r="38" spans="2:6">
      <c r="B38" s="3">
        <v>26</v>
      </c>
      <c r="C38" s="3"/>
      <c r="D38" s="3"/>
      <c r="E38" s="3"/>
      <c r="F38" s="3"/>
    </row>
    <row r="39" spans="2:6">
      <c r="B39" s="3">
        <v>27</v>
      </c>
      <c r="C39" s="3"/>
      <c r="D39" s="3"/>
      <c r="E39" s="3"/>
      <c r="F39" s="3"/>
    </row>
    <row r="40" spans="2:6">
      <c r="B40" s="3">
        <v>28</v>
      </c>
      <c r="C40" s="3"/>
      <c r="D40" s="3"/>
      <c r="E40" s="3"/>
      <c r="F40" s="3"/>
    </row>
    <row r="41" spans="2:6">
      <c r="B41" s="3">
        <v>29</v>
      </c>
      <c r="C41" s="3"/>
      <c r="D41" s="3"/>
      <c r="E41" s="3"/>
      <c r="F41" s="3"/>
    </row>
    <row r="42" spans="2:6">
      <c r="B42" s="3">
        <v>30</v>
      </c>
      <c r="C42" s="3"/>
      <c r="D42" s="3"/>
      <c r="E42" s="3"/>
      <c r="F42" s="3"/>
    </row>
    <row r="43" spans="2:6">
      <c r="B43" s="3">
        <v>31</v>
      </c>
      <c r="C43" s="3"/>
      <c r="D43" s="3"/>
      <c r="E43" s="3"/>
      <c r="F43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5B52-A3B9-4453-A147-96F721AF3216}">
  <dimension ref="A1:N28"/>
  <sheetViews>
    <sheetView topLeftCell="B1" workbookViewId="0">
      <selection activeCell="I5" sqref="I5"/>
    </sheetView>
  </sheetViews>
  <sheetFormatPr defaultRowHeight="13"/>
  <cols>
    <col min="2" max="2" width="17.36328125" customWidth="1"/>
    <col min="3" max="3" width="19.26953125" customWidth="1"/>
    <col min="4" max="4" width="10.453125" customWidth="1"/>
    <col min="5" max="5" width="14.6328125" customWidth="1"/>
    <col min="9" max="9" width="15.54296875" bestFit="1" customWidth="1"/>
    <col min="11" max="11" width="11.1796875" bestFit="1" customWidth="1"/>
  </cols>
  <sheetData>
    <row r="1" spans="1:13" ht="19">
      <c r="A1" s="4" t="s">
        <v>111</v>
      </c>
    </row>
    <row r="2" spans="1:13">
      <c r="B2" s="1" t="s">
        <v>1</v>
      </c>
      <c r="C2" s="2" t="s">
        <v>40</v>
      </c>
      <c r="D2" s="1" t="s">
        <v>2</v>
      </c>
      <c r="E2" s="3" t="s">
        <v>98</v>
      </c>
      <c r="I2" s="3" t="s">
        <v>113</v>
      </c>
      <c r="J2" s="3" t="s">
        <v>36</v>
      </c>
    </row>
    <row r="3" spans="1:13">
      <c r="B3" s="1" t="s">
        <v>3</v>
      </c>
      <c r="C3" s="2" t="s">
        <v>115</v>
      </c>
      <c r="D3" s="1" t="s">
        <v>4</v>
      </c>
      <c r="E3" s="5">
        <v>43990</v>
      </c>
      <c r="I3" s="3" t="s">
        <v>196</v>
      </c>
      <c r="J3" s="15" t="s">
        <v>160</v>
      </c>
    </row>
    <row r="4" spans="1:13">
      <c r="B4" s="1" t="s">
        <v>16</v>
      </c>
      <c r="C4" s="3" t="s">
        <v>111</v>
      </c>
      <c r="D4" s="1" t="s">
        <v>5</v>
      </c>
      <c r="E4" s="3"/>
      <c r="I4" s="3" t="s">
        <v>197</v>
      </c>
      <c r="J4" s="15" t="s">
        <v>161</v>
      </c>
    </row>
    <row r="5" spans="1:13">
      <c r="B5" s="1" t="s">
        <v>17</v>
      </c>
      <c r="C5" s="3" t="s">
        <v>204</v>
      </c>
      <c r="D5" s="1" t="s">
        <v>6</v>
      </c>
      <c r="E5" s="3"/>
      <c r="I5" s="3" t="s">
        <v>198</v>
      </c>
      <c r="J5" s="15" t="s">
        <v>162</v>
      </c>
    </row>
    <row r="9" spans="1:13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45</v>
      </c>
      <c r="H9" s="1" t="s">
        <v>19</v>
      </c>
      <c r="I9" s="1" t="s">
        <v>13</v>
      </c>
      <c r="J9" s="1" t="s">
        <v>14</v>
      </c>
      <c r="K9" s="1" t="s">
        <v>11</v>
      </c>
      <c r="M9" t="str">
        <f>"create table "&amp;C5&amp;" ("</f>
        <v>create table gatyaget (</v>
      </c>
    </row>
    <row r="10" spans="1:13" hidden="1">
      <c r="A10" s="3">
        <v>1</v>
      </c>
      <c r="B10" s="3" t="s">
        <v>205</v>
      </c>
      <c r="C10" s="3" t="s">
        <v>206</v>
      </c>
      <c r="D10" s="3" t="s">
        <v>123</v>
      </c>
      <c r="E10" s="3"/>
      <c r="F10" s="3" t="s">
        <v>26</v>
      </c>
      <c r="G10" s="3"/>
      <c r="H10" s="3" t="s">
        <v>26</v>
      </c>
      <c r="I10" s="3"/>
      <c r="J10" s="3"/>
      <c r="K10" s="3"/>
      <c r="M10" t="e">
        <f>C11&amp;" "&amp;D11&amp;" "&amp;IF(E11&lt;&gt;"","("&amp;E11&amp;")","")&amp;IF(#REF!&lt;&gt;"",",","")</f>
        <v>#REF!</v>
      </c>
    </row>
    <row r="11" spans="1:13">
      <c r="A11" s="3">
        <v>2</v>
      </c>
      <c r="B11" s="3" t="s">
        <v>112</v>
      </c>
      <c r="C11" s="3" t="s">
        <v>113</v>
      </c>
      <c r="D11" s="3" t="s">
        <v>46</v>
      </c>
      <c r="E11" s="3">
        <v>20</v>
      </c>
      <c r="F11" s="3" t="s">
        <v>26</v>
      </c>
      <c r="G11" s="3" t="s">
        <v>26</v>
      </c>
      <c r="H11" s="3"/>
      <c r="I11" s="3" t="s">
        <v>26</v>
      </c>
      <c r="J11" s="3"/>
      <c r="K11" s="3" t="s">
        <v>214</v>
      </c>
      <c r="M11" t="e">
        <f>#REF!&amp;" "&amp;#REF!&amp;" "&amp;IF(#REF!&lt;&gt;"","("&amp;#REF!&amp;")","")&amp;IF(C12&lt;&gt;"",",","")</f>
        <v>#REF!</v>
      </c>
    </row>
    <row r="12" spans="1:13">
      <c r="A12" s="3">
        <v>3</v>
      </c>
      <c r="B12" s="3" t="s">
        <v>107</v>
      </c>
      <c r="C12" s="3" t="s">
        <v>36</v>
      </c>
      <c r="D12" s="3" t="s">
        <v>123</v>
      </c>
      <c r="E12" s="3"/>
      <c r="F12" s="3" t="s">
        <v>26</v>
      </c>
      <c r="G12" s="3" t="s">
        <v>26</v>
      </c>
      <c r="H12" s="3" t="s">
        <v>26</v>
      </c>
      <c r="I12" s="3"/>
      <c r="J12" s="3"/>
      <c r="K12" s="3" t="s">
        <v>214</v>
      </c>
      <c r="M12" t="str">
        <f>C12&amp;" "&amp;D12&amp;" "&amp;IF(E12&lt;&gt;"","("&amp;E12&amp;")","")&amp;IF(C13&lt;&gt;"",",","")</f>
        <v xml:space="preserve">staff_id int </v>
      </c>
    </row>
    <row r="13" spans="1:13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K13" s="3"/>
      <c r="M13" t="str">
        <f t="shared" ref="M13:M27" si="0">C13&amp;" "&amp;D13&amp;" "&amp;IF(E13&lt;&gt;"","("&amp;E13&amp;")","")&amp;IF(C14&lt;&gt;"",",","")</f>
        <v xml:space="preserve">  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tr">
        <f t="shared" si="0"/>
        <v xml:space="preserve">  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si="0"/>
        <v xml:space="preserve">  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0"/>
        <v xml:space="preserve">  </v>
      </c>
    </row>
    <row r="17" spans="1:14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0"/>
        <v xml:space="preserve">  </v>
      </c>
    </row>
    <row r="18" spans="1:14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0"/>
        <v xml:space="preserve">  </v>
      </c>
    </row>
    <row r="19" spans="1:14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  <c r="N19" s="3" t="s">
        <v>206</v>
      </c>
    </row>
    <row r="20" spans="1:14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  <c r="N20" s="3">
        <v>1</v>
      </c>
    </row>
    <row r="21" spans="1:14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  <c r="N21" s="3">
        <v>2</v>
      </c>
    </row>
    <row r="22" spans="1:14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  <c r="N22" s="3">
        <v>3</v>
      </c>
    </row>
    <row r="23" spans="1:14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4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4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4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4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4">
      <c r="M28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6112-9F8F-48E9-9360-248A68F2DDED}">
  <dimension ref="A1:M28"/>
  <sheetViews>
    <sheetView workbookViewId="0">
      <selection activeCell="B2" sqref="B2"/>
    </sheetView>
  </sheetViews>
  <sheetFormatPr defaultRowHeight="13"/>
  <cols>
    <col min="2" max="2" width="17.36328125" customWidth="1"/>
    <col min="3" max="3" width="19.26953125" customWidth="1"/>
    <col min="4" max="4" width="10.453125" customWidth="1"/>
    <col min="5" max="5" width="14.6328125" customWidth="1"/>
    <col min="9" max="9" width="15.54296875" bestFit="1" customWidth="1"/>
    <col min="10" max="10" width="11.6328125" bestFit="1" customWidth="1"/>
    <col min="11" max="11" width="17.81640625" customWidth="1"/>
  </cols>
  <sheetData>
    <row r="1" spans="1:13" ht="19">
      <c r="A1" s="4" t="s">
        <v>96</v>
      </c>
    </row>
    <row r="2" spans="1:13">
      <c r="B2" s="1" t="s">
        <v>1</v>
      </c>
      <c r="C2" s="2" t="s">
        <v>40</v>
      </c>
      <c r="D2" s="1" t="s">
        <v>2</v>
      </c>
      <c r="E2" s="3" t="s">
        <v>98</v>
      </c>
      <c r="H2" s="3" t="s">
        <v>113</v>
      </c>
      <c r="I2" s="3" t="s">
        <v>129</v>
      </c>
      <c r="J2" s="3" t="s">
        <v>167</v>
      </c>
      <c r="K2" s="3" t="s">
        <v>216</v>
      </c>
    </row>
    <row r="3" spans="1:13">
      <c r="B3" s="1" t="s">
        <v>3</v>
      </c>
      <c r="C3" s="2" t="s">
        <v>115</v>
      </c>
      <c r="D3" s="1" t="s">
        <v>4</v>
      </c>
      <c r="E3" s="5">
        <v>43990</v>
      </c>
      <c r="H3" s="3" t="s">
        <v>196</v>
      </c>
      <c r="I3" s="3" t="s">
        <v>199</v>
      </c>
      <c r="J3" s="15" t="s">
        <v>201</v>
      </c>
      <c r="K3" s="3">
        <v>2</v>
      </c>
    </row>
    <row r="4" spans="1:13">
      <c r="B4" s="1" t="s">
        <v>16</v>
      </c>
      <c r="C4" s="3" t="s">
        <v>96</v>
      </c>
      <c r="D4" s="1" t="s">
        <v>5</v>
      </c>
      <c r="E4" s="3"/>
      <c r="H4" s="3" t="s">
        <v>197</v>
      </c>
      <c r="I4" s="3" t="s">
        <v>200</v>
      </c>
      <c r="J4" s="15" t="s">
        <v>202</v>
      </c>
      <c r="K4" s="3">
        <v>2</v>
      </c>
    </row>
    <row r="5" spans="1:13">
      <c r="B5" s="1" t="s">
        <v>17</v>
      </c>
      <c r="C5" s="3" t="s">
        <v>97</v>
      </c>
      <c r="D5" s="1" t="s">
        <v>6</v>
      </c>
      <c r="E5" s="3"/>
      <c r="H5" s="3" t="s">
        <v>198</v>
      </c>
      <c r="I5" s="3" t="s">
        <v>163</v>
      </c>
      <c r="J5" s="15" t="s">
        <v>203</v>
      </c>
      <c r="K5" s="3">
        <v>1</v>
      </c>
    </row>
    <row r="9" spans="1:13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45</v>
      </c>
      <c r="H9" s="1" t="s">
        <v>19</v>
      </c>
      <c r="I9" s="1" t="s">
        <v>13</v>
      </c>
      <c r="J9" s="1" t="s">
        <v>14</v>
      </c>
      <c r="K9" s="1" t="s">
        <v>11</v>
      </c>
      <c r="M9" t="str">
        <f>"create table "&amp;C5&amp;" ("</f>
        <v>create table gatya (</v>
      </c>
    </row>
    <row r="10" spans="1:13">
      <c r="A10" s="3">
        <v>1</v>
      </c>
      <c r="B10" s="3" t="s">
        <v>112</v>
      </c>
      <c r="C10" s="3" t="s">
        <v>113</v>
      </c>
      <c r="D10" s="3" t="s">
        <v>46</v>
      </c>
      <c r="E10" s="3">
        <v>20</v>
      </c>
      <c r="F10" s="3" t="s">
        <v>26</v>
      </c>
      <c r="G10" s="3"/>
      <c r="H10" s="3"/>
      <c r="I10" s="3" t="s">
        <v>26</v>
      </c>
      <c r="J10" s="3"/>
      <c r="K10" s="3"/>
      <c r="M10" t="str">
        <f>C10&amp;" "&amp;D10&amp;" "&amp;IF(E10&lt;&gt;"","("&amp;E10&amp;")","")&amp;IF(C11&lt;&gt;"",",","")</f>
        <v>gatya_id varchar (20),</v>
      </c>
    </row>
    <row r="11" spans="1:13">
      <c r="A11" s="3">
        <v>2</v>
      </c>
      <c r="B11" s="3" t="s">
        <v>159</v>
      </c>
      <c r="C11" s="3" t="s">
        <v>129</v>
      </c>
      <c r="D11" s="3" t="s">
        <v>46</v>
      </c>
      <c r="E11" s="3">
        <v>255</v>
      </c>
      <c r="F11" s="3"/>
      <c r="G11" s="3"/>
      <c r="H11" s="3"/>
      <c r="I11" s="3" t="s">
        <v>26</v>
      </c>
      <c r="J11" s="3"/>
      <c r="K11" s="3"/>
      <c r="M11" t="str">
        <f>C11&amp;" "&amp;D11&amp;" "&amp;IF(E11&lt;&gt;"","("&amp;E11&amp;")","")&amp;IF(C12&lt;&gt;"",",","")</f>
        <v>gatya_path varchar (255),</v>
      </c>
    </row>
    <row r="12" spans="1:13">
      <c r="A12" s="3">
        <v>3</v>
      </c>
      <c r="B12" s="3" t="s">
        <v>82</v>
      </c>
      <c r="C12" s="3" t="s">
        <v>167</v>
      </c>
      <c r="D12" s="3" t="s">
        <v>46</v>
      </c>
      <c r="E12" s="3">
        <v>20</v>
      </c>
      <c r="F12" s="3"/>
      <c r="G12" s="3"/>
      <c r="H12" s="3"/>
      <c r="I12" s="3" t="s">
        <v>26</v>
      </c>
      <c r="J12" s="3"/>
      <c r="K12" s="3"/>
      <c r="M12" t="str">
        <f>C12&amp;" "&amp;D12&amp;" "&amp;IF(E12&lt;&gt;"","("&amp;E12&amp;")","")&amp;IF(C13&lt;&gt;"",",","")</f>
        <v>gatya_name varchar (20),</v>
      </c>
    </row>
    <row r="13" spans="1:13">
      <c r="A13" s="3">
        <v>4</v>
      </c>
      <c r="B13" s="3" t="s">
        <v>215</v>
      </c>
      <c r="C13" s="3" t="s">
        <v>216</v>
      </c>
      <c r="D13" s="3" t="s">
        <v>123</v>
      </c>
      <c r="E13" s="3">
        <v>1</v>
      </c>
      <c r="F13" s="3"/>
      <c r="G13" s="3"/>
      <c r="H13" s="3"/>
      <c r="I13" s="3" t="s">
        <v>26</v>
      </c>
      <c r="J13" s="3"/>
      <c r="K13" s="3" t="s">
        <v>217</v>
      </c>
      <c r="M13" t="str">
        <f t="shared" ref="M13:M27" si="0">C13&amp;" "&amp;D13&amp;" "&amp;IF(E13&lt;&gt;"","("&amp;E13&amp;")","")&amp;IF(C14&lt;&gt;"",",","")</f>
        <v>ticket_class int (1)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tr">
        <f t="shared" si="0"/>
        <v xml:space="preserve">  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si="0"/>
        <v xml:space="preserve">  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0"/>
        <v xml:space="preserve">  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0"/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0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3">
      <c r="M28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C0CC-0054-427F-BAEF-5E26772CB126}">
  <dimension ref="A1:M28"/>
  <sheetViews>
    <sheetView workbookViewId="0">
      <selection activeCell="F14" sqref="F14"/>
    </sheetView>
  </sheetViews>
  <sheetFormatPr defaultRowHeight="13"/>
  <cols>
    <col min="2" max="2" width="17.36328125" customWidth="1"/>
    <col min="3" max="3" width="19.26953125" customWidth="1"/>
    <col min="4" max="4" width="10.453125" customWidth="1"/>
    <col min="5" max="5" width="14.6328125" customWidth="1"/>
    <col min="9" max="9" width="14.6328125" customWidth="1"/>
    <col min="11" max="11" width="11.453125" customWidth="1"/>
  </cols>
  <sheetData>
    <row r="1" spans="1:13" ht="19">
      <c r="A1" s="4" t="s">
        <v>186</v>
      </c>
    </row>
    <row r="2" spans="1:13">
      <c r="B2" s="1" t="s">
        <v>1</v>
      </c>
      <c r="C2" s="2" t="s">
        <v>40</v>
      </c>
      <c r="D2" s="1" t="s">
        <v>2</v>
      </c>
      <c r="E2" s="3" t="s">
        <v>98</v>
      </c>
      <c r="G2" s="3" t="s">
        <v>132</v>
      </c>
      <c r="H2" s="3" t="s">
        <v>133</v>
      </c>
      <c r="I2" s="16" t="s">
        <v>134</v>
      </c>
      <c r="J2" s="17"/>
      <c r="K2" s="18"/>
    </row>
    <row r="3" spans="1:13">
      <c r="B3" s="1" t="s">
        <v>3</v>
      </c>
      <c r="C3" s="2" t="s">
        <v>115</v>
      </c>
      <c r="D3" s="1" t="s">
        <v>4</v>
      </c>
      <c r="E3" s="5">
        <v>43991</v>
      </c>
      <c r="G3" s="3">
        <v>1</v>
      </c>
      <c r="H3" s="3" t="s">
        <v>155</v>
      </c>
      <c r="I3" s="16" t="s">
        <v>153</v>
      </c>
      <c r="J3" s="17"/>
      <c r="K3" s="18"/>
    </row>
    <row r="4" spans="1:13">
      <c r="B4" s="1" t="s">
        <v>16</v>
      </c>
      <c r="C4" s="3" t="s">
        <v>186</v>
      </c>
      <c r="D4" s="1" t="s">
        <v>5</v>
      </c>
      <c r="E4" s="3"/>
      <c r="G4" s="3">
        <v>2</v>
      </c>
      <c r="H4" s="3" t="s">
        <v>154</v>
      </c>
      <c r="I4" s="19" t="s">
        <v>156</v>
      </c>
      <c r="J4" s="19"/>
      <c r="K4" s="19"/>
    </row>
    <row r="5" spans="1:13">
      <c r="B5" s="1" t="s">
        <v>17</v>
      </c>
      <c r="C5" s="3" t="s">
        <v>133</v>
      </c>
      <c r="D5" s="1" t="s">
        <v>6</v>
      </c>
      <c r="E5" s="3"/>
      <c r="G5" s="3">
        <v>3</v>
      </c>
      <c r="H5" s="3" t="s">
        <v>157</v>
      </c>
      <c r="I5" s="19" t="s">
        <v>158</v>
      </c>
      <c r="J5" s="19"/>
      <c r="K5" s="19"/>
    </row>
    <row r="9" spans="1:13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45</v>
      </c>
      <c r="H9" s="1" t="s">
        <v>19</v>
      </c>
      <c r="I9" s="1" t="s">
        <v>13</v>
      </c>
      <c r="J9" s="1" t="s">
        <v>14</v>
      </c>
      <c r="K9" s="1" t="s">
        <v>11</v>
      </c>
      <c r="M9" t="str">
        <f>"create table "&amp;C5&amp;" ("</f>
        <v>create table word (</v>
      </c>
    </row>
    <row r="10" spans="1:13">
      <c r="A10" s="3">
        <v>1</v>
      </c>
      <c r="B10" s="3" t="s">
        <v>185</v>
      </c>
      <c r="C10" s="3" t="s">
        <v>187</v>
      </c>
      <c r="D10" s="3" t="s">
        <v>123</v>
      </c>
      <c r="E10" s="3"/>
      <c r="F10" s="3"/>
      <c r="G10" s="3"/>
      <c r="H10" s="3" t="s">
        <v>26</v>
      </c>
      <c r="I10" s="3" t="s">
        <v>26</v>
      </c>
      <c r="J10" s="3"/>
      <c r="K10" s="3"/>
      <c r="M10" t="str">
        <f>C10&amp;" "&amp;D10&amp;" "&amp;IF(E10&lt;&gt;"","("&amp;E10&amp;")","")&amp;IF(C11&lt;&gt;"",",","")</f>
        <v>word_id int ,</v>
      </c>
    </row>
    <row r="11" spans="1:13">
      <c r="A11" s="3">
        <v>2</v>
      </c>
      <c r="B11" s="3" t="s">
        <v>130</v>
      </c>
      <c r="C11" s="3" t="s">
        <v>188</v>
      </c>
      <c r="D11" s="3" t="s">
        <v>46</v>
      </c>
      <c r="E11" s="3">
        <v>100</v>
      </c>
      <c r="F11" s="3"/>
      <c r="G11" s="3"/>
      <c r="H11" s="3"/>
      <c r="I11" s="3" t="s">
        <v>26</v>
      </c>
      <c r="J11" s="3"/>
      <c r="K11" s="3"/>
      <c r="M11" t="str">
        <f>C11&amp;" "&amp;D11&amp;" "&amp;IF(E11&lt;&gt;"","("&amp;E11&amp;")","")&amp;IF(C12&lt;&gt;"",",","")</f>
        <v>word_item varchar (100),</v>
      </c>
    </row>
    <row r="12" spans="1:13">
      <c r="A12" s="3">
        <v>3</v>
      </c>
      <c r="B12" s="3" t="s">
        <v>131</v>
      </c>
      <c r="C12" s="3" t="s">
        <v>134</v>
      </c>
      <c r="D12" s="3" t="s">
        <v>46</v>
      </c>
      <c r="E12" s="3">
        <v>1000</v>
      </c>
      <c r="F12" s="3"/>
      <c r="G12" s="3"/>
      <c r="H12" s="3"/>
      <c r="I12" s="3" t="s">
        <v>26</v>
      </c>
      <c r="J12" s="3"/>
      <c r="K12" s="3"/>
      <c r="M12" t="str">
        <f>C12&amp;" "&amp;D12&amp;" "&amp;IF(E12&lt;&gt;"","("&amp;E12&amp;")","")&amp;IF(C13&lt;&gt;"",",","")</f>
        <v>word_ex varchar (1000)</v>
      </c>
    </row>
    <row r="13" spans="1:13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K13" s="3"/>
      <c r="M13" t="str">
        <f t="shared" ref="M13:M27" si="0">C13&amp;" "&amp;D13&amp;" "&amp;IF(E13&lt;&gt;"","("&amp;E13&amp;")","")&amp;IF(C14&lt;&gt;"",",","")</f>
        <v xml:space="preserve">  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tr">
        <f t="shared" si="0"/>
        <v xml:space="preserve">  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si="0"/>
        <v xml:space="preserve">  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0"/>
        <v xml:space="preserve">  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0"/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0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3">
      <c r="M28" t="s">
        <v>20</v>
      </c>
    </row>
  </sheetData>
  <mergeCells count="4">
    <mergeCell ref="I2:K2"/>
    <mergeCell ref="I4:K4"/>
    <mergeCell ref="I5:K5"/>
    <mergeCell ref="I3:K3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9821-6768-4080-8B48-FCE9842E6730}">
  <dimension ref="A1:M40"/>
  <sheetViews>
    <sheetView topLeftCell="A4" workbookViewId="0">
      <selection activeCell="G32" sqref="G32"/>
    </sheetView>
  </sheetViews>
  <sheetFormatPr defaultRowHeight="13"/>
  <cols>
    <col min="2" max="2" width="17.36328125" customWidth="1"/>
    <col min="3" max="3" width="19.26953125" customWidth="1"/>
    <col min="4" max="4" width="10.453125" customWidth="1"/>
    <col min="5" max="5" width="14.6328125" customWidth="1"/>
    <col min="8" max="8" width="14.26953125" bestFit="1" customWidth="1"/>
  </cols>
  <sheetData>
    <row r="1" spans="1:13" ht="19">
      <c r="A1" s="4" t="s">
        <v>212</v>
      </c>
    </row>
    <row r="2" spans="1:13">
      <c r="B2" s="1" t="s">
        <v>1</v>
      </c>
      <c r="C2" s="2" t="s">
        <v>40</v>
      </c>
      <c r="D2" s="1" t="s">
        <v>2</v>
      </c>
      <c r="E2" s="3" t="s">
        <v>98</v>
      </c>
    </row>
    <row r="3" spans="1:13">
      <c r="B3" s="1" t="s">
        <v>3</v>
      </c>
      <c r="C3" s="2" t="s">
        <v>115</v>
      </c>
      <c r="D3" s="1" t="s">
        <v>4</v>
      </c>
      <c r="E3" s="5">
        <v>43991</v>
      </c>
    </row>
    <row r="4" spans="1:13">
      <c r="B4" s="1" t="s">
        <v>16</v>
      </c>
      <c r="C4" s="3" t="s">
        <v>212</v>
      </c>
      <c r="D4" s="1" t="s">
        <v>5</v>
      </c>
      <c r="E4" s="3"/>
    </row>
    <row r="5" spans="1:13">
      <c r="B5" s="1" t="s">
        <v>17</v>
      </c>
      <c r="C5" s="3" t="s">
        <v>168</v>
      </c>
      <c r="D5" s="1" t="s">
        <v>6</v>
      </c>
      <c r="E5" s="3"/>
    </row>
    <row r="9" spans="1:13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45</v>
      </c>
      <c r="H9" s="1" t="s">
        <v>19</v>
      </c>
      <c r="I9" s="1" t="s">
        <v>13</v>
      </c>
      <c r="J9" s="1" t="s">
        <v>14</v>
      </c>
      <c r="K9" s="1" t="s">
        <v>11</v>
      </c>
      <c r="M9" t="str">
        <f>"create table "&amp;C5&amp;" ("</f>
        <v>create table choice (</v>
      </c>
    </row>
    <row r="10" spans="1:13">
      <c r="A10" s="3">
        <v>1</v>
      </c>
      <c r="B10" s="3" t="s">
        <v>144</v>
      </c>
      <c r="C10" s="3" t="s">
        <v>142</v>
      </c>
      <c r="D10" s="3" t="s">
        <v>123</v>
      </c>
      <c r="E10" s="3"/>
      <c r="F10" s="3" t="s">
        <v>26</v>
      </c>
      <c r="G10" s="3"/>
      <c r="H10" s="3" t="s">
        <v>26</v>
      </c>
      <c r="I10" s="3" t="s">
        <v>26</v>
      </c>
      <c r="J10" s="3"/>
      <c r="K10" s="3"/>
      <c r="M10" t="str">
        <f>C10&amp;" "&amp;D10&amp;" "&amp;IF(E10&lt;&gt;"","("&amp;E10&amp;")","")&amp;IF(C11&lt;&gt;"",",","")</f>
        <v>choice_id int ,</v>
      </c>
    </row>
    <row r="11" spans="1:13">
      <c r="A11" s="3">
        <v>2</v>
      </c>
      <c r="B11" s="3" t="s">
        <v>169</v>
      </c>
      <c r="C11" s="3" t="s">
        <v>182</v>
      </c>
      <c r="D11" s="3" t="s">
        <v>46</v>
      </c>
      <c r="E11" s="3">
        <v>50</v>
      </c>
      <c r="F11" s="3"/>
      <c r="G11" s="3"/>
      <c r="H11" s="3"/>
      <c r="I11" s="3" t="s">
        <v>26</v>
      </c>
      <c r="J11" s="3"/>
      <c r="K11" s="3"/>
      <c r="M11" t="str">
        <f>C11&amp;" "&amp;D11&amp;" "&amp;IF(E11&lt;&gt;"","("&amp;E11&amp;")","")&amp;IF(C12&lt;&gt;"",",","")</f>
        <v>choices varchar (50),</v>
      </c>
    </row>
    <row r="12" spans="1:13">
      <c r="A12" s="3">
        <v>3</v>
      </c>
      <c r="B12" s="3" t="s">
        <v>140</v>
      </c>
      <c r="C12" s="3" t="s">
        <v>152</v>
      </c>
      <c r="D12" s="3" t="s">
        <v>143</v>
      </c>
      <c r="E12" s="3"/>
      <c r="F12" s="3"/>
      <c r="G12" s="3"/>
      <c r="H12" s="3"/>
      <c r="I12" s="3" t="s">
        <v>26</v>
      </c>
      <c r="J12" s="3" t="b">
        <v>0</v>
      </c>
      <c r="K12" s="3"/>
      <c r="M12" t="str">
        <f>C12&amp;" "&amp;D12&amp;" "&amp;IF(E12&lt;&gt;"","("&amp;E12&amp;")","")&amp;IF(C13&lt;&gt;"",",","")</f>
        <v>is_answer bool ,</v>
      </c>
    </row>
    <row r="13" spans="1:13">
      <c r="A13" s="3">
        <v>4</v>
      </c>
      <c r="B13" s="3" t="s">
        <v>136</v>
      </c>
      <c r="C13" s="3" t="s">
        <v>138</v>
      </c>
      <c r="D13" s="3" t="s">
        <v>123</v>
      </c>
      <c r="E13" s="3"/>
      <c r="F13" s="3"/>
      <c r="G13" s="3" t="s">
        <v>26</v>
      </c>
      <c r="H13" s="3"/>
      <c r="I13" s="3" t="s">
        <v>26</v>
      </c>
      <c r="J13" s="3"/>
      <c r="K13" s="3"/>
      <c r="M13" t="str">
        <f t="shared" ref="M13:M27" si="0">C13&amp;" "&amp;D13&amp;" "&amp;IF(E13&lt;&gt;"","("&amp;E13&amp;")","")&amp;IF(C14&lt;&gt;"",",","")</f>
        <v xml:space="preserve">quiz_id int 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tr">
        <f t="shared" si="0"/>
        <v xml:space="preserve">  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si="0"/>
        <v xml:space="preserve">  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0"/>
        <v xml:space="preserve">  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0"/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0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3">
      <c r="M28" t="s">
        <v>20</v>
      </c>
    </row>
    <row r="31" spans="1:13">
      <c r="F31" s="3" t="s">
        <v>142</v>
      </c>
      <c r="G31" s="3" t="s">
        <v>168</v>
      </c>
      <c r="H31" s="3" t="s">
        <v>152</v>
      </c>
      <c r="I31" s="3" t="s">
        <v>138</v>
      </c>
    </row>
    <row r="32" spans="1:13">
      <c r="F32" s="3">
        <v>1</v>
      </c>
      <c r="G32" s="3" t="s">
        <v>148</v>
      </c>
      <c r="H32" s="3" t="b">
        <v>1</v>
      </c>
      <c r="I32" s="3">
        <v>1</v>
      </c>
    </row>
    <row r="33" spans="6:9">
      <c r="F33" s="3">
        <v>2</v>
      </c>
      <c r="G33" s="3" t="s">
        <v>149</v>
      </c>
      <c r="H33" s="3" t="b">
        <v>0</v>
      </c>
      <c r="I33" s="3">
        <v>1</v>
      </c>
    </row>
    <row r="34" spans="6:9">
      <c r="F34" s="3">
        <v>3</v>
      </c>
      <c r="G34" s="3" t="s">
        <v>150</v>
      </c>
      <c r="H34" s="3" t="b">
        <v>0</v>
      </c>
      <c r="I34" s="3">
        <v>1</v>
      </c>
    </row>
    <row r="35" spans="6:9">
      <c r="F35" s="3">
        <v>4</v>
      </c>
      <c r="G35" s="3" t="s">
        <v>151</v>
      </c>
      <c r="H35" s="3" t="b">
        <v>0</v>
      </c>
      <c r="I35" s="3">
        <v>1</v>
      </c>
    </row>
    <row r="36" spans="6:9">
      <c r="F36" s="3">
        <v>5</v>
      </c>
      <c r="G36" s="3">
        <v>11</v>
      </c>
      <c r="H36" s="3" t="b">
        <v>0</v>
      </c>
      <c r="I36" s="3">
        <v>2</v>
      </c>
    </row>
    <row r="37" spans="6:9">
      <c r="F37" s="3">
        <v>6</v>
      </c>
      <c r="G37" s="3">
        <v>12</v>
      </c>
      <c r="H37" s="3" t="b">
        <v>1</v>
      </c>
      <c r="I37" s="3">
        <v>2</v>
      </c>
    </row>
    <row r="38" spans="6:9">
      <c r="F38" s="3">
        <v>7</v>
      </c>
      <c r="G38" s="3">
        <v>15</v>
      </c>
      <c r="H38" s="3" t="b">
        <v>0</v>
      </c>
      <c r="I38" s="3">
        <v>2</v>
      </c>
    </row>
    <row r="39" spans="6:9">
      <c r="F39" s="3">
        <v>8</v>
      </c>
      <c r="G39" s="3">
        <v>99</v>
      </c>
      <c r="H39" s="3" t="b">
        <v>0</v>
      </c>
      <c r="I39" s="3">
        <v>2</v>
      </c>
    </row>
    <row r="40" spans="6:9">
      <c r="F40" s="3">
        <v>9</v>
      </c>
      <c r="G40" s="3">
        <v>18</v>
      </c>
      <c r="H40" s="3" t="b">
        <v>1</v>
      </c>
      <c r="I40" s="3">
        <v>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6F87-E0DB-4C30-85FC-295A3EF4340B}">
  <dimension ref="A1:M28"/>
  <sheetViews>
    <sheetView workbookViewId="0">
      <selection activeCell="D10" sqref="D10"/>
    </sheetView>
  </sheetViews>
  <sheetFormatPr defaultRowHeight="13"/>
  <cols>
    <col min="2" max="2" width="17.36328125" customWidth="1"/>
    <col min="3" max="3" width="19.26953125" customWidth="1"/>
    <col min="4" max="4" width="10.453125" customWidth="1"/>
    <col min="5" max="5" width="14.6328125" customWidth="1"/>
    <col min="7" max="7" width="8.90625" customWidth="1"/>
    <col min="8" max="8" width="11.54296875" customWidth="1"/>
    <col min="9" max="9" width="21.81640625" customWidth="1"/>
  </cols>
  <sheetData>
    <row r="1" spans="1:13" ht="19">
      <c r="A1" s="4" t="s">
        <v>135</v>
      </c>
    </row>
    <row r="2" spans="1:13">
      <c r="B2" s="1" t="s">
        <v>1</v>
      </c>
      <c r="C2" s="2" t="s">
        <v>40</v>
      </c>
      <c r="D2" s="1" t="s">
        <v>2</v>
      </c>
      <c r="E2" s="3" t="s">
        <v>98</v>
      </c>
      <c r="H2" s="3" t="s">
        <v>138</v>
      </c>
      <c r="I2" s="3" t="s">
        <v>139</v>
      </c>
    </row>
    <row r="3" spans="1:13">
      <c r="B3" s="1" t="s">
        <v>3</v>
      </c>
      <c r="C3" s="2" t="s">
        <v>115</v>
      </c>
      <c r="D3" s="1" t="s">
        <v>4</v>
      </c>
      <c r="E3" s="5">
        <v>43991</v>
      </c>
      <c r="H3" s="3">
        <v>1</v>
      </c>
      <c r="I3" s="3" t="s">
        <v>146</v>
      </c>
    </row>
    <row r="4" spans="1:13">
      <c r="B4" s="1" t="s">
        <v>16</v>
      </c>
      <c r="C4" s="3" t="s">
        <v>135</v>
      </c>
      <c r="D4" s="1" t="s">
        <v>5</v>
      </c>
      <c r="E4" s="3"/>
      <c r="H4" s="3">
        <v>2</v>
      </c>
      <c r="I4" s="3" t="s">
        <v>147</v>
      </c>
    </row>
    <row r="5" spans="1:13">
      <c r="B5" s="1" t="s">
        <v>17</v>
      </c>
      <c r="C5" s="3" t="s">
        <v>195</v>
      </c>
      <c r="D5" s="1" t="s">
        <v>6</v>
      </c>
      <c r="E5" s="3"/>
    </row>
    <row r="9" spans="1:13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45</v>
      </c>
      <c r="H9" s="1" t="s">
        <v>19</v>
      </c>
      <c r="I9" s="1" t="s">
        <v>13</v>
      </c>
      <c r="J9" s="1" t="s">
        <v>14</v>
      </c>
      <c r="K9" s="1" t="s">
        <v>11</v>
      </c>
      <c r="M9" t="str">
        <f>"create table "&amp;C5&amp;" ("</f>
        <v>create table question (</v>
      </c>
    </row>
    <row r="10" spans="1:13">
      <c r="A10" s="3">
        <v>1</v>
      </c>
      <c r="B10" s="3" t="s">
        <v>136</v>
      </c>
      <c r="C10" s="3" t="s">
        <v>138</v>
      </c>
      <c r="D10" s="3" t="s">
        <v>123</v>
      </c>
      <c r="E10" s="3">
        <v>20</v>
      </c>
      <c r="F10" s="3" t="s">
        <v>26</v>
      </c>
      <c r="G10" s="3"/>
      <c r="H10" s="3"/>
      <c r="I10" s="3" t="s">
        <v>26</v>
      </c>
      <c r="J10" s="3"/>
      <c r="K10" s="3"/>
      <c r="M10" t="str">
        <f>C10&amp;" "&amp;D10&amp;" "&amp;IF(E10&lt;&gt;"","("&amp;E10&amp;")","")&amp;IF(C11&lt;&gt;"",",","")</f>
        <v>quiz_id int (20),</v>
      </c>
    </row>
    <row r="11" spans="1:13">
      <c r="A11" s="3">
        <v>2</v>
      </c>
      <c r="B11" s="3" t="s">
        <v>137</v>
      </c>
      <c r="C11" s="3" t="s">
        <v>139</v>
      </c>
      <c r="D11" s="3" t="s">
        <v>46</v>
      </c>
      <c r="E11" s="3">
        <v>200</v>
      </c>
      <c r="F11" s="3"/>
      <c r="G11" s="3"/>
      <c r="H11" s="3"/>
      <c r="I11" s="3" t="s">
        <v>26</v>
      </c>
      <c r="J11" s="3"/>
      <c r="K11" s="3"/>
      <c r="M11" t="str">
        <f>C11&amp;" "&amp;D11&amp;" "&amp;IF(E11&lt;&gt;"","("&amp;E11&amp;")","")&amp;IF(C12&lt;&gt;"",",","")</f>
        <v>quiz varchar (200),</v>
      </c>
    </row>
    <row r="12" spans="1:13">
      <c r="A12" s="3">
        <v>3</v>
      </c>
      <c r="B12" s="3" t="s">
        <v>170</v>
      </c>
      <c r="C12" s="3" t="s">
        <v>171</v>
      </c>
      <c r="D12" s="3" t="s">
        <v>46</v>
      </c>
      <c r="E12" s="3">
        <v>1000</v>
      </c>
      <c r="F12" s="3"/>
      <c r="G12" s="3"/>
      <c r="H12" s="3"/>
      <c r="I12" s="3"/>
      <c r="J12" s="3"/>
      <c r="K12" s="3"/>
      <c r="M12" t="str">
        <f>C12&amp;" "&amp;D12&amp;" "&amp;IF(E12&lt;&gt;"","("&amp;E12&amp;")","")&amp;IF(C13&lt;&gt;"",",","")</f>
        <v>quiz_ex varchar (1000)</v>
      </c>
    </row>
    <row r="13" spans="1:13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K13" s="3"/>
      <c r="M13" t="str">
        <f t="shared" ref="M13:M27" si="0">C13&amp;" "&amp;D13&amp;" "&amp;IF(E13&lt;&gt;"","("&amp;E13&amp;")","")&amp;IF(C14&lt;&gt;"",",","")</f>
        <v xml:space="preserve">  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tr">
        <f t="shared" si="0"/>
        <v xml:space="preserve">  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si="0"/>
        <v xml:space="preserve">  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0"/>
        <v xml:space="preserve">  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0"/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0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3">
      <c r="M28" t="s">
        <v>20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044-0161-4702-8499-1156AC8002E4}">
  <dimension ref="A1:M29"/>
  <sheetViews>
    <sheetView workbookViewId="0">
      <selection activeCell="C17" sqref="C17"/>
    </sheetView>
  </sheetViews>
  <sheetFormatPr defaultRowHeight="13"/>
  <cols>
    <col min="2" max="2" width="16" customWidth="1"/>
    <col min="3" max="3" width="17.6328125" customWidth="1"/>
    <col min="5" max="5" width="10.453125" customWidth="1"/>
    <col min="7" max="7" width="9.08984375" bestFit="1" customWidth="1"/>
    <col min="8" max="8" width="7.08984375" customWidth="1"/>
    <col min="10" max="10" width="11.6328125" bestFit="1" customWidth="1"/>
    <col min="11" max="11" width="30.6328125" customWidth="1"/>
  </cols>
  <sheetData>
    <row r="1" spans="1:13" ht="19">
      <c r="A1" s="4" t="s">
        <v>189</v>
      </c>
      <c r="H1" t="s">
        <v>207</v>
      </c>
      <c r="J1" t="s">
        <v>208</v>
      </c>
    </row>
    <row r="2" spans="1:13">
      <c r="B2" s="1" t="s">
        <v>1</v>
      </c>
      <c r="C2" s="2" t="s">
        <v>40</v>
      </c>
      <c r="D2" s="1" t="s">
        <v>2</v>
      </c>
      <c r="E2" s="5" t="s">
        <v>122</v>
      </c>
      <c r="H2">
        <v>1</v>
      </c>
      <c r="I2" t="s">
        <v>209</v>
      </c>
      <c r="J2">
        <v>1</v>
      </c>
      <c r="K2" t="s">
        <v>209</v>
      </c>
    </row>
    <row r="3" spans="1:13">
      <c r="B3" s="1" t="s">
        <v>3</v>
      </c>
      <c r="C3" s="2" t="s">
        <v>77</v>
      </c>
      <c r="D3" s="1" t="s">
        <v>4</v>
      </c>
      <c r="E3" s="5">
        <v>45089</v>
      </c>
      <c r="H3">
        <v>2</v>
      </c>
      <c r="I3" t="s">
        <v>210</v>
      </c>
      <c r="J3">
        <v>2</v>
      </c>
    </row>
    <row r="4" spans="1:13">
      <c r="B4" s="1" t="s">
        <v>16</v>
      </c>
      <c r="C4" s="3" t="s">
        <v>189</v>
      </c>
      <c r="D4" s="1" t="s">
        <v>5</v>
      </c>
      <c r="E4" s="3"/>
      <c r="H4">
        <v>3</v>
      </c>
      <c r="J4">
        <v>3</v>
      </c>
    </row>
    <row r="5" spans="1:13">
      <c r="B5" s="1" t="s">
        <v>17</v>
      </c>
      <c r="C5" s="3" t="s">
        <v>191</v>
      </c>
      <c r="D5" s="1" t="s">
        <v>6</v>
      </c>
      <c r="E5" s="3"/>
      <c r="H5">
        <v>4</v>
      </c>
      <c r="J5">
        <v>4</v>
      </c>
    </row>
    <row r="9" spans="1:13">
      <c r="A9" s="1" t="s">
        <v>58</v>
      </c>
      <c r="B9" s="1" t="s">
        <v>8</v>
      </c>
      <c r="C9" s="1" t="s">
        <v>9</v>
      </c>
      <c r="D9" s="1" t="s">
        <v>12</v>
      </c>
      <c r="E9" s="1" t="s">
        <v>59</v>
      </c>
      <c r="F9" s="1" t="s">
        <v>15</v>
      </c>
      <c r="G9" s="1" t="s">
        <v>45</v>
      </c>
      <c r="H9" s="1" t="s">
        <v>60</v>
      </c>
      <c r="I9" s="1" t="s">
        <v>61</v>
      </c>
      <c r="J9" s="1" t="s">
        <v>14</v>
      </c>
      <c r="K9" s="1" t="s">
        <v>11</v>
      </c>
      <c r="M9" t="s">
        <v>78</v>
      </c>
    </row>
    <row r="10" spans="1:13">
      <c r="A10" s="3">
        <v>1</v>
      </c>
      <c r="B10" s="3" t="s">
        <v>25</v>
      </c>
      <c r="C10" s="3" t="s">
        <v>36</v>
      </c>
      <c r="D10" s="3" t="s">
        <v>123</v>
      </c>
      <c r="E10" s="3"/>
      <c r="F10" s="3" t="s">
        <v>64</v>
      </c>
      <c r="G10" s="3"/>
      <c r="H10" s="3"/>
      <c r="I10" s="3" t="s">
        <v>26</v>
      </c>
      <c r="J10" s="3"/>
      <c r="K10" s="3"/>
      <c r="M10" t="s">
        <v>79</v>
      </c>
    </row>
    <row r="11" spans="1:13">
      <c r="A11" s="3">
        <v>2</v>
      </c>
      <c r="B11" s="3" t="s">
        <v>172</v>
      </c>
      <c r="C11" s="3" t="s">
        <v>176</v>
      </c>
      <c r="D11" s="3" t="s">
        <v>123</v>
      </c>
      <c r="E11" s="3">
        <v>10</v>
      </c>
      <c r="F11" s="3"/>
      <c r="G11" s="3"/>
      <c r="H11" s="3"/>
      <c r="I11" s="3" t="s">
        <v>26</v>
      </c>
      <c r="J11" s="3">
        <v>0</v>
      </c>
      <c r="K11" s="3"/>
      <c r="M11" t="s">
        <v>81</v>
      </c>
    </row>
    <row r="12" spans="1:13">
      <c r="A12" s="3">
        <v>3</v>
      </c>
      <c r="B12" s="3" t="s">
        <v>173</v>
      </c>
      <c r="C12" s="3" t="s">
        <v>177</v>
      </c>
      <c r="D12" s="3" t="s">
        <v>123</v>
      </c>
      <c r="E12" s="3">
        <v>10</v>
      </c>
      <c r="F12" s="3"/>
      <c r="G12" s="3"/>
      <c r="H12" s="3"/>
      <c r="I12" s="3" t="s">
        <v>26</v>
      </c>
      <c r="J12" s="3">
        <v>0</v>
      </c>
      <c r="K12" s="3"/>
      <c r="M12" t="s">
        <v>84</v>
      </c>
    </row>
    <row r="13" spans="1:13">
      <c r="A13" s="3">
        <v>4</v>
      </c>
      <c r="B13" s="3" t="s">
        <v>174</v>
      </c>
      <c r="C13" s="3" t="s">
        <v>175</v>
      </c>
      <c r="D13" s="3" t="s">
        <v>123</v>
      </c>
      <c r="E13" s="3">
        <v>10</v>
      </c>
      <c r="F13" s="3"/>
      <c r="G13" s="3"/>
      <c r="H13" s="3"/>
      <c r="I13" s="3" t="s">
        <v>26</v>
      </c>
      <c r="J13" s="3">
        <v>0</v>
      </c>
      <c r="K13" s="3"/>
      <c r="M13" t="s">
        <v>87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">
        <v>90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">
        <v>92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">
        <v>93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">
        <v>95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">
        <v>74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">
        <v>74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">
        <v>74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">
        <v>74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">
        <v>74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">
        <v>74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">
        <v>74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">
        <v>74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">
        <v>74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">
        <v>74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">
        <v>74</v>
      </c>
    </row>
    <row r="29" spans="1:13">
      <c r="M29" t="s">
        <v>75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FD6B-81C3-4653-A5F2-6C7C88C3D358}">
  <dimension ref="A1:M29"/>
  <sheetViews>
    <sheetView workbookViewId="0">
      <selection activeCell="E6" sqref="E6"/>
    </sheetView>
  </sheetViews>
  <sheetFormatPr defaultRowHeight="13"/>
  <cols>
    <col min="2" max="2" width="16" customWidth="1"/>
    <col min="3" max="3" width="17.6328125" customWidth="1"/>
    <col min="4" max="4" width="10.26953125" bestFit="1" customWidth="1"/>
    <col min="5" max="5" width="10.453125" customWidth="1"/>
    <col min="8" max="8" width="10.1796875" customWidth="1"/>
    <col min="10" max="10" width="11.6328125" bestFit="1" customWidth="1"/>
    <col min="11" max="11" width="30.6328125" customWidth="1"/>
  </cols>
  <sheetData>
    <row r="1" spans="1:13" ht="19">
      <c r="A1" s="4" t="s">
        <v>193</v>
      </c>
    </row>
    <row r="2" spans="1:13">
      <c r="B2" s="1" t="s">
        <v>1</v>
      </c>
      <c r="C2" s="2" t="s">
        <v>40</v>
      </c>
      <c r="D2" s="1" t="s">
        <v>2</v>
      </c>
      <c r="E2" s="3" t="s">
        <v>76</v>
      </c>
    </row>
    <row r="3" spans="1:13">
      <c r="B3" s="1" t="s">
        <v>3</v>
      </c>
      <c r="C3" s="2" t="s">
        <v>77</v>
      </c>
      <c r="D3" s="1" t="s">
        <v>4</v>
      </c>
      <c r="E3" s="5">
        <v>45085</v>
      </c>
    </row>
    <row r="4" spans="1:13">
      <c r="B4" s="1" t="s">
        <v>16</v>
      </c>
      <c r="C4" s="3" t="s">
        <v>193</v>
      </c>
      <c r="D4" s="1" t="s">
        <v>5</v>
      </c>
      <c r="E4" s="5" t="s">
        <v>122</v>
      </c>
    </row>
    <row r="5" spans="1:13">
      <c r="B5" s="1" t="s">
        <v>17</v>
      </c>
      <c r="C5" s="3" t="s">
        <v>192</v>
      </c>
      <c r="D5" s="1" t="s">
        <v>6</v>
      </c>
      <c r="E5" s="5">
        <v>45098</v>
      </c>
    </row>
    <row r="9" spans="1:13">
      <c r="A9" s="1" t="s">
        <v>58</v>
      </c>
      <c r="B9" s="1" t="s">
        <v>8</v>
      </c>
      <c r="C9" s="1" t="s">
        <v>9</v>
      </c>
      <c r="D9" s="1" t="s">
        <v>12</v>
      </c>
      <c r="E9" s="1" t="s">
        <v>59</v>
      </c>
      <c r="F9" s="1" t="s">
        <v>15</v>
      </c>
      <c r="G9" s="1" t="s">
        <v>45</v>
      </c>
      <c r="H9" s="1" t="s">
        <v>60</v>
      </c>
      <c r="I9" s="1" t="s">
        <v>61</v>
      </c>
      <c r="J9" s="1" t="s">
        <v>14</v>
      </c>
      <c r="K9" s="1" t="s">
        <v>11</v>
      </c>
      <c r="M9" t="s">
        <v>78</v>
      </c>
    </row>
    <row r="10" spans="1:13">
      <c r="A10" s="3">
        <v>1</v>
      </c>
      <c r="B10" s="3" t="s">
        <v>25</v>
      </c>
      <c r="C10" s="3" t="s">
        <v>36</v>
      </c>
      <c r="D10" s="3" t="s">
        <v>123</v>
      </c>
      <c r="E10" s="3"/>
      <c r="F10" s="3" t="s">
        <v>64</v>
      </c>
      <c r="G10" s="3"/>
      <c r="H10" s="3" t="s">
        <v>26</v>
      </c>
      <c r="I10" s="3" t="s">
        <v>26</v>
      </c>
      <c r="J10" s="3"/>
      <c r="K10" s="3"/>
      <c r="M10" t="s">
        <v>79</v>
      </c>
    </row>
    <row r="11" spans="1:13">
      <c r="A11" s="3">
        <v>2</v>
      </c>
      <c r="B11" s="3" t="s">
        <v>80</v>
      </c>
      <c r="C11" s="3" t="s">
        <v>166</v>
      </c>
      <c r="D11" s="3" t="s">
        <v>27</v>
      </c>
      <c r="E11" s="3">
        <v>20</v>
      </c>
      <c r="F11" s="3"/>
      <c r="G11" s="3"/>
      <c r="H11" s="3"/>
      <c r="I11" s="3" t="s">
        <v>64</v>
      </c>
      <c r="J11" s="3"/>
      <c r="K11" s="3"/>
      <c r="M11" t="s">
        <v>81</v>
      </c>
    </row>
    <row r="12" spans="1:13">
      <c r="A12" s="3">
        <v>3</v>
      </c>
      <c r="B12" s="3" t="s">
        <v>82</v>
      </c>
      <c r="C12" s="3" t="s">
        <v>83</v>
      </c>
      <c r="D12" s="3" t="s">
        <v>46</v>
      </c>
      <c r="E12" s="3">
        <v>20</v>
      </c>
      <c r="F12" s="3"/>
      <c r="G12" s="3"/>
      <c r="H12" s="3"/>
      <c r="I12" s="3" t="s">
        <v>64</v>
      </c>
      <c r="J12" s="3"/>
      <c r="K12" s="3"/>
      <c r="M12" t="s">
        <v>84</v>
      </c>
    </row>
    <row r="13" spans="1:13">
      <c r="A13" s="3">
        <v>4</v>
      </c>
      <c r="B13" s="3" t="s">
        <v>85</v>
      </c>
      <c r="C13" s="3" t="s">
        <v>184</v>
      </c>
      <c r="D13" s="3" t="s">
        <v>72</v>
      </c>
      <c r="E13" s="3">
        <v>1</v>
      </c>
      <c r="F13" s="3"/>
      <c r="G13" s="3"/>
      <c r="H13" s="3"/>
      <c r="I13" s="3" t="s">
        <v>64</v>
      </c>
      <c r="J13" s="3"/>
      <c r="K13" s="3" t="s">
        <v>86</v>
      </c>
      <c r="M13" t="s">
        <v>87</v>
      </c>
    </row>
    <row r="14" spans="1:13" ht="15" customHeight="1">
      <c r="A14" s="3">
        <v>5</v>
      </c>
      <c r="B14" s="3" t="s">
        <v>222</v>
      </c>
      <c r="C14" s="3" t="s">
        <v>139</v>
      </c>
      <c r="D14" s="3" t="s">
        <v>94</v>
      </c>
      <c r="E14" s="3"/>
      <c r="F14" s="3"/>
      <c r="G14" s="3"/>
      <c r="H14" s="3"/>
      <c r="I14" s="3" t="s">
        <v>64</v>
      </c>
      <c r="J14" s="3" t="b">
        <v>1</v>
      </c>
      <c r="K14" s="3"/>
      <c r="M14" t="s">
        <v>90</v>
      </c>
    </row>
    <row r="15" spans="1:13">
      <c r="A15" s="3">
        <v>6</v>
      </c>
      <c r="B15" s="3" t="s">
        <v>183</v>
      </c>
      <c r="C15" s="3" t="s">
        <v>213</v>
      </c>
      <c r="D15" s="3" t="s">
        <v>145</v>
      </c>
      <c r="E15" s="3"/>
      <c r="F15" s="3"/>
      <c r="G15" s="3"/>
      <c r="H15" s="3"/>
      <c r="I15" s="3"/>
      <c r="J15" s="3"/>
      <c r="K15" s="3"/>
      <c r="M15" t="s">
        <v>92</v>
      </c>
    </row>
    <row r="16" spans="1:13">
      <c r="A16" s="3">
        <v>7</v>
      </c>
      <c r="B16" s="3" t="s">
        <v>112</v>
      </c>
      <c r="C16" s="3" t="s">
        <v>113</v>
      </c>
      <c r="D16" s="3" t="s">
        <v>46</v>
      </c>
      <c r="E16" s="3">
        <v>20</v>
      </c>
      <c r="F16" s="3"/>
      <c r="G16" s="3" t="s">
        <v>26</v>
      </c>
      <c r="H16" s="3"/>
      <c r="I16" s="3" t="s">
        <v>26</v>
      </c>
      <c r="J16" s="3"/>
      <c r="K16" s="3"/>
      <c r="M16" t="s">
        <v>93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">
        <v>95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">
        <v>74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">
        <v>74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">
        <v>74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">
        <v>74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">
        <v>74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">
        <v>74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t="s">
        <v>74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">
        <v>74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">
        <v>74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">
        <v>74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">
        <v>74</v>
      </c>
    </row>
    <row r="29" spans="1:13">
      <c r="M29" t="s">
        <v>75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B47B-D4D0-4B1F-9B6F-EEF44D778FF2}">
  <dimension ref="A1:M29"/>
  <sheetViews>
    <sheetView topLeftCell="A7" workbookViewId="0">
      <selection activeCell="C6" sqref="C6"/>
    </sheetView>
  </sheetViews>
  <sheetFormatPr defaultRowHeight="13"/>
  <cols>
    <col min="2" max="2" width="16" customWidth="1"/>
    <col min="3" max="3" width="17.6328125" customWidth="1"/>
    <col min="4" max="4" width="10.26953125" bestFit="1" customWidth="1"/>
    <col min="5" max="5" width="10.453125" customWidth="1"/>
    <col min="8" max="8" width="10.1796875" customWidth="1"/>
    <col min="10" max="10" width="11.6328125" bestFit="1" customWidth="1"/>
    <col min="11" max="11" width="30.6328125" customWidth="1"/>
  </cols>
  <sheetData>
    <row r="1" spans="1:13" ht="19">
      <c r="A1" s="4" t="s">
        <v>220</v>
      </c>
    </row>
    <row r="2" spans="1:13">
      <c r="B2" s="1" t="s">
        <v>1</v>
      </c>
      <c r="C2" s="2" t="s">
        <v>40</v>
      </c>
      <c r="D2" s="1" t="s">
        <v>2</v>
      </c>
      <c r="E2" s="5" t="s">
        <v>122</v>
      </c>
    </row>
    <row r="3" spans="1:13">
      <c r="B3" s="1" t="s">
        <v>3</v>
      </c>
      <c r="C3" s="2" t="s">
        <v>77</v>
      </c>
      <c r="D3" s="1" t="s">
        <v>4</v>
      </c>
      <c r="E3" s="5">
        <v>45098</v>
      </c>
    </row>
    <row r="4" spans="1:13">
      <c r="B4" s="1" t="s">
        <v>16</v>
      </c>
      <c r="C4" s="3" t="s">
        <v>220</v>
      </c>
      <c r="D4" s="1" t="s">
        <v>5</v>
      </c>
      <c r="E4" s="5"/>
    </row>
    <row r="5" spans="1:13">
      <c r="B5" s="1" t="s">
        <v>17</v>
      </c>
      <c r="C5" s="3" t="s">
        <v>224</v>
      </c>
      <c r="D5" s="1" t="s">
        <v>6</v>
      </c>
      <c r="E5" s="5"/>
    </row>
    <row r="9" spans="1:13">
      <c r="A9" s="1" t="s">
        <v>58</v>
      </c>
      <c r="B9" s="1" t="s">
        <v>8</v>
      </c>
      <c r="C9" s="1" t="s">
        <v>9</v>
      </c>
      <c r="D9" s="1" t="s">
        <v>12</v>
      </c>
      <c r="E9" s="1" t="s">
        <v>59</v>
      </c>
      <c r="F9" s="1" t="s">
        <v>15</v>
      </c>
      <c r="G9" s="1" t="s">
        <v>45</v>
      </c>
      <c r="H9" s="1" t="s">
        <v>60</v>
      </c>
      <c r="I9" s="1" t="s">
        <v>61</v>
      </c>
      <c r="J9" s="1" t="s">
        <v>14</v>
      </c>
      <c r="K9" s="1" t="s">
        <v>11</v>
      </c>
      <c r="M9" t="s">
        <v>78</v>
      </c>
    </row>
    <row r="10" spans="1:13">
      <c r="A10" s="3">
        <v>1</v>
      </c>
      <c r="B10" s="3" t="s">
        <v>25</v>
      </c>
      <c r="C10" s="3" t="s">
        <v>36</v>
      </c>
      <c r="D10" s="3" t="s">
        <v>123</v>
      </c>
      <c r="E10" s="3"/>
      <c r="F10" s="3" t="s">
        <v>64</v>
      </c>
      <c r="G10" s="3"/>
      <c r="H10" s="3" t="s">
        <v>26</v>
      </c>
      <c r="I10" s="3" t="s">
        <v>26</v>
      </c>
      <c r="J10" s="3"/>
      <c r="K10" s="3"/>
      <c r="M10" t="s">
        <v>79</v>
      </c>
    </row>
    <row r="11" spans="1:13">
      <c r="A11" s="3">
        <v>2</v>
      </c>
      <c r="B11" s="3" t="s">
        <v>172</v>
      </c>
      <c r="C11" s="3" t="s">
        <v>176</v>
      </c>
      <c r="D11" s="3" t="s">
        <v>123</v>
      </c>
      <c r="E11" s="3">
        <v>10</v>
      </c>
      <c r="F11" s="3"/>
      <c r="G11" s="3"/>
      <c r="H11" s="3"/>
      <c r="I11" s="3" t="s">
        <v>26</v>
      </c>
      <c r="J11" s="3">
        <v>0</v>
      </c>
      <c r="K11" s="3"/>
      <c r="M11" t="s">
        <v>81</v>
      </c>
    </row>
    <row r="12" spans="1:13">
      <c r="A12" s="3">
        <v>3</v>
      </c>
      <c r="B12" s="3" t="s">
        <v>173</v>
      </c>
      <c r="C12" s="3" t="s">
        <v>177</v>
      </c>
      <c r="D12" s="3" t="s">
        <v>123</v>
      </c>
      <c r="E12" s="3">
        <v>10</v>
      </c>
      <c r="F12" s="3"/>
      <c r="G12" s="3"/>
      <c r="H12" s="3"/>
      <c r="I12" s="3" t="s">
        <v>26</v>
      </c>
      <c r="J12" s="3">
        <v>0</v>
      </c>
      <c r="K12" s="3"/>
      <c r="M12" t="s">
        <v>84</v>
      </c>
    </row>
    <row r="13" spans="1:13">
      <c r="A13" s="3">
        <v>4</v>
      </c>
      <c r="B13" s="3" t="s">
        <v>174</v>
      </c>
      <c r="C13" s="3" t="s">
        <v>175</v>
      </c>
      <c r="D13" s="3" t="s">
        <v>123</v>
      </c>
      <c r="E13" s="3">
        <v>10</v>
      </c>
      <c r="F13" s="3"/>
      <c r="G13" s="3"/>
      <c r="H13" s="3"/>
      <c r="I13" s="3" t="s">
        <v>26</v>
      </c>
      <c r="J13" s="3">
        <v>0</v>
      </c>
      <c r="K13" s="3"/>
      <c r="M13" t="s">
        <v>87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">
        <v>90</v>
      </c>
    </row>
    <row r="15" spans="1:13" hidden="1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">
        <v>92</v>
      </c>
    </row>
    <row r="16" spans="1:13" hidden="1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">
        <v>93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">
        <v>95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">
        <v>74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">
        <v>74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">
        <v>74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">
        <v>74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">
        <v>74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">
        <v>74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">
        <v>74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">
        <v>74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">
        <v>74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">
        <v>74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">
        <v>74</v>
      </c>
    </row>
    <row r="29" spans="1:13">
      <c r="M29" t="s">
        <v>75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D5B7-D995-49EC-838F-61FE3D2F80B2}">
  <dimension ref="A1:M29"/>
  <sheetViews>
    <sheetView workbookViewId="0">
      <selection activeCell="C6" sqref="C6"/>
    </sheetView>
  </sheetViews>
  <sheetFormatPr defaultRowHeight="13"/>
  <cols>
    <col min="2" max="2" width="16" customWidth="1"/>
    <col min="3" max="3" width="17.6328125" customWidth="1"/>
    <col min="4" max="4" width="10.26953125" bestFit="1" customWidth="1"/>
    <col min="5" max="5" width="10.453125" customWidth="1"/>
    <col min="8" max="8" width="10.1796875" customWidth="1"/>
    <col min="10" max="10" width="11.6328125" bestFit="1" customWidth="1"/>
    <col min="11" max="11" width="30.6328125" customWidth="1"/>
  </cols>
  <sheetData>
    <row r="1" spans="1:13" ht="19">
      <c r="A1" s="4" t="s">
        <v>221</v>
      </c>
    </row>
    <row r="2" spans="1:13">
      <c r="B2" s="1" t="s">
        <v>1</v>
      </c>
      <c r="C2" s="2" t="s">
        <v>40</v>
      </c>
      <c r="D2" s="1" t="s">
        <v>2</v>
      </c>
      <c r="E2" s="5" t="s">
        <v>122</v>
      </c>
    </row>
    <row r="3" spans="1:13">
      <c r="B3" s="1" t="s">
        <v>3</v>
      </c>
      <c r="C3" s="2" t="s">
        <v>77</v>
      </c>
      <c r="D3" s="1" t="s">
        <v>4</v>
      </c>
      <c r="E3" s="5">
        <v>45098</v>
      </c>
    </row>
    <row r="4" spans="1:13">
      <c r="B4" s="1" t="s">
        <v>16</v>
      </c>
      <c r="C4" s="3" t="s">
        <v>220</v>
      </c>
      <c r="D4" s="1" t="s">
        <v>5</v>
      </c>
      <c r="E4" s="5"/>
    </row>
    <row r="5" spans="1:13">
      <c r="B5" s="1" t="s">
        <v>17</v>
      </c>
      <c r="C5" s="3" t="s">
        <v>225</v>
      </c>
      <c r="D5" s="1" t="s">
        <v>6</v>
      </c>
      <c r="E5" s="5"/>
    </row>
    <row r="9" spans="1:13">
      <c r="A9" s="1" t="s">
        <v>58</v>
      </c>
      <c r="B9" s="1" t="s">
        <v>8</v>
      </c>
      <c r="C9" s="1" t="s">
        <v>9</v>
      </c>
      <c r="D9" s="1" t="s">
        <v>12</v>
      </c>
      <c r="E9" s="1" t="s">
        <v>59</v>
      </c>
      <c r="F9" s="1" t="s">
        <v>15</v>
      </c>
      <c r="G9" s="1" t="s">
        <v>45</v>
      </c>
      <c r="H9" s="1" t="s">
        <v>60</v>
      </c>
      <c r="I9" s="1" t="s">
        <v>61</v>
      </c>
      <c r="J9" s="1" t="s">
        <v>14</v>
      </c>
      <c r="K9" s="1" t="s">
        <v>11</v>
      </c>
      <c r="M9" t="s">
        <v>78</v>
      </c>
    </row>
    <row r="10" spans="1:13">
      <c r="A10" s="3">
        <v>1</v>
      </c>
      <c r="B10" s="3" t="s">
        <v>25</v>
      </c>
      <c r="C10" s="3" t="s">
        <v>36</v>
      </c>
      <c r="D10" s="3" t="s">
        <v>123</v>
      </c>
      <c r="E10" s="3"/>
      <c r="F10" s="3" t="s">
        <v>64</v>
      </c>
      <c r="G10" s="3"/>
      <c r="H10" s="3" t="s">
        <v>26</v>
      </c>
      <c r="I10" s="3" t="s">
        <v>26</v>
      </c>
      <c r="J10" s="3"/>
      <c r="K10" s="3"/>
      <c r="M10" t="s">
        <v>79</v>
      </c>
    </row>
    <row r="11" spans="1:13">
      <c r="A11" s="3">
        <v>2</v>
      </c>
      <c r="B11" s="3" t="s">
        <v>88</v>
      </c>
      <c r="C11" s="3" t="s">
        <v>89</v>
      </c>
      <c r="D11" s="3" t="s">
        <v>72</v>
      </c>
      <c r="E11" s="3">
        <v>99999</v>
      </c>
      <c r="F11" s="3"/>
      <c r="G11" s="3"/>
      <c r="H11" s="3"/>
      <c r="I11" s="3"/>
      <c r="J11" s="3">
        <v>0</v>
      </c>
      <c r="K11" s="3"/>
      <c r="M11" t="s">
        <v>81</v>
      </c>
    </row>
    <row r="12" spans="1:13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K12" s="3"/>
      <c r="M12" t="s">
        <v>84</v>
      </c>
    </row>
    <row r="13" spans="1:13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K13" s="3"/>
      <c r="M13" t="s">
        <v>87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">
        <v>90</v>
      </c>
    </row>
    <row r="15" spans="1:13" hidden="1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">
        <v>92</v>
      </c>
    </row>
    <row r="16" spans="1:13" hidden="1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">
        <v>93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">
        <v>95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">
        <v>74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">
        <v>74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">
        <v>74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">
        <v>74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">
        <v>74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">
        <v>74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">
        <v>74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">
        <v>74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">
        <v>74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">
        <v>74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">
        <v>74</v>
      </c>
    </row>
    <row r="29" spans="1:13">
      <c r="M29" t="s">
        <v>75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93F5-A536-4654-8A98-A3B51CE094B9}">
  <dimension ref="A1:M28"/>
  <sheetViews>
    <sheetView topLeftCell="A4" zoomScale="83" zoomScaleNormal="83" workbookViewId="0">
      <selection activeCell="D16" sqref="D16"/>
    </sheetView>
  </sheetViews>
  <sheetFormatPr defaultRowHeight="13"/>
  <cols>
    <col min="1" max="1" width="9.6328125" customWidth="1"/>
    <col min="2" max="2" width="16.81640625" customWidth="1"/>
    <col min="3" max="3" width="16.36328125" customWidth="1"/>
    <col min="4" max="4" width="11.453125" customWidth="1"/>
    <col min="5" max="5" width="15" customWidth="1"/>
  </cols>
  <sheetData>
    <row r="1" spans="1:13" ht="19">
      <c r="A1" s="4" t="s">
        <v>28</v>
      </c>
    </row>
    <row r="2" spans="1:13">
      <c r="B2" s="1" t="s">
        <v>1</v>
      </c>
      <c r="C2" s="2" t="s">
        <v>41</v>
      </c>
      <c r="D2" s="1" t="s">
        <v>2</v>
      </c>
      <c r="E2" s="3" t="s">
        <v>43</v>
      </c>
    </row>
    <row r="3" spans="1:13">
      <c r="B3" s="1" t="s">
        <v>3</v>
      </c>
      <c r="C3" s="2" t="s">
        <v>44</v>
      </c>
      <c r="D3" s="1" t="s">
        <v>4</v>
      </c>
      <c r="E3" s="5">
        <v>45085</v>
      </c>
    </row>
    <row r="4" spans="1:13">
      <c r="B4" s="1" t="s">
        <v>16</v>
      </c>
      <c r="C4" s="3" t="s">
        <v>28</v>
      </c>
      <c r="D4" s="1" t="s">
        <v>5</v>
      </c>
      <c r="E4" s="3" t="s">
        <v>121</v>
      </c>
    </row>
    <row r="5" spans="1:13">
      <c r="B5" s="1" t="s">
        <v>17</v>
      </c>
      <c r="C5" s="3" t="s">
        <v>194</v>
      </c>
      <c r="D5" s="1" t="s">
        <v>6</v>
      </c>
      <c r="E5" s="5">
        <v>45086</v>
      </c>
    </row>
    <row r="9" spans="1:13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45</v>
      </c>
      <c r="H9" s="1" t="s">
        <v>19</v>
      </c>
      <c r="I9" s="1" t="s">
        <v>13</v>
      </c>
      <c r="J9" s="1" t="s">
        <v>14</v>
      </c>
      <c r="K9" s="1" t="s">
        <v>11</v>
      </c>
      <c r="M9" t="str">
        <f>"create table "&amp;C5&amp;" ("</f>
        <v>create table working (</v>
      </c>
    </row>
    <row r="10" spans="1:13">
      <c r="A10" s="3">
        <v>1</v>
      </c>
      <c r="B10" s="3" t="s">
        <v>164</v>
      </c>
      <c r="C10" s="3" t="s">
        <v>165</v>
      </c>
      <c r="D10" s="3" t="s">
        <v>123</v>
      </c>
      <c r="E10" s="3"/>
      <c r="F10" s="3" t="s">
        <v>47</v>
      </c>
      <c r="G10" s="3"/>
      <c r="H10" s="3" t="s">
        <v>26</v>
      </c>
      <c r="I10" s="3" t="s">
        <v>47</v>
      </c>
      <c r="J10" s="3"/>
      <c r="K10" s="3"/>
      <c r="M10" t="str">
        <f>C10&amp;" "&amp;D10&amp;" "&amp;IF(E10&lt;&gt;"","("&amp;E10&amp;")","")&amp;IF(C11&lt;&gt;"",",","")</f>
        <v>work_id int ,</v>
      </c>
    </row>
    <row r="11" spans="1:13">
      <c r="A11" s="3">
        <v>2</v>
      </c>
      <c r="B11" s="3" t="s">
        <v>48</v>
      </c>
      <c r="C11" s="3" t="s">
        <v>49</v>
      </c>
      <c r="D11" s="3" t="s">
        <v>145</v>
      </c>
      <c r="E11" s="3"/>
      <c r="F11" s="3"/>
      <c r="G11" s="3"/>
      <c r="H11" s="3"/>
      <c r="I11" s="3" t="s">
        <v>47</v>
      </c>
      <c r="J11" s="3"/>
      <c r="K11" s="3"/>
      <c r="M11" t="str">
        <f>C11&amp;" "&amp;D11&amp;" "&amp;IF(E11&lt;&gt;"","("&amp;E11&amp;")","")&amp;IF(C12&lt;&gt;"",",","")</f>
        <v>work_start DATETIME ,</v>
      </c>
    </row>
    <row r="12" spans="1:13">
      <c r="A12" s="3">
        <v>3</v>
      </c>
      <c r="B12" s="3" t="s">
        <v>50</v>
      </c>
      <c r="C12" s="3" t="s">
        <v>51</v>
      </c>
      <c r="D12" s="3" t="s">
        <v>145</v>
      </c>
      <c r="E12" s="3"/>
      <c r="F12" s="3"/>
      <c r="G12" s="3"/>
      <c r="H12" s="3"/>
      <c r="I12" s="3" t="s">
        <v>47</v>
      </c>
      <c r="J12" s="3"/>
      <c r="K12" s="3"/>
      <c r="M12" t="str">
        <f>C12&amp;" "&amp;D12&amp;" "&amp;IF(E12&lt;&gt;"","("&amp;E12&amp;")","")&amp;IF(C13&lt;&gt;"",",","")</f>
        <v>work_end DATETIME ,</v>
      </c>
    </row>
    <row r="13" spans="1:13">
      <c r="A13" s="3">
        <v>4</v>
      </c>
      <c r="B13" s="3" t="s">
        <v>52</v>
      </c>
      <c r="C13" s="3" t="s">
        <v>53</v>
      </c>
      <c r="D13" s="3" t="s">
        <v>46</v>
      </c>
      <c r="E13" s="3">
        <v>20</v>
      </c>
      <c r="F13" s="3"/>
      <c r="G13" s="3"/>
      <c r="H13" s="3"/>
      <c r="I13" s="3" t="s">
        <v>47</v>
      </c>
      <c r="J13" s="3"/>
      <c r="K13" s="3"/>
      <c r="M13" t="e">
        <f>C13&amp;" "&amp;D13&amp;" "&amp;IF(E13&lt;&gt;"","("&amp;E13&amp;")","")&amp;IF(#REF!&lt;&gt;"",",","")</f>
        <v>#REF!</v>
      </c>
    </row>
    <row r="14" spans="1:13">
      <c r="A14" s="3">
        <v>6</v>
      </c>
      <c r="B14" s="3" t="s">
        <v>25</v>
      </c>
      <c r="C14" s="3" t="s">
        <v>36</v>
      </c>
      <c r="D14" s="3" t="s">
        <v>123</v>
      </c>
      <c r="E14" s="3"/>
      <c r="F14" s="3"/>
      <c r="G14" s="3" t="s">
        <v>47</v>
      </c>
      <c r="H14" s="3" t="s">
        <v>47</v>
      </c>
      <c r="I14" s="3" t="s">
        <v>47</v>
      </c>
      <c r="J14" s="3"/>
      <c r="K14" s="3"/>
      <c r="M14" t="str">
        <f>C14&amp;" "&amp;D14&amp;" "&amp;IF(E14&lt;&gt;"","("&amp;E14&amp;")","")&amp;IF(C15&lt;&gt;"",",","")</f>
        <v>staff_id int ,</v>
      </c>
    </row>
    <row r="15" spans="1:13">
      <c r="A15" s="3">
        <v>7</v>
      </c>
      <c r="B15" s="3" t="s">
        <v>29</v>
      </c>
      <c r="C15" s="3" t="s">
        <v>218</v>
      </c>
      <c r="D15" s="3" t="s">
        <v>54</v>
      </c>
      <c r="E15" s="3"/>
      <c r="F15" s="3"/>
      <c r="G15" s="3"/>
      <c r="H15" s="3"/>
      <c r="I15" s="3" t="s">
        <v>47</v>
      </c>
      <c r="J15" s="3"/>
      <c r="K15" s="3"/>
      <c r="M15" t="str">
        <f>C15&amp;" "&amp;D15&amp;" "&amp;IF(E15&lt;&gt;"","("&amp;E15&amp;")","")&amp;IF(C16&lt;&gt;"",",","")</f>
        <v xml:space="preserve">work_date Date </v>
      </c>
    </row>
    <row r="16" spans="1:13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K28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zoomScaleNormal="100" workbookViewId="0">
      <selection activeCell="G11" sqref="G11"/>
    </sheetView>
  </sheetViews>
  <sheetFormatPr defaultRowHeight="13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7" width="9.7265625" customWidth="1"/>
    <col min="8" max="8" width="10.6328125" customWidth="1"/>
    <col min="9" max="9" width="9.453125" customWidth="1"/>
    <col min="10" max="10" width="11.26953125" bestFit="1" customWidth="1"/>
    <col min="11" max="11" width="33.90625" customWidth="1"/>
  </cols>
  <sheetData>
    <row r="1" spans="1:13" ht="19">
      <c r="A1" s="4" t="s">
        <v>30</v>
      </c>
    </row>
    <row r="2" spans="1:13">
      <c r="B2" s="1" t="s">
        <v>1</v>
      </c>
      <c r="C2" s="2" t="s">
        <v>41</v>
      </c>
      <c r="D2" s="1" t="s">
        <v>2</v>
      </c>
      <c r="E2" s="3" t="s">
        <v>24</v>
      </c>
    </row>
    <row r="3" spans="1:13">
      <c r="B3" s="1" t="s">
        <v>3</v>
      </c>
      <c r="C3" s="2" t="s">
        <v>23</v>
      </c>
      <c r="D3" s="1" t="s">
        <v>4</v>
      </c>
      <c r="E3" s="5">
        <v>45085</v>
      </c>
    </row>
    <row r="4" spans="1:13">
      <c r="B4" s="1" t="s">
        <v>16</v>
      </c>
      <c r="C4" s="3" t="s">
        <v>30</v>
      </c>
      <c r="D4" s="1" t="s">
        <v>5</v>
      </c>
      <c r="E4" s="5" t="s">
        <v>121</v>
      </c>
    </row>
    <row r="5" spans="1:13">
      <c r="B5" s="1" t="s">
        <v>17</v>
      </c>
      <c r="C5" s="3" t="s">
        <v>180</v>
      </c>
      <c r="D5" s="1" t="s">
        <v>6</v>
      </c>
      <c r="E5" s="5">
        <v>45086</v>
      </c>
    </row>
    <row r="9" spans="1:13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45</v>
      </c>
      <c r="H9" s="1" t="s">
        <v>19</v>
      </c>
      <c r="I9" s="1" t="s">
        <v>13</v>
      </c>
      <c r="J9" s="1" t="s">
        <v>14</v>
      </c>
      <c r="K9" s="1" t="s">
        <v>11</v>
      </c>
      <c r="M9" t="str">
        <f>"create table "&amp;C5&amp;" ("</f>
        <v>create table task (</v>
      </c>
    </row>
    <row r="10" spans="1:13">
      <c r="A10" s="3">
        <v>1</v>
      </c>
      <c r="B10" s="3" t="s">
        <v>34</v>
      </c>
      <c r="C10" s="3" t="s">
        <v>37</v>
      </c>
      <c r="D10" s="3" t="s">
        <v>123</v>
      </c>
      <c r="E10" s="3"/>
      <c r="F10" s="3" t="s">
        <v>26</v>
      </c>
      <c r="G10" s="3"/>
      <c r="H10" s="3" t="s">
        <v>26</v>
      </c>
      <c r="I10" s="3" t="s">
        <v>26</v>
      </c>
      <c r="J10" s="3"/>
      <c r="K10" s="3"/>
      <c r="M10" t="str">
        <f>C10&amp;" "&amp;D10&amp;" "&amp;IF(E10&lt;&gt;"","("&amp;E10&amp;")","")&amp;IF(C13&lt;&gt;"",",","")</f>
        <v>task_id int ,</v>
      </c>
    </row>
    <row r="11" spans="1:13">
      <c r="A11" s="3">
        <v>2</v>
      </c>
      <c r="B11" s="3" t="s">
        <v>35</v>
      </c>
      <c r="C11" s="3" t="s">
        <v>178</v>
      </c>
      <c r="D11" s="3" t="s">
        <v>27</v>
      </c>
      <c r="E11" s="3">
        <v>200</v>
      </c>
      <c r="F11" s="3"/>
      <c r="G11" s="3"/>
      <c r="H11" s="3"/>
      <c r="I11" s="3" t="s">
        <v>26</v>
      </c>
      <c r="J11" s="3"/>
      <c r="K11" s="3"/>
      <c r="M11" t="str">
        <f>C11&amp;" "&amp;D11&amp;" "&amp;IF(E11&lt;&gt;"","("&amp;E11&amp;")","")&amp;IF(C12&lt;&gt;"",",","")</f>
        <v>task_thread varchar (200),</v>
      </c>
    </row>
    <row r="12" spans="1:13">
      <c r="A12" s="3">
        <v>3</v>
      </c>
      <c r="B12" s="3" t="s">
        <v>29</v>
      </c>
      <c r="C12" s="3" t="s">
        <v>38</v>
      </c>
      <c r="D12" s="3" t="s">
        <v>39</v>
      </c>
      <c r="E12" s="3"/>
      <c r="F12" s="3"/>
      <c r="G12" s="3"/>
      <c r="H12" s="3"/>
      <c r="I12" s="3"/>
      <c r="J12" s="3"/>
      <c r="K12" s="3"/>
      <c r="M12" t="e">
        <f>C12&amp;" "&amp;D12&amp;" "&amp;IF(E12&lt;&gt;"","("&amp;E12&amp;")","")&amp;IF(#REF!&lt;&gt;"",",","")</f>
        <v>#REF!</v>
      </c>
    </row>
    <row r="13" spans="1:13">
      <c r="A13" s="3">
        <v>4</v>
      </c>
      <c r="B13" s="3" t="s">
        <v>107</v>
      </c>
      <c r="C13" s="3" t="s">
        <v>36</v>
      </c>
      <c r="D13" s="3" t="s">
        <v>123</v>
      </c>
      <c r="E13" s="3"/>
      <c r="F13" s="3"/>
      <c r="G13" s="3" t="s">
        <v>26</v>
      </c>
      <c r="H13" s="3" t="s">
        <v>26</v>
      </c>
      <c r="I13" s="3"/>
      <c r="J13" s="3"/>
      <c r="K13" s="3"/>
      <c r="M13" t="e">
        <f>#REF!&amp;" "&amp;#REF!&amp;" "&amp;IF(#REF!&lt;&gt;"","("&amp;#REF!&amp;")","")&amp;IF(C14&lt;&gt;"",",","")</f>
        <v>#REF!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tr">
        <f t="shared" ref="M14:M28" si="0">C14&amp;" "&amp;D14&amp;" "&amp;IF(E14&lt;&gt;"","("&amp;E14&amp;")","")&amp;IF(C15&lt;&gt;"",",","")</f>
        <v xml:space="preserve">  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si="0"/>
        <v xml:space="preserve">  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0"/>
        <v xml:space="preserve">  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0"/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0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tr">
        <f t="shared" si="0"/>
        <v xml:space="preserve">  </v>
      </c>
    </row>
    <row r="29" spans="1:13">
      <c r="M29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18B4-BFC4-4338-AA97-F557177E307F}">
  <dimension ref="A1:M30"/>
  <sheetViews>
    <sheetView topLeftCell="A4" zoomScale="70" zoomScaleNormal="70" workbookViewId="0">
      <selection activeCell="C13" sqref="C13"/>
    </sheetView>
  </sheetViews>
  <sheetFormatPr defaultRowHeight="13"/>
  <cols>
    <col min="2" max="2" width="27.7265625" customWidth="1"/>
    <col min="3" max="3" width="31.453125" customWidth="1"/>
    <col min="4" max="4" width="19" customWidth="1"/>
    <col min="5" max="5" width="16.81640625" customWidth="1"/>
    <col min="6" max="6" width="10.08984375" bestFit="1" customWidth="1"/>
    <col min="7" max="7" width="13.1796875" bestFit="1" customWidth="1"/>
    <col min="9" max="9" width="11.08984375" bestFit="1" customWidth="1"/>
  </cols>
  <sheetData>
    <row r="1" spans="1:13" ht="19">
      <c r="A1" s="4" t="s">
        <v>55</v>
      </c>
    </row>
    <row r="2" spans="1:13" ht="19">
      <c r="A2" s="9"/>
      <c r="B2" s="10" t="s">
        <v>1</v>
      </c>
      <c r="C2" s="11" t="s">
        <v>40</v>
      </c>
      <c r="D2" s="10" t="s">
        <v>2</v>
      </c>
      <c r="E2" s="12" t="s">
        <v>56</v>
      </c>
      <c r="F2" s="9"/>
      <c r="G2" s="9"/>
    </row>
    <row r="3" spans="1:13" ht="19">
      <c r="A3" s="9"/>
      <c r="B3" s="10" t="s">
        <v>3</v>
      </c>
      <c r="C3" s="11" t="s">
        <v>57</v>
      </c>
      <c r="D3" s="10" t="s">
        <v>4</v>
      </c>
      <c r="E3" s="13">
        <v>45085</v>
      </c>
      <c r="F3" s="9"/>
      <c r="G3" s="9"/>
    </row>
    <row r="4" spans="1:13" ht="19">
      <c r="A4" s="9"/>
      <c r="B4" s="10" t="s">
        <v>16</v>
      </c>
      <c r="C4" s="12" t="s">
        <v>55</v>
      </c>
      <c r="D4" s="10" t="s">
        <v>5</v>
      </c>
      <c r="E4" s="12" t="s">
        <v>126</v>
      </c>
      <c r="F4" s="9"/>
      <c r="G4" s="9"/>
    </row>
    <row r="5" spans="1:13" ht="19">
      <c r="A5" s="9"/>
      <c r="B5" s="10" t="s">
        <v>17</v>
      </c>
      <c r="C5" s="12" t="s">
        <v>42</v>
      </c>
      <c r="D5" s="10" t="s">
        <v>6</v>
      </c>
      <c r="E5" s="13">
        <v>45086</v>
      </c>
      <c r="F5" s="9"/>
      <c r="G5" s="9"/>
    </row>
    <row r="6" spans="1:13" ht="19">
      <c r="A6" s="9"/>
      <c r="B6" s="9"/>
      <c r="C6" s="9"/>
      <c r="D6" s="9"/>
      <c r="E6" s="9"/>
      <c r="F6" s="9"/>
      <c r="G6" s="9"/>
    </row>
    <row r="9" spans="1:13" ht="19">
      <c r="A9" s="6" t="s">
        <v>58</v>
      </c>
      <c r="B9" s="6" t="s">
        <v>8</v>
      </c>
      <c r="C9" s="6" t="s">
        <v>9</v>
      </c>
      <c r="D9" s="6" t="s">
        <v>12</v>
      </c>
      <c r="E9" s="6" t="s">
        <v>59</v>
      </c>
      <c r="F9" s="6" t="s">
        <v>15</v>
      </c>
      <c r="G9" s="6" t="s">
        <v>45</v>
      </c>
      <c r="H9" s="6" t="s">
        <v>60</v>
      </c>
      <c r="I9" s="6" t="s">
        <v>61</v>
      </c>
      <c r="J9" s="6" t="s">
        <v>14</v>
      </c>
      <c r="K9" s="6" t="s">
        <v>11</v>
      </c>
      <c r="M9" t="s">
        <v>62</v>
      </c>
    </row>
    <row r="10" spans="1:13" ht="20">
      <c r="A10" s="7">
        <v>1</v>
      </c>
      <c r="B10" s="8" t="s">
        <v>125</v>
      </c>
      <c r="C10" s="7" t="s">
        <v>124</v>
      </c>
      <c r="D10" s="7" t="s">
        <v>123</v>
      </c>
      <c r="E10" s="7"/>
      <c r="F10" s="7" t="s">
        <v>64</v>
      </c>
      <c r="G10" s="7"/>
      <c r="H10" s="7" t="s">
        <v>26</v>
      </c>
      <c r="I10" s="7" t="s">
        <v>26</v>
      </c>
      <c r="J10" s="7"/>
      <c r="K10" s="7"/>
      <c r="M10" t="s">
        <v>65</v>
      </c>
    </row>
    <row r="11" spans="1:13" ht="19">
      <c r="A11" s="7">
        <v>2</v>
      </c>
      <c r="B11" s="7" t="s">
        <v>66</v>
      </c>
      <c r="C11" s="14" t="s">
        <v>179</v>
      </c>
      <c r="D11" s="7" t="s">
        <v>46</v>
      </c>
      <c r="E11" s="7">
        <v>400</v>
      </c>
      <c r="F11" s="7"/>
      <c r="G11" s="7"/>
      <c r="H11" s="7"/>
      <c r="I11" s="7"/>
      <c r="J11" s="7"/>
      <c r="K11" s="7"/>
      <c r="M11" t="s">
        <v>67</v>
      </c>
    </row>
    <row r="12" spans="1:13" ht="19">
      <c r="A12" s="7">
        <v>3</v>
      </c>
      <c r="B12" s="7" t="s">
        <v>68</v>
      </c>
      <c r="C12" s="7" t="s">
        <v>219</v>
      </c>
      <c r="D12" s="7" t="s">
        <v>145</v>
      </c>
      <c r="E12" s="7"/>
      <c r="F12" s="7"/>
      <c r="G12" s="7"/>
      <c r="H12" s="7"/>
      <c r="I12" s="7"/>
      <c r="J12" s="7"/>
      <c r="K12" s="7"/>
      <c r="M12" t="s">
        <v>69</v>
      </c>
    </row>
    <row r="13" spans="1:13" ht="19">
      <c r="A13" s="7">
        <v>4</v>
      </c>
      <c r="B13" s="7" t="s">
        <v>70</v>
      </c>
      <c r="C13" s="7" t="s">
        <v>71</v>
      </c>
      <c r="D13" s="7" t="s">
        <v>72</v>
      </c>
      <c r="E13" s="7"/>
      <c r="F13" s="7"/>
      <c r="G13" s="7"/>
      <c r="H13" s="7"/>
      <c r="I13" s="7">
        <v>0</v>
      </c>
      <c r="J13" s="7">
        <v>0</v>
      </c>
      <c r="K13" s="7"/>
      <c r="M13" t="s">
        <v>73</v>
      </c>
    </row>
    <row r="14" spans="1:13" ht="19">
      <c r="A14" s="7">
        <v>5</v>
      </c>
      <c r="B14" s="7" t="s">
        <v>25</v>
      </c>
      <c r="C14" s="7" t="s">
        <v>63</v>
      </c>
      <c r="D14" s="7" t="s">
        <v>123</v>
      </c>
      <c r="E14" s="7"/>
      <c r="F14" s="7"/>
      <c r="G14" s="7" t="s">
        <v>26</v>
      </c>
      <c r="H14" s="7" t="s">
        <v>26</v>
      </c>
      <c r="I14" s="7"/>
      <c r="J14" s="7"/>
      <c r="K14" s="7"/>
      <c r="M14" t="s">
        <v>74</v>
      </c>
    </row>
    <row r="15" spans="1:13" ht="19">
      <c r="A15" s="7">
        <v>6</v>
      </c>
      <c r="B15" s="7"/>
      <c r="C15" s="7"/>
      <c r="D15" s="7"/>
      <c r="E15" s="7"/>
      <c r="F15" s="7"/>
      <c r="G15" s="7"/>
      <c r="H15" s="7"/>
      <c r="I15" s="7"/>
      <c r="J15" s="7"/>
      <c r="K15" s="7"/>
      <c r="M15" t="s">
        <v>74</v>
      </c>
    </row>
    <row r="16" spans="1:13" ht="19">
      <c r="A16" s="7">
        <v>7</v>
      </c>
      <c r="B16" s="7"/>
      <c r="C16" s="7"/>
      <c r="D16" s="7"/>
      <c r="E16" s="7"/>
      <c r="F16" s="7"/>
      <c r="G16" s="7"/>
      <c r="H16" s="7"/>
      <c r="I16" s="7"/>
      <c r="J16" s="7"/>
      <c r="K16" s="7"/>
      <c r="M16" t="s">
        <v>74</v>
      </c>
    </row>
    <row r="17" spans="1:13" ht="19">
      <c r="A17" s="7">
        <v>8</v>
      </c>
      <c r="B17" s="7"/>
      <c r="C17" s="7"/>
      <c r="D17" s="7"/>
      <c r="E17" s="7"/>
      <c r="F17" s="7"/>
      <c r="G17" s="7"/>
      <c r="H17" s="7"/>
      <c r="I17" s="7"/>
      <c r="J17" s="7"/>
      <c r="K17" s="7"/>
      <c r="M17" t="s">
        <v>74</v>
      </c>
    </row>
    <row r="18" spans="1:13" ht="19">
      <c r="A18" s="7">
        <v>9</v>
      </c>
      <c r="B18" s="7"/>
      <c r="C18" s="7"/>
      <c r="D18" s="7"/>
      <c r="E18" s="7"/>
      <c r="F18" s="7"/>
      <c r="G18" s="7"/>
      <c r="H18" s="7"/>
      <c r="I18" s="7"/>
      <c r="J18" s="7"/>
      <c r="K18" s="7"/>
      <c r="M18" t="s">
        <v>74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">
        <v>74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">
        <v>74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">
        <v>74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">
        <v>74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">
        <v>74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">
        <v>74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">
        <v>74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">
        <v>74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">
        <v>74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">
        <v>74</v>
      </c>
    </row>
    <row r="29" spans="1:13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M29" t="s">
        <v>74</v>
      </c>
    </row>
    <row r="30" spans="1:13">
      <c r="M30" t="s">
        <v>75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20A1-69F1-43E4-AB7A-41EB8B4EF8E1}">
  <dimension ref="A1:M29"/>
  <sheetViews>
    <sheetView workbookViewId="0">
      <selection activeCell="H14" sqref="H14"/>
    </sheetView>
  </sheetViews>
  <sheetFormatPr defaultRowHeight="13"/>
  <cols>
    <col min="2" max="2" width="14.1796875" customWidth="1"/>
    <col min="3" max="3" width="20.54296875" customWidth="1"/>
    <col min="4" max="4" width="11.36328125" customWidth="1"/>
    <col min="5" max="5" width="15.36328125" customWidth="1"/>
  </cols>
  <sheetData>
    <row r="1" spans="1:13" ht="19">
      <c r="A1" s="4" t="s">
        <v>32</v>
      </c>
    </row>
    <row r="2" spans="1:13">
      <c r="B2" s="1" t="s">
        <v>1</v>
      </c>
      <c r="C2" s="2" t="s">
        <v>40</v>
      </c>
      <c r="D2" s="1" t="s">
        <v>2</v>
      </c>
      <c r="E2" s="3" t="s">
        <v>98</v>
      </c>
    </row>
    <row r="3" spans="1:13">
      <c r="B3" s="1" t="s">
        <v>3</v>
      </c>
      <c r="C3" s="2" t="s">
        <v>109</v>
      </c>
      <c r="D3" s="1" t="s">
        <v>4</v>
      </c>
      <c r="E3" s="5">
        <v>43990</v>
      </c>
    </row>
    <row r="4" spans="1:13">
      <c r="B4" s="1" t="s">
        <v>16</v>
      </c>
      <c r="C4" s="3" t="s">
        <v>99</v>
      </c>
      <c r="D4" s="1" t="s">
        <v>5</v>
      </c>
      <c r="E4" s="3"/>
    </row>
    <row r="5" spans="1:13">
      <c r="B5" s="1" t="s">
        <v>17</v>
      </c>
      <c r="C5" s="3" t="s">
        <v>190</v>
      </c>
      <c r="D5" s="1" t="s">
        <v>6</v>
      </c>
      <c r="E5" s="3"/>
    </row>
    <row r="9" spans="1:13">
      <c r="A9" s="1" t="s">
        <v>58</v>
      </c>
      <c r="B9" s="1" t="s">
        <v>8</v>
      </c>
      <c r="C9" s="1" t="s">
        <v>9</v>
      </c>
      <c r="D9" s="1" t="s">
        <v>12</v>
      </c>
      <c r="E9" s="1" t="s">
        <v>59</v>
      </c>
      <c r="F9" s="1" t="s">
        <v>15</v>
      </c>
      <c r="G9" s="1" t="s">
        <v>45</v>
      </c>
      <c r="H9" s="1" t="s">
        <v>60</v>
      </c>
      <c r="I9" s="1" t="s">
        <v>61</v>
      </c>
      <c r="J9" s="1" t="s">
        <v>14</v>
      </c>
      <c r="K9" s="1" t="s">
        <v>11</v>
      </c>
      <c r="M9" t="s">
        <v>100</v>
      </c>
    </row>
    <row r="10" spans="1:13">
      <c r="A10" s="3">
        <v>1</v>
      </c>
      <c r="B10" s="3" t="s">
        <v>91</v>
      </c>
      <c r="C10" s="3" t="s">
        <v>119</v>
      </c>
      <c r="D10" s="3" t="s">
        <v>123</v>
      </c>
      <c r="E10" s="3"/>
      <c r="F10" s="3" t="s">
        <v>64</v>
      </c>
      <c r="G10" s="3"/>
      <c r="H10" s="3" t="s">
        <v>26</v>
      </c>
      <c r="I10" s="3" t="s">
        <v>64</v>
      </c>
      <c r="J10" s="3"/>
      <c r="K10" s="3"/>
      <c r="M10" t="s">
        <v>101</v>
      </c>
    </row>
    <row r="11" spans="1:13">
      <c r="A11" s="3">
        <v>2</v>
      </c>
      <c r="B11" s="3" t="s">
        <v>102</v>
      </c>
      <c r="C11" s="3" t="s">
        <v>103</v>
      </c>
      <c r="D11" s="3" t="s">
        <v>27</v>
      </c>
      <c r="E11" s="3">
        <v>20</v>
      </c>
      <c r="F11" s="3"/>
      <c r="G11" s="3"/>
      <c r="H11" s="3"/>
      <c r="I11" s="3" t="s">
        <v>64</v>
      </c>
      <c r="J11" s="3"/>
      <c r="K11" s="3"/>
      <c r="M11" t="s">
        <v>104</v>
      </c>
    </row>
    <row r="12" spans="1:13">
      <c r="A12" s="3">
        <v>3</v>
      </c>
      <c r="B12" s="3" t="s">
        <v>105</v>
      </c>
      <c r="C12" s="3" t="s">
        <v>127</v>
      </c>
      <c r="D12" s="3" t="s">
        <v>27</v>
      </c>
      <c r="E12" s="3">
        <v>300</v>
      </c>
      <c r="F12" s="3"/>
      <c r="G12" s="3"/>
      <c r="H12" s="3"/>
      <c r="I12" s="3" t="s">
        <v>64</v>
      </c>
      <c r="J12" s="3"/>
      <c r="K12" s="3"/>
      <c r="M12" t="s">
        <v>106</v>
      </c>
    </row>
    <row r="13" spans="1:13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K13" s="3"/>
      <c r="M13" t="s">
        <v>108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">
        <v>74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">
        <v>74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">
        <v>74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">
        <v>74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">
        <v>74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">
        <v>74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">
        <v>74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">
        <v>74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">
        <v>74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">
        <v>74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">
        <v>74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">
        <v>74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">
        <v>74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">
        <v>74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">
        <v>74</v>
      </c>
    </row>
    <row r="29" spans="1:13">
      <c r="M29" t="s">
        <v>75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C646-DA5C-4BE7-8B0A-635B4229459F}">
  <dimension ref="A1:M29"/>
  <sheetViews>
    <sheetView workbookViewId="0">
      <selection sqref="A1:XFD1048576"/>
    </sheetView>
  </sheetViews>
  <sheetFormatPr defaultRowHeight="13"/>
  <cols>
    <col min="2" max="2" width="16.1796875" customWidth="1"/>
    <col min="3" max="3" width="21.1796875" customWidth="1"/>
    <col min="4" max="4" width="10.81640625" customWidth="1"/>
    <col min="5" max="5" width="17.54296875" customWidth="1"/>
  </cols>
  <sheetData>
    <row r="1" spans="1:13" ht="19">
      <c r="A1" s="4" t="s">
        <v>33</v>
      </c>
    </row>
    <row r="2" spans="1:13">
      <c r="B2" s="1" t="s">
        <v>1</v>
      </c>
      <c r="C2" s="2" t="s">
        <v>40</v>
      </c>
      <c r="D2" s="1" t="s">
        <v>2</v>
      </c>
      <c r="E2" s="3" t="s">
        <v>98</v>
      </c>
    </row>
    <row r="3" spans="1:13">
      <c r="B3" s="1" t="s">
        <v>3</v>
      </c>
      <c r="C3" s="2" t="s">
        <v>109</v>
      </c>
      <c r="D3" s="1" t="s">
        <v>4</v>
      </c>
      <c r="E3" s="5">
        <v>43990</v>
      </c>
    </row>
    <row r="4" spans="1:13">
      <c r="B4" s="1" t="s">
        <v>16</v>
      </c>
      <c r="C4" s="3" t="s">
        <v>33</v>
      </c>
      <c r="D4" s="1" t="s">
        <v>5</v>
      </c>
      <c r="E4" s="3"/>
    </row>
    <row r="5" spans="1:13">
      <c r="B5" s="1" t="s">
        <v>17</v>
      </c>
      <c r="C5" s="3" t="s">
        <v>181</v>
      </c>
      <c r="D5" s="1" t="s">
        <v>6</v>
      </c>
      <c r="E5" s="3"/>
    </row>
    <row r="9" spans="1:13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45</v>
      </c>
      <c r="H9" s="1" t="s">
        <v>19</v>
      </c>
      <c r="I9" s="1" t="s">
        <v>13</v>
      </c>
      <c r="J9" s="1" t="s">
        <v>14</v>
      </c>
      <c r="K9" s="1" t="s">
        <v>11</v>
      </c>
      <c r="M9" t="str">
        <f>"create table "&amp;C5&amp;" ("</f>
        <v>create table mark (</v>
      </c>
    </row>
    <row r="10" spans="1:13">
      <c r="A10" s="3">
        <v>1</v>
      </c>
      <c r="B10" s="3" t="s">
        <v>116</v>
      </c>
      <c r="C10" s="3" t="s">
        <v>120</v>
      </c>
      <c r="D10" s="3" t="s">
        <v>123</v>
      </c>
      <c r="E10" s="3"/>
      <c r="F10" s="3" t="s">
        <v>26</v>
      </c>
      <c r="G10" s="3"/>
      <c r="H10" s="3" t="s">
        <v>26</v>
      </c>
      <c r="I10" s="3" t="s">
        <v>26</v>
      </c>
      <c r="J10" s="3"/>
      <c r="K10" s="3"/>
      <c r="M10" t="str">
        <f>C10&amp;" "&amp;D10&amp;" "&amp;IF(E10&lt;&gt;"","("&amp;E10&amp;")","")&amp;IF(C11&lt;&gt;"",",","")</f>
        <v>mark_id int ,</v>
      </c>
    </row>
    <row r="11" spans="1:13">
      <c r="A11" s="3">
        <v>2</v>
      </c>
      <c r="B11" s="3" t="s">
        <v>117</v>
      </c>
      <c r="C11" s="3" t="s">
        <v>118</v>
      </c>
      <c r="D11" s="3" t="s">
        <v>46</v>
      </c>
      <c r="E11" s="3">
        <v>20</v>
      </c>
      <c r="F11" s="3"/>
      <c r="G11" s="3"/>
      <c r="H11" s="3"/>
      <c r="I11" s="3" t="s">
        <v>26</v>
      </c>
      <c r="J11" s="3"/>
      <c r="K11" s="3"/>
      <c r="M11" t="str">
        <f>C11&amp;" "&amp;D11&amp;" "&amp;IF(E11&lt;&gt;"","("&amp;E11&amp;")","")&amp;IF(C12&lt;&gt;"",",","")</f>
        <v>mark_name varchar (20),</v>
      </c>
    </row>
    <row r="12" spans="1:13">
      <c r="A12" s="3">
        <v>3</v>
      </c>
      <c r="B12" s="3" t="s">
        <v>114</v>
      </c>
      <c r="C12" s="3" t="s">
        <v>128</v>
      </c>
      <c r="D12" s="3" t="s">
        <v>46</v>
      </c>
      <c r="E12" s="3">
        <v>50</v>
      </c>
      <c r="F12" s="3"/>
      <c r="G12" s="3"/>
      <c r="H12" s="3"/>
      <c r="I12" s="3" t="s">
        <v>26</v>
      </c>
      <c r="J12" s="3"/>
      <c r="K12" s="3"/>
      <c r="M12" t="str">
        <f>C12&amp;" "&amp;D12&amp;" "&amp;IF(E12&lt;&gt;"","("&amp;E12&amp;")","")&amp;IF(C13&lt;&gt;"",",","")</f>
        <v>gatyapath_mark varchar (50)</v>
      </c>
    </row>
    <row r="13" spans="1:13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K13" s="3"/>
      <c r="M13" t="str">
        <f>C13&amp;" "&amp;D13&amp;" "&amp;IF(E13&lt;&gt;"","("&amp;E13&amp;")","")&amp;IF(C14&lt;&gt;"",",","")</f>
        <v xml:space="preserve">  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tr">
        <f t="shared" ref="M14:M28" si="0">C14&amp;" "&amp;D14&amp;" "&amp;IF(E14&lt;&gt;"","("&amp;E14&amp;")","")&amp;IF(C15&lt;&gt;"",",","")</f>
        <v xml:space="preserve">  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si="0"/>
        <v xml:space="preserve">  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0"/>
        <v xml:space="preserve">  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0"/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0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tr">
        <f t="shared" si="0"/>
        <v xml:space="preserve">  </v>
      </c>
    </row>
    <row r="29" spans="1:13">
      <c r="M29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テーブル一覧 </vt:lpstr>
      <vt:lpstr>user</vt:lpstr>
      <vt:lpstr>ticket</vt:lpstr>
      <vt:lpstr>qpoint</vt:lpstr>
      <vt:lpstr>working</vt:lpstr>
      <vt:lpstr>task</vt:lpstr>
      <vt:lpstr>community</vt:lpstr>
      <vt:lpstr>backgroud</vt:lpstr>
      <vt:lpstr>mark</vt:lpstr>
      <vt:lpstr>gatyaget</vt:lpstr>
      <vt:lpstr>gatya</vt:lpstr>
      <vt:lpstr>word</vt:lpstr>
      <vt:lpstr>choices</vt:lpstr>
      <vt:lpstr>question</vt:lpstr>
      <vt:lpstr>ticketbox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2023-06-21T02:45:17Z</dcterms:modified>
</cp:coreProperties>
</file>