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ojo6\doc\2_外部設計\"/>
    </mc:Choice>
  </mc:AlternateContent>
  <xr:revisionPtr revIDLastSave="0" documentId="13_ncr:1_{0BFCC199-F17A-4FFB-8367-E8087EF4A849}" xr6:coauthVersionLast="47" xr6:coauthVersionMax="47" xr10:uidLastSave="{00000000-0000-0000-0000-000000000000}"/>
  <bookViews>
    <workbookView xWindow="19320" yWindow="0" windowWidth="13540" windowHeight="10200" firstSheet="1" activeTab="5" xr2:uid="{00000000-000D-0000-FFFF-FFFF00000000}"/>
  </bookViews>
  <sheets>
    <sheet name="テーブル一覧" sheetId="1" r:id="rId1"/>
    <sheet name="user" sheetId="2" r:id="rId2"/>
    <sheet name="schedule" sheetId="3" r:id="rId3"/>
    <sheet name="pet" sheetId="5" r:id="rId4"/>
    <sheet name="message" sheetId="6" r:id="rId5"/>
    <sheet name="schedule_color" sheetId="7" r:id="rId6"/>
    <sheet name="closet" sheetId="9" r:id="rId7"/>
    <sheet name="gacha" sheetId="10" r:id="rId8"/>
    <sheet name="inquiry" sheetId="11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5" i="10" l="1"/>
  <c r="L30" i="11"/>
  <c r="L29" i="11"/>
  <c r="L28" i="11"/>
  <c r="L27" i="11"/>
  <c r="L26" i="11"/>
  <c r="L25" i="11"/>
  <c r="L24" i="11"/>
  <c r="L23" i="11"/>
  <c r="L22" i="11"/>
  <c r="L21" i="11"/>
  <c r="L20" i="11"/>
  <c r="L19" i="11"/>
  <c r="L18" i="11"/>
  <c r="L17" i="11"/>
  <c r="L16" i="11"/>
  <c r="L15" i="11"/>
  <c r="L14" i="11"/>
  <c r="L13" i="11"/>
  <c r="L12" i="11"/>
  <c r="L11" i="11"/>
  <c r="L9" i="11"/>
  <c r="L30" i="10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4" i="10"/>
  <c r="L12" i="10"/>
  <c r="L11" i="10"/>
  <c r="L10" i="10"/>
  <c r="L9" i="10"/>
  <c r="L29" i="9"/>
  <c r="L28" i="9"/>
  <c r="L27" i="9"/>
  <c r="L26" i="9"/>
  <c r="L25" i="9"/>
  <c r="L24" i="9"/>
  <c r="L23" i="9"/>
  <c r="L22" i="9"/>
  <c r="L21" i="9"/>
  <c r="L20" i="9"/>
  <c r="L19" i="9"/>
  <c r="L18" i="9"/>
  <c r="L17" i="9"/>
  <c r="L16" i="9"/>
  <c r="L15" i="9"/>
  <c r="L14" i="9"/>
  <c r="L13" i="9"/>
  <c r="L11" i="9"/>
  <c r="L12" i="9"/>
  <c r="L10" i="9"/>
  <c r="L9" i="9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15" i="7"/>
  <c r="L14" i="7"/>
  <c r="L13" i="7"/>
  <c r="L12" i="7"/>
  <c r="L11" i="7"/>
  <c r="L10" i="7"/>
  <c r="L9" i="7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2" i="3"/>
  <c r="L11" i="3"/>
  <c r="L10" i="3"/>
  <c r="L9" i="3"/>
  <c r="L29" i="6"/>
  <c r="L28" i="6"/>
  <c r="L27" i="6"/>
  <c r="L26" i="6"/>
  <c r="L25" i="6"/>
  <c r="L24" i="6"/>
  <c r="L23" i="6"/>
  <c r="L22" i="6"/>
  <c r="L21" i="6"/>
  <c r="L20" i="6"/>
  <c r="L19" i="6"/>
  <c r="L18" i="6"/>
  <c r="L17" i="6"/>
  <c r="L16" i="6"/>
  <c r="L15" i="6"/>
  <c r="L14" i="6"/>
  <c r="L13" i="6"/>
  <c r="L12" i="6"/>
  <c r="L11" i="6"/>
  <c r="L10" i="6"/>
  <c r="L9" i="6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9" i="5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</calcChain>
</file>

<file path=xl/sharedStrings.xml><?xml version="1.0" encoding="utf-8"?>
<sst xmlns="http://schemas.openxmlformats.org/spreadsheetml/2006/main" count="404" uniqueCount="129">
  <si>
    <t>テーブル一覧</t>
    <rPh sb="4" eb="6">
      <t>イチラン</t>
    </rPh>
    <phoneticPr fontId="1"/>
  </si>
  <si>
    <t>プロジェクト名</t>
    <rPh sb="6" eb="7">
      <t>ナ</t>
    </rPh>
    <phoneticPr fontId="1"/>
  </si>
  <si>
    <t>作成者</t>
    <rPh sb="0" eb="3">
      <t>サクセイシャ</t>
    </rPh>
    <phoneticPr fontId="1"/>
  </si>
  <si>
    <t>システム名</t>
    <rPh sb="4" eb="5">
      <t>ナ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</si>
  <si>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</si>
  <si>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</si>
  <si>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</si>
  <si>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</si>
  <si>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</si>
  <si>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</si>
  <si>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</si>
  <si>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</si>
  <si>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データ型</t>
    <rPh sb="3" eb="4">
      <t>カタ</t>
    </rPh>
    <phoneticPr fontId="1"/>
  </si>
  <si>
    <t>Not null</t>
    <phoneticPr fontId="1"/>
  </si>
  <si>
    <t>デフォルト値</t>
    <rPh sb="5" eb="6">
      <t>アタイ</t>
    </rPh>
    <phoneticPr fontId="1"/>
  </si>
  <si>
    <t>主キー</t>
    <rPh sb="0" eb="1">
      <t>シュ</t>
    </rPh>
    <phoneticPr fontId="1"/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</si>
  <si>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</si>
  <si>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</si>
  <si>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サイズ</t>
    <phoneticPr fontId="1"/>
  </si>
  <si>
    <t>AI</t>
    <phoneticPr fontId="1"/>
  </si>
  <si>
    <t>)</t>
    <phoneticPr fontId="1"/>
  </si>
  <si>
    <t>ScheZoole</t>
    <phoneticPr fontId="1"/>
  </si>
  <si>
    <t>ユーザ情報</t>
    <rPh sb="3" eb="5">
      <t>ジョウホウ</t>
    </rPh>
    <phoneticPr fontId="1"/>
  </si>
  <si>
    <t>スケジュール情報</t>
    <rPh sb="6" eb="8">
      <t>ジョウホウ</t>
    </rPh>
    <phoneticPr fontId="1"/>
  </si>
  <si>
    <t>ペット情報</t>
    <rPh sb="3" eb="5">
      <t>ジョウホウ</t>
    </rPh>
    <phoneticPr fontId="1"/>
  </si>
  <si>
    <t>ひとことメッセージ</t>
  </si>
  <si>
    <t>ひとことメッセージ</t>
    <phoneticPr fontId="1"/>
  </si>
  <si>
    <t>スケジュール色情報</t>
    <rPh sb="6" eb="7">
      <t>イロ</t>
    </rPh>
    <rPh sb="7" eb="9">
      <t>ジョウホウ</t>
    </rPh>
    <phoneticPr fontId="1"/>
  </si>
  <si>
    <t>クローゼット情報</t>
    <rPh sb="6" eb="8">
      <t>ジョウホウ</t>
    </rPh>
    <phoneticPr fontId="1"/>
  </si>
  <si>
    <t>ガチャ情報</t>
    <rPh sb="3" eb="5">
      <t>ジョウホウ</t>
    </rPh>
    <phoneticPr fontId="1"/>
  </si>
  <si>
    <t>user</t>
    <phoneticPr fontId="1"/>
  </si>
  <si>
    <t>schedule</t>
  </si>
  <si>
    <t>schedule</t>
    <phoneticPr fontId="1"/>
  </si>
  <si>
    <t>pet</t>
  </si>
  <si>
    <t>pet</t>
    <phoneticPr fontId="1"/>
  </si>
  <si>
    <t>message</t>
  </si>
  <si>
    <t>message</t>
    <phoneticPr fontId="1"/>
  </si>
  <si>
    <t>schedule_color</t>
  </si>
  <si>
    <t>schedule_color</t>
    <phoneticPr fontId="1"/>
  </si>
  <si>
    <t>closet</t>
  </si>
  <si>
    <t>closet</t>
    <phoneticPr fontId="1"/>
  </si>
  <si>
    <t>gacha</t>
  </si>
  <si>
    <t>gacha</t>
    <phoneticPr fontId="1"/>
  </si>
  <si>
    <t>テーブル</t>
    <phoneticPr fontId="1"/>
  </si>
  <si>
    <t>成沢唯</t>
    <rPh sb="0" eb="3">
      <t>ナリサワユイ</t>
    </rPh>
    <phoneticPr fontId="1"/>
  </si>
  <si>
    <t>ScheZoole開発PJ</t>
    <rPh sb="9" eb="11">
      <t>カイハツ</t>
    </rPh>
    <phoneticPr fontId="1"/>
  </si>
  <si>
    <t>ユーザ名</t>
    <rPh sb="3" eb="4">
      <t>メイ</t>
    </rPh>
    <phoneticPr fontId="1"/>
  </si>
  <si>
    <t>パスワード</t>
    <phoneticPr fontId="1"/>
  </si>
  <si>
    <t>メールアドレス</t>
    <phoneticPr fontId="1"/>
  </si>
  <si>
    <t>ペット名</t>
    <rPh sb="3" eb="4">
      <t>メイ</t>
    </rPh>
    <phoneticPr fontId="1"/>
  </si>
  <si>
    <t>ペット種類ID</t>
    <rPh sb="3" eb="5">
      <t>シュルイ</t>
    </rPh>
    <phoneticPr fontId="1"/>
  </si>
  <si>
    <t>password</t>
    <phoneticPr fontId="1"/>
  </si>
  <si>
    <t>user_name</t>
  </si>
  <si>
    <t>user_name</t>
    <phoneticPr fontId="1"/>
  </si>
  <si>
    <t>pet_name</t>
    <phoneticPr fontId="1"/>
  </si>
  <si>
    <t>pet_id</t>
  </si>
  <si>
    <t>pet_id</t>
    <phoneticPr fontId="1"/>
  </si>
  <si>
    <t>高川俊輔</t>
    <rPh sb="0" eb="4">
      <t>タカガワシュンスケ</t>
    </rPh>
    <phoneticPr fontId="1"/>
  </si>
  <si>
    <t>〇</t>
  </si>
  <si>
    <t>コイン所持数</t>
    <rPh sb="3" eb="6">
      <t>ショジスウ</t>
    </rPh>
    <phoneticPr fontId="1"/>
  </si>
  <si>
    <t>高橋 凌人</t>
    <rPh sb="0" eb="2">
      <t>タカハシ</t>
    </rPh>
    <rPh sb="3" eb="4">
      <t>シノ</t>
    </rPh>
    <rPh sb="4" eb="5">
      <t>ヒト</t>
    </rPh>
    <phoneticPr fontId="1"/>
  </si>
  <si>
    <t>ペットの種類ID</t>
    <rPh sb="4" eb="6">
      <t>シュルイ</t>
    </rPh>
    <phoneticPr fontId="1"/>
  </si>
  <si>
    <t>ペットの画像のパス</t>
    <rPh sb="4" eb="6">
      <t>ガゾウ</t>
    </rPh>
    <phoneticPr fontId="1"/>
  </si>
  <si>
    <t>pet_img_path</t>
  </si>
  <si>
    <t>メッセージ番号</t>
    <rPh sb="5" eb="7">
      <t>バンゴウ</t>
    </rPh>
    <phoneticPr fontId="1"/>
  </si>
  <si>
    <t>message_id</t>
  </si>
  <si>
    <t>メッセージ</t>
  </si>
  <si>
    <t>message_content</t>
  </si>
  <si>
    <t>岩田　和樹</t>
    <rPh sb="0" eb="2">
      <t>イワタ</t>
    </rPh>
    <rPh sb="3" eb="5">
      <t>カズキ</t>
    </rPh>
    <phoneticPr fontId="1"/>
  </si>
  <si>
    <t>スケジュール名</t>
    <rPh sb="6" eb="7">
      <t>メイ</t>
    </rPh>
    <phoneticPr fontId="1"/>
  </si>
  <si>
    <t>schedule_name</t>
  </si>
  <si>
    <t>finish_time</t>
  </si>
  <si>
    <t>色ID</t>
    <rPh sb="0" eb="1">
      <t>イロ</t>
    </rPh>
    <phoneticPr fontId="1"/>
  </si>
  <si>
    <t>color_id</t>
  </si>
  <si>
    <t>内容</t>
    <rPh sb="0" eb="2">
      <t>ナイヨウ</t>
    </rPh>
    <phoneticPr fontId="1"/>
  </si>
  <si>
    <t>content</t>
  </si>
  <si>
    <t>スケジュール色情報</t>
    <rPh sb="6" eb="9">
      <t>イロジョウホウ</t>
    </rPh>
    <phoneticPr fontId="1"/>
  </si>
  <si>
    <t>カラーコード</t>
  </si>
  <si>
    <t>color_code</t>
  </si>
  <si>
    <t>飯泉慎之介</t>
    <rPh sb="0" eb="5">
      <t>イイズミシンノスケ</t>
    </rPh>
    <phoneticPr fontId="1"/>
  </si>
  <si>
    <t>きせかえ画像ID</t>
    <rPh sb="4" eb="6">
      <t>ガゾウ</t>
    </rPh>
    <phoneticPr fontId="1"/>
  </si>
  <si>
    <t>closet_id</t>
  </si>
  <si>
    <t>きせかえ画像パス</t>
    <rPh sb="4" eb="6">
      <t>ガゾウ</t>
    </rPh>
    <phoneticPr fontId="1"/>
  </si>
  <si>
    <t>done_cnt</t>
    <phoneticPr fontId="1"/>
  </si>
  <si>
    <t>coin_cnt</t>
    <phoneticPr fontId="1"/>
  </si>
  <si>
    <t>closet_path</t>
    <phoneticPr fontId="1"/>
  </si>
  <si>
    <t>〇</t>
    <phoneticPr fontId="1"/>
  </si>
  <si>
    <t>varchar</t>
    <phoneticPr fontId="1"/>
  </si>
  <si>
    <t>int</t>
    <phoneticPr fontId="1"/>
  </si>
  <si>
    <t>お問い合わせ情報</t>
    <rPh sb="1" eb="2">
      <t>ト</t>
    </rPh>
    <rPh sb="3" eb="4">
      <t>ア</t>
    </rPh>
    <rPh sb="6" eb="8">
      <t>ジョウホウ</t>
    </rPh>
    <phoneticPr fontId="1"/>
  </si>
  <si>
    <t>お問い合わせ内容</t>
    <rPh sb="1" eb="2">
      <t>ト</t>
    </rPh>
    <rPh sb="3" eb="4">
      <t>ア</t>
    </rPh>
    <rPh sb="6" eb="8">
      <t>ナイヨウ</t>
    </rPh>
    <phoneticPr fontId="1"/>
  </si>
  <si>
    <t>きせかえ画像名</t>
    <rPh sb="4" eb="6">
      <t>ガゾウ</t>
    </rPh>
    <rPh sb="6" eb="7">
      <t>メイ</t>
    </rPh>
    <phoneticPr fontId="1"/>
  </si>
  <si>
    <t>closet_name</t>
    <phoneticPr fontId="1"/>
  </si>
  <si>
    <t>color_id</t>
    <phoneticPr fontId="1"/>
  </si>
  <si>
    <t>きせかえ種類ID</t>
    <rPh sb="4" eb="6">
      <t>シュルイ</t>
    </rPh>
    <phoneticPr fontId="1"/>
  </si>
  <si>
    <t>closet_img_id</t>
    <phoneticPr fontId="1"/>
  </si>
  <si>
    <t>closet_kind_id</t>
    <phoneticPr fontId="1"/>
  </si>
  <si>
    <t>inquiry</t>
    <phoneticPr fontId="1"/>
  </si>
  <si>
    <t>email</t>
    <phoneticPr fontId="1"/>
  </si>
  <si>
    <t>inquiry_content</t>
    <phoneticPr fontId="1"/>
  </si>
  <si>
    <t>お問い合わせID</t>
    <rPh sb="1" eb="2">
      <t>ト</t>
    </rPh>
    <rPh sb="3" eb="4">
      <t>ア</t>
    </rPh>
    <phoneticPr fontId="1"/>
  </si>
  <si>
    <t>inquiry_id</t>
    <phoneticPr fontId="1"/>
  </si>
  <si>
    <t>カラーネーム</t>
    <phoneticPr fontId="1"/>
  </si>
  <si>
    <t>背景/服/帽子/アクセサリー/靴</t>
    <rPh sb="0" eb="2">
      <t>ハイケイ</t>
    </rPh>
    <rPh sb="3" eb="4">
      <t>フク</t>
    </rPh>
    <rPh sb="5" eb="7">
      <t>ボウシ</t>
    </rPh>
    <rPh sb="15" eb="16">
      <t>クツ</t>
    </rPh>
    <phoneticPr fontId="1"/>
  </si>
  <si>
    <t>開始日</t>
    <rPh sb="0" eb="3">
      <t>カイシビ</t>
    </rPh>
    <phoneticPr fontId="1"/>
  </si>
  <si>
    <t>開始時間</t>
  </si>
  <si>
    <t>終了時間</t>
    <rPh sb="0" eb="2">
      <t>シュウリョウ</t>
    </rPh>
    <rPh sb="2" eb="4">
      <t>ジカン</t>
    </rPh>
    <phoneticPr fontId="1"/>
  </si>
  <si>
    <t>終了日</t>
    <phoneticPr fontId="1"/>
  </si>
  <si>
    <t>start_date</t>
    <phoneticPr fontId="1"/>
  </si>
  <si>
    <t>finish_date</t>
    <phoneticPr fontId="1"/>
  </si>
  <si>
    <t>start_time</t>
    <phoneticPr fontId="1"/>
  </si>
  <si>
    <t>date</t>
    <phoneticPr fontId="1"/>
  </si>
  <si>
    <t>time</t>
    <phoneticPr fontId="1"/>
  </si>
  <si>
    <t>color_name</t>
    <phoneticPr fontId="1"/>
  </si>
  <si>
    <t>レア度</t>
    <rPh sb="2" eb="3">
      <t>ド</t>
    </rPh>
    <phoneticPr fontId="1"/>
  </si>
  <si>
    <t>rarity</t>
    <phoneticPr fontId="1"/>
  </si>
  <si>
    <t>パスによって部位の判別</t>
    <rPh sb="6" eb="8">
      <t>ブイ</t>
    </rPh>
    <rPh sb="9" eb="11">
      <t>ハンベツ</t>
    </rPh>
    <phoneticPr fontId="1"/>
  </si>
  <si>
    <t>last_closet</t>
    <phoneticPr fontId="1"/>
  </si>
  <si>
    <t>最終きせかえ保持</t>
    <rPh sb="0" eb="2">
      <t>サイシュウ</t>
    </rPh>
    <rPh sb="6" eb="8">
      <t>ホジ</t>
    </rPh>
    <phoneticPr fontId="1"/>
  </si>
  <si>
    <t>boolean</t>
    <phoneticPr fontId="1"/>
  </si>
  <si>
    <t>最終ログイン日</t>
    <rPh sb="0" eb="2">
      <t>サイシュウ</t>
    </rPh>
    <rPh sb="6" eb="7">
      <t>ヒ</t>
    </rPh>
    <phoneticPr fontId="1"/>
  </si>
  <si>
    <t>累計ログイン日数</t>
    <rPh sb="0" eb="2">
      <t>ルイケイ</t>
    </rPh>
    <rPh sb="6" eb="8">
      <t>ニッスウ</t>
    </rPh>
    <phoneticPr fontId="1"/>
  </si>
  <si>
    <t>last_login_date</t>
    <phoneticPr fontId="1"/>
  </si>
  <si>
    <t>login_days</t>
    <phoneticPr fontId="1"/>
  </si>
  <si>
    <t>☆１は１、☆２は２、☆３は３</t>
    <phoneticPr fontId="1"/>
  </si>
  <si>
    <t>成沢唯</t>
    <phoneticPr fontId="1"/>
  </si>
  <si>
    <t>スケジュール完了数</t>
    <phoneticPr fontId="1"/>
  </si>
  <si>
    <t>ペットの画像ID</t>
    <rPh sb="4" eb="6">
      <t>ガゾウ</t>
    </rPh>
    <phoneticPr fontId="1"/>
  </si>
  <si>
    <t>pet_img_id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</si>
</sst>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14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3" borderId="1" xfId="0" applyFill="1" applyBorder="1">
      <alignment vertical="center"/>
    </xf>
    <xf numFmtId="0" fontId="0" fillId="3" borderId="0" xfId="0" applyFill="1">
      <alignment vertical="center"/>
    </xf>
    <xf numFmtId="0" fontId="0" fillId="0" borderId="3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6"/>
  <sheetViews>
    <sheetView zoomScale="121" workbookViewId="0">
      <selection activeCell="C15" sqref="C15"/>
    </sheetView>
  </sheetViews>
  <sheetFormatPr defaultRowHeight="13.5" x14ac:dyDescent="0.15"/>
  <cols>
    <col min="2" max="2" width="12.375" bestFit="1" customWidth="1"/>
    <col min="3" max="3" width="25.5" customWidth="1"/>
    <col min="4" max="4" width="17.875" customWidth="1"/>
    <col min="5" max="5" width="21.375" customWidth="1"/>
    <col min="6" max="6" width="58.625" customWidth="1"/>
  </cols>
  <sheetData>
    <row r="1" spans="1:6" ht="18.75" x14ac:dyDescent="0.15">
      <c r="A1" s="4" t="s">
        <v>0</v>
      </c>
    </row>
    <row r="2" spans="1:6" x14ac:dyDescent="0.15">
      <c r="B2" s="1" t="s">
        <v>1</v>
      </c>
      <c r="C2" s="2" t="s">
        <v>45</v>
      </c>
      <c r="D2" s="1" t="s">
        <v>2</v>
      </c>
      <c r="E2" s="3" t="s">
        <v>44</v>
      </c>
    </row>
    <row r="3" spans="1:6" x14ac:dyDescent="0.15">
      <c r="B3" s="1" t="s">
        <v>3</v>
      </c>
      <c r="C3" s="2" t="s">
        <v>21</v>
      </c>
      <c r="D3" s="1" t="s">
        <v>4</v>
      </c>
      <c r="E3" s="5">
        <v>45085</v>
      </c>
    </row>
    <row r="4" spans="1:6" x14ac:dyDescent="0.15">
      <c r="D4" s="1" t="s">
        <v>5</v>
      </c>
      <c r="E4" s="3" t="s">
        <v>44</v>
      </c>
    </row>
    <row r="5" spans="1:6" x14ac:dyDescent="0.15">
      <c r="D5" s="1" t="s">
        <v>6</v>
      </c>
      <c r="E5" s="5">
        <v>45090</v>
      </c>
    </row>
    <row r="7" spans="1:6" x14ac:dyDescent="0.15">
      <c r="B7" s="1" t="s">
        <v>7</v>
      </c>
      <c r="C7" s="1" t="s">
        <v>8</v>
      </c>
      <c r="D7" s="1" t="s">
        <v>9</v>
      </c>
      <c r="E7" s="1" t="s">
        <v>10</v>
      </c>
      <c r="F7" s="1" t="s">
        <v>11</v>
      </c>
    </row>
    <row r="8" spans="1:6" x14ac:dyDescent="0.15">
      <c r="B8" s="3">
        <v>1</v>
      </c>
      <c r="C8" s="3" t="s">
        <v>22</v>
      </c>
      <c r="D8" s="3" t="s">
        <v>30</v>
      </c>
      <c r="E8" s="3" t="s">
        <v>43</v>
      </c>
      <c r="F8" s="3"/>
    </row>
    <row r="9" spans="1:6" x14ac:dyDescent="0.15">
      <c r="B9" s="3">
        <v>2</v>
      </c>
      <c r="C9" s="3" t="s">
        <v>23</v>
      </c>
      <c r="D9" s="3" t="s">
        <v>32</v>
      </c>
      <c r="E9" s="3" t="s">
        <v>43</v>
      </c>
      <c r="F9" s="3"/>
    </row>
    <row r="10" spans="1:6" x14ac:dyDescent="0.15">
      <c r="B10" s="3">
        <v>3</v>
      </c>
      <c r="C10" s="3" t="s">
        <v>24</v>
      </c>
      <c r="D10" s="3" t="s">
        <v>34</v>
      </c>
      <c r="E10" s="3" t="s">
        <v>43</v>
      </c>
      <c r="F10" s="3"/>
    </row>
    <row r="11" spans="1:6" x14ac:dyDescent="0.15">
      <c r="B11" s="3">
        <v>4</v>
      </c>
      <c r="C11" s="3" t="s">
        <v>26</v>
      </c>
      <c r="D11" s="3" t="s">
        <v>36</v>
      </c>
      <c r="E11" s="3" t="s">
        <v>43</v>
      </c>
      <c r="F11" s="3"/>
    </row>
    <row r="12" spans="1:6" x14ac:dyDescent="0.15">
      <c r="B12" s="3">
        <v>5</v>
      </c>
      <c r="C12" s="3" t="s">
        <v>27</v>
      </c>
      <c r="D12" s="3" t="s">
        <v>38</v>
      </c>
      <c r="E12" s="3" t="s">
        <v>43</v>
      </c>
      <c r="F12" s="3"/>
    </row>
    <row r="13" spans="1:6" x14ac:dyDescent="0.15">
      <c r="B13" s="3">
        <v>6</v>
      </c>
      <c r="C13" s="3" t="s">
        <v>28</v>
      </c>
      <c r="D13" s="3" t="s">
        <v>40</v>
      </c>
      <c r="E13" s="3" t="s">
        <v>43</v>
      </c>
      <c r="F13" s="3"/>
    </row>
    <row r="14" spans="1:6" x14ac:dyDescent="0.15">
      <c r="B14" s="3">
        <v>7</v>
      </c>
      <c r="C14" s="3" t="s">
        <v>29</v>
      </c>
      <c r="D14" s="3" t="s">
        <v>42</v>
      </c>
      <c r="E14" s="3" t="s">
        <v>43</v>
      </c>
      <c r="F14" s="3"/>
    </row>
    <row r="15" spans="1:6" x14ac:dyDescent="0.15">
      <c r="B15" s="3">
        <v>8</v>
      </c>
      <c r="C15" s="3" t="s">
        <v>89</v>
      </c>
      <c r="D15" s="3" t="s">
        <v>97</v>
      </c>
      <c r="E15" s="3" t="s">
        <v>43</v>
      </c>
      <c r="F15" s="3"/>
    </row>
    <row r="16" spans="1:6" x14ac:dyDescent="0.15">
      <c r="B16" s="3">
        <v>9</v>
      </c>
      <c r="C16" s="3"/>
      <c r="D16" s="3"/>
      <c r="E16" s="3"/>
      <c r="F16" s="3"/>
    </row>
    <row r="17" spans="2:6" x14ac:dyDescent="0.15">
      <c r="B17" s="3">
        <v>10</v>
      </c>
      <c r="C17" s="3"/>
      <c r="D17" s="3"/>
      <c r="E17" s="3"/>
      <c r="F17" s="3"/>
    </row>
    <row r="18" spans="2:6" x14ac:dyDescent="0.15">
      <c r="B18" s="3">
        <v>11</v>
      </c>
      <c r="C18" s="3"/>
      <c r="D18" s="3"/>
      <c r="E18" s="3"/>
      <c r="F18" s="3"/>
    </row>
    <row r="19" spans="2:6" x14ac:dyDescent="0.15">
      <c r="B19" s="3">
        <v>12</v>
      </c>
      <c r="C19" s="3"/>
      <c r="D19" s="3"/>
      <c r="E19" s="3"/>
      <c r="F19" s="3"/>
    </row>
    <row r="20" spans="2:6" x14ac:dyDescent="0.15">
      <c r="B20" s="3">
        <v>13</v>
      </c>
      <c r="C20" s="3"/>
      <c r="D20" s="3"/>
      <c r="E20" s="3"/>
      <c r="F20" s="3"/>
    </row>
    <row r="21" spans="2:6" x14ac:dyDescent="0.15">
      <c r="B21" s="3">
        <v>14</v>
      </c>
      <c r="C21" s="3"/>
      <c r="D21" s="3"/>
      <c r="E21" s="3"/>
      <c r="F21" s="3"/>
    </row>
    <row r="22" spans="2:6" x14ac:dyDescent="0.15">
      <c r="B22" s="3">
        <v>15</v>
      </c>
      <c r="C22" s="3"/>
      <c r="D22" s="3"/>
      <c r="E22" s="3"/>
      <c r="F22" s="3"/>
    </row>
    <row r="23" spans="2:6" x14ac:dyDescent="0.15">
      <c r="B23" s="3">
        <v>16</v>
      </c>
      <c r="C23" s="3"/>
      <c r="D23" s="3"/>
      <c r="F23" s="3"/>
    </row>
    <row r="24" spans="2:6" x14ac:dyDescent="0.15">
      <c r="B24" s="3">
        <v>17</v>
      </c>
      <c r="C24" s="3"/>
      <c r="D24" s="3"/>
      <c r="E24" s="3"/>
      <c r="F24" s="3"/>
    </row>
    <row r="25" spans="2:6" x14ac:dyDescent="0.15">
      <c r="B25" s="3">
        <v>18</v>
      </c>
      <c r="C25" s="3"/>
      <c r="D25" s="3"/>
      <c r="E25" s="3"/>
      <c r="F25" s="3"/>
    </row>
    <row r="26" spans="2:6" x14ac:dyDescent="0.15">
      <c r="B26" s="3">
        <v>19</v>
      </c>
      <c r="C26" s="3"/>
      <c r="D26" s="3"/>
      <c r="E26" s="3"/>
      <c r="F26" s="3"/>
    </row>
    <row r="27" spans="2:6" x14ac:dyDescent="0.15">
      <c r="B27" s="3">
        <v>20</v>
      </c>
      <c r="C27" s="3"/>
      <c r="D27" s="3"/>
      <c r="E27" s="3"/>
      <c r="F27" s="3"/>
    </row>
    <row r="28" spans="2:6" x14ac:dyDescent="0.15">
      <c r="B28" s="3">
        <v>21</v>
      </c>
      <c r="C28" s="3"/>
      <c r="D28" s="3"/>
      <c r="E28" s="3"/>
      <c r="F28" s="3"/>
    </row>
    <row r="29" spans="2:6" x14ac:dyDescent="0.15">
      <c r="B29" s="3">
        <v>22</v>
      </c>
      <c r="C29" s="3"/>
      <c r="D29" s="3"/>
      <c r="E29" s="3"/>
      <c r="F29" s="3"/>
    </row>
    <row r="30" spans="2:6" x14ac:dyDescent="0.15">
      <c r="B30" s="3">
        <v>23</v>
      </c>
      <c r="C30" s="3"/>
      <c r="D30" s="3"/>
      <c r="E30" s="3"/>
      <c r="F30" s="3"/>
    </row>
    <row r="31" spans="2:6" x14ac:dyDescent="0.15">
      <c r="B31" s="3">
        <v>24</v>
      </c>
      <c r="C31" s="3"/>
      <c r="D31" s="3"/>
      <c r="E31" s="3"/>
      <c r="F31" s="3"/>
    </row>
    <row r="32" spans="2:6" x14ac:dyDescent="0.15">
      <c r="B32" s="3">
        <v>25</v>
      </c>
      <c r="C32" s="3"/>
      <c r="D32" s="3"/>
      <c r="E32" s="3"/>
      <c r="F32" s="3"/>
    </row>
    <row r="33" spans="2:6" x14ac:dyDescent="0.15">
      <c r="B33" s="3">
        <v>26</v>
      </c>
      <c r="C33" s="3"/>
      <c r="D33" s="3"/>
      <c r="E33" s="3"/>
      <c r="F33" s="3"/>
    </row>
    <row r="34" spans="2:6" x14ac:dyDescent="0.15">
      <c r="B34" s="3">
        <v>27</v>
      </c>
      <c r="C34" s="3"/>
      <c r="D34" s="3"/>
      <c r="E34" s="3"/>
      <c r="F34" s="3"/>
    </row>
    <row r="35" spans="2:6" x14ac:dyDescent="0.15">
      <c r="B35" s="3">
        <v>28</v>
      </c>
      <c r="C35" s="3"/>
      <c r="D35" s="3"/>
      <c r="E35" s="3"/>
      <c r="F35" s="3"/>
    </row>
    <row r="36" spans="2:6" x14ac:dyDescent="0.15">
      <c r="B36" s="3">
        <v>29</v>
      </c>
      <c r="C36" s="3"/>
      <c r="D36" s="3"/>
      <c r="E36" s="3"/>
      <c r="F36" s="3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0"/>
  <sheetViews>
    <sheetView topLeftCell="B2" zoomScale="96" workbookViewId="0">
      <selection activeCell="B14" sqref="B14"/>
    </sheetView>
  </sheetViews>
  <sheetFormatPr defaultRowHeight="13.5" x14ac:dyDescent="0.15"/>
  <cols>
    <col min="1" max="1" width="9" hidden="1" customWidth="1"/>
    <col min="2" max="2" width="17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22</v>
      </c>
    </row>
    <row r="2" spans="1:12" x14ac:dyDescent="0.15">
      <c r="B2" s="1" t="s">
        <v>1</v>
      </c>
      <c r="C2" s="2" t="s">
        <v>45</v>
      </c>
      <c r="D2" s="1" t="s">
        <v>2</v>
      </c>
      <c r="E2" s="3" t="s">
        <v>44</v>
      </c>
    </row>
    <row r="3" spans="1:12" x14ac:dyDescent="0.15">
      <c r="B3" s="1" t="s">
        <v>3</v>
      </c>
      <c r="C3" s="2" t="s">
        <v>21</v>
      </c>
      <c r="D3" s="1" t="s">
        <v>4</v>
      </c>
      <c r="E3" s="5">
        <v>45085</v>
      </c>
    </row>
    <row r="4" spans="1:12" x14ac:dyDescent="0.15">
      <c r="B4" s="1" t="s">
        <v>16</v>
      </c>
      <c r="C4" s="3" t="s">
        <v>22</v>
      </c>
      <c r="D4" s="1" t="s">
        <v>5</v>
      </c>
      <c r="E4" s="5" t="s">
        <v>125</v>
      </c>
    </row>
    <row r="5" spans="1:12" x14ac:dyDescent="0.15">
      <c r="B5" s="1" t="s">
        <v>17</v>
      </c>
      <c r="C5" s="3" t="s">
        <v>30</v>
      </c>
      <c r="D5" s="1" t="s">
        <v>6</v>
      </c>
      <c r="E5" s="5">
        <v>45090</v>
      </c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user (</v>
      </c>
    </row>
    <row r="10" spans="1:12" x14ac:dyDescent="0.15">
      <c r="A10" s="3">
        <v>1</v>
      </c>
      <c r="B10" s="3" t="s">
        <v>46</v>
      </c>
      <c r="C10" s="3" t="s">
        <v>53</v>
      </c>
      <c r="D10" s="3" t="s">
        <v>87</v>
      </c>
      <c r="E10" s="3">
        <v>20</v>
      </c>
      <c r="F10" s="3" t="s">
        <v>86</v>
      </c>
      <c r="G10" s="3"/>
      <c r="H10" s="3" t="s">
        <v>86</v>
      </c>
      <c r="I10" s="3"/>
      <c r="J10" s="3"/>
      <c r="L10" t="str">
        <f>C10&amp;" "&amp;D10&amp;" "&amp;IF(E10&lt;&gt;"","("&amp;E10&amp;")","")&amp;IF(C11&lt;&gt;"",",","")</f>
        <v>user_name varchar (20),</v>
      </c>
    </row>
    <row r="11" spans="1:12" x14ac:dyDescent="0.15">
      <c r="A11" s="3">
        <v>2</v>
      </c>
      <c r="B11" s="3" t="s">
        <v>47</v>
      </c>
      <c r="C11" s="3" t="s">
        <v>51</v>
      </c>
      <c r="D11" s="3" t="s">
        <v>87</v>
      </c>
      <c r="E11" s="3">
        <v>100</v>
      </c>
      <c r="F11" s="3"/>
      <c r="G11" s="3"/>
      <c r="H11" s="3" t="s">
        <v>86</v>
      </c>
      <c r="I11" s="3"/>
      <c r="J11" s="3"/>
      <c r="L11" t="str">
        <f>C11&amp;" "&amp;D11&amp;" "&amp;IF(E11&lt;&gt;"","("&amp;E11&amp;")","")&amp;IF(C12&lt;&gt;"",",","")</f>
        <v>password varchar (100),</v>
      </c>
    </row>
    <row r="12" spans="1:12" x14ac:dyDescent="0.15">
      <c r="A12" s="3">
        <v>3</v>
      </c>
      <c r="B12" s="3" t="s">
        <v>48</v>
      </c>
      <c r="C12" s="3" t="s">
        <v>98</v>
      </c>
      <c r="D12" s="3" t="s">
        <v>87</v>
      </c>
      <c r="E12" s="3">
        <v>50</v>
      </c>
      <c r="F12" s="3"/>
      <c r="G12" s="3"/>
      <c r="H12" s="3" t="s">
        <v>86</v>
      </c>
      <c r="I12" s="3"/>
      <c r="J12" s="3"/>
      <c r="L12" t="str">
        <f>C12&amp;" "&amp;D12&amp;" "&amp;IF(E12&lt;&gt;"","("&amp;E12&amp;")","")&amp;IF(C13&lt;&gt;"",",","")</f>
        <v>email varchar (50),</v>
      </c>
    </row>
    <row r="13" spans="1:12" x14ac:dyDescent="0.15">
      <c r="A13" s="3">
        <v>4</v>
      </c>
      <c r="B13" s="3" t="s">
        <v>49</v>
      </c>
      <c r="C13" s="3" t="s">
        <v>54</v>
      </c>
      <c r="D13" s="3" t="s">
        <v>87</v>
      </c>
      <c r="E13" s="3">
        <v>20</v>
      </c>
      <c r="F13" s="3"/>
      <c r="G13" s="3"/>
      <c r="H13" s="3" t="s">
        <v>86</v>
      </c>
      <c r="I13" s="3"/>
      <c r="J13" s="3"/>
      <c r="L13" t="str">
        <f>C13&amp;" "&amp;D13&amp;" "&amp;IF(E13&lt;&gt;"","("&amp;E13&amp;")","")&amp;IF(C14&lt;&gt;"",",","")</f>
        <v>pet_name varchar (20),</v>
      </c>
    </row>
    <row r="14" spans="1:12" x14ac:dyDescent="0.15">
      <c r="A14" s="3">
        <v>5</v>
      </c>
      <c r="B14" s="3" t="s">
        <v>50</v>
      </c>
      <c r="C14" s="3" t="s">
        <v>56</v>
      </c>
      <c r="D14" s="3" t="s">
        <v>88</v>
      </c>
      <c r="E14" s="3"/>
      <c r="F14" s="3"/>
      <c r="G14" s="3"/>
      <c r="H14" s="3" t="s">
        <v>86</v>
      </c>
      <c r="I14" s="3">
        <v>1</v>
      </c>
      <c r="J14" s="3"/>
      <c r="L14" t="str">
        <f>C14&amp;" "&amp;D14&amp;" "&amp;IF(E14&lt;&gt;"","("&amp;E14&amp;")","")&amp;IF(C15&lt;&gt;"",",","")</f>
        <v>pet_id int ,</v>
      </c>
    </row>
    <row r="15" spans="1:12" x14ac:dyDescent="0.15">
      <c r="A15" s="3">
        <v>6</v>
      </c>
      <c r="B15" s="3" t="s">
        <v>126</v>
      </c>
      <c r="C15" s="3" t="s">
        <v>83</v>
      </c>
      <c r="D15" s="3" t="s">
        <v>88</v>
      </c>
      <c r="E15" s="3"/>
      <c r="F15" s="3"/>
      <c r="G15" s="3"/>
      <c r="H15" s="3"/>
      <c r="I15" s="3">
        <v>0</v>
      </c>
      <c r="J15" s="3"/>
      <c r="L15" t="str">
        <f t="shared" ref="L15:L29" si="0">C15&amp;" "&amp;D15&amp;" "&amp;IF(E15&lt;&gt;"","("&amp;E15&amp;")","")&amp;IF(C16&lt;&gt;"",",","")</f>
        <v>done_cnt int ,</v>
      </c>
    </row>
    <row r="16" spans="1:12" x14ac:dyDescent="0.15">
      <c r="A16" s="3">
        <v>7</v>
      </c>
      <c r="B16" t="s">
        <v>120</v>
      </c>
      <c r="C16" s="3" t="s">
        <v>122</v>
      </c>
      <c r="D16" s="3" t="s">
        <v>111</v>
      </c>
      <c r="E16" s="3"/>
      <c r="F16" s="3"/>
      <c r="G16" s="3"/>
      <c r="H16" s="3"/>
      <c r="I16" s="3"/>
      <c r="J16" s="3"/>
      <c r="L16" t="str">
        <f t="shared" si="0"/>
        <v>last_login_date date ,</v>
      </c>
    </row>
    <row r="17" spans="1:12" x14ac:dyDescent="0.15">
      <c r="A17" s="3">
        <v>8</v>
      </c>
      <c r="B17" s="3" t="s">
        <v>121</v>
      </c>
      <c r="C17" s="3" t="s">
        <v>123</v>
      </c>
      <c r="D17" s="3" t="s">
        <v>88</v>
      </c>
      <c r="E17" s="3"/>
      <c r="F17" s="3"/>
      <c r="G17" s="3"/>
      <c r="H17" s="3"/>
      <c r="I17" s="3"/>
      <c r="J17" s="3"/>
      <c r="L17" t="str">
        <f t="shared" si="0"/>
        <v>login_days int ,</v>
      </c>
    </row>
    <row r="18" spans="1:12" x14ac:dyDescent="0.15">
      <c r="A18" s="3">
        <v>9</v>
      </c>
      <c r="B18" s="3" t="s">
        <v>59</v>
      </c>
      <c r="C18" s="3" t="s">
        <v>84</v>
      </c>
      <c r="D18" s="3" t="s">
        <v>88</v>
      </c>
      <c r="E18" s="3"/>
      <c r="F18" s="3"/>
      <c r="G18" s="3"/>
      <c r="H18" s="3"/>
      <c r="I18" s="3">
        <v>0</v>
      </c>
      <c r="J18" s="3"/>
      <c r="L18" t="str">
        <f t="shared" si="0"/>
        <v xml:space="preserve">coin_cnt int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83A14-422C-4253-BD91-38AAB3775539}">
  <dimension ref="A1:L32"/>
  <sheetViews>
    <sheetView topLeftCell="B1" zoomScale="115" workbookViewId="0">
      <selection activeCell="B10" sqref="B10:B17"/>
    </sheetView>
  </sheetViews>
  <sheetFormatPr defaultRowHeight="13.5" x14ac:dyDescent="0.15"/>
  <cols>
    <col min="2" max="2" width="17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23</v>
      </c>
    </row>
    <row r="2" spans="1:12" x14ac:dyDescent="0.15">
      <c r="B2" s="1" t="s">
        <v>1</v>
      </c>
      <c r="C2" s="2" t="s">
        <v>45</v>
      </c>
      <c r="D2" s="1" t="s">
        <v>2</v>
      </c>
      <c r="E2" s="3" t="s">
        <v>57</v>
      </c>
    </row>
    <row r="3" spans="1:12" x14ac:dyDescent="0.15">
      <c r="B3" s="1" t="s">
        <v>3</v>
      </c>
      <c r="C3" s="2" t="s">
        <v>21</v>
      </c>
      <c r="D3" s="1" t="s">
        <v>4</v>
      </c>
      <c r="E3" s="5">
        <v>45085</v>
      </c>
    </row>
    <row r="4" spans="1:12" x14ac:dyDescent="0.15">
      <c r="B4" s="1" t="s">
        <v>16</v>
      </c>
      <c r="C4" s="3" t="s">
        <v>23</v>
      </c>
      <c r="D4" s="1" t="s">
        <v>5</v>
      </c>
      <c r="E4" s="5" t="s">
        <v>125</v>
      </c>
    </row>
    <row r="5" spans="1:12" x14ac:dyDescent="0.15">
      <c r="B5" s="1" t="s">
        <v>17</v>
      </c>
      <c r="C5" s="3" t="s">
        <v>31</v>
      </c>
      <c r="D5" s="1" t="s">
        <v>6</v>
      </c>
      <c r="E5" s="5">
        <v>45090</v>
      </c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schedule (</v>
      </c>
    </row>
    <row r="10" spans="1:12" x14ac:dyDescent="0.15">
      <c r="A10" s="3">
        <v>1</v>
      </c>
      <c r="B10" s="3" t="s">
        <v>46</v>
      </c>
      <c r="C10" s="3" t="s">
        <v>52</v>
      </c>
      <c r="D10" s="3" t="s">
        <v>87</v>
      </c>
      <c r="E10" s="3">
        <v>20</v>
      </c>
      <c r="F10" s="3" t="s">
        <v>58</v>
      </c>
      <c r="G10" s="3"/>
      <c r="H10" s="3" t="s">
        <v>58</v>
      </c>
      <c r="I10" s="3"/>
      <c r="J10" s="3"/>
      <c r="L10" t="str">
        <f>C10&amp;" "&amp;D10&amp;" "&amp;IF(E10&lt;&gt;"","("&amp;E10&amp;")","")&amp;IF(C11&lt;&gt;"",",","")</f>
        <v>user_name varchar (20),</v>
      </c>
    </row>
    <row r="11" spans="1:12" x14ac:dyDescent="0.15">
      <c r="A11" s="3">
        <v>2</v>
      </c>
      <c r="B11" s="3" t="s">
        <v>69</v>
      </c>
      <c r="C11" s="3" t="s">
        <v>70</v>
      </c>
      <c r="D11" s="3" t="s">
        <v>87</v>
      </c>
      <c r="E11" s="3">
        <v>20</v>
      </c>
      <c r="F11" s="3"/>
      <c r="G11" s="3"/>
      <c r="H11" s="3" t="s">
        <v>58</v>
      </c>
      <c r="I11" s="3"/>
      <c r="J11" s="3"/>
      <c r="L11" t="str">
        <f>C11&amp;" "&amp;D11&amp;" "&amp;IF(E11&lt;&gt;"","("&amp;E11&amp;")","")&amp;IF(C12&lt;&gt;"",",","")</f>
        <v>schedule_name varchar (20),</v>
      </c>
    </row>
    <row r="12" spans="1:12" x14ac:dyDescent="0.15">
      <c r="A12" s="3">
        <v>3</v>
      </c>
      <c r="B12" s="3" t="s">
        <v>104</v>
      </c>
      <c r="C12" s="3" t="s">
        <v>108</v>
      </c>
      <c r="D12" s="3" t="s">
        <v>111</v>
      </c>
      <c r="E12" s="3"/>
      <c r="F12" s="3"/>
      <c r="G12" s="3"/>
      <c r="H12" s="3" t="s">
        <v>58</v>
      </c>
      <c r="I12" s="3"/>
      <c r="J12" s="3"/>
      <c r="L12" t="str">
        <f>C12&amp;" "&amp;D12&amp;" "&amp;IF(E12&lt;&gt;"","("&amp;E12&amp;")","")&amp;IF(C15&lt;&gt;"",",","")</f>
        <v>start_date date ,</v>
      </c>
    </row>
    <row r="13" spans="1:12" x14ac:dyDescent="0.15">
      <c r="A13" s="3">
        <v>4</v>
      </c>
      <c r="B13" s="3" t="s">
        <v>105</v>
      </c>
      <c r="C13" s="3" t="s">
        <v>110</v>
      </c>
      <c r="D13" s="3" t="s">
        <v>112</v>
      </c>
      <c r="E13" s="3"/>
      <c r="F13" s="3"/>
      <c r="G13" s="3"/>
      <c r="H13" s="3" t="s">
        <v>58</v>
      </c>
      <c r="I13" s="3"/>
      <c r="J13" s="3"/>
    </row>
    <row r="14" spans="1:12" x14ac:dyDescent="0.15">
      <c r="A14" s="3">
        <v>5</v>
      </c>
      <c r="B14" s="3" t="s">
        <v>107</v>
      </c>
      <c r="C14" s="3" t="s">
        <v>109</v>
      </c>
      <c r="D14" s="3" t="s">
        <v>111</v>
      </c>
      <c r="E14" s="3"/>
      <c r="F14" s="3"/>
      <c r="G14" s="3"/>
      <c r="H14" s="3" t="s">
        <v>58</v>
      </c>
      <c r="I14" s="3"/>
      <c r="J14" s="3"/>
    </row>
    <row r="15" spans="1:12" x14ac:dyDescent="0.15">
      <c r="A15" s="3">
        <v>6</v>
      </c>
      <c r="B15" s="3" t="s">
        <v>106</v>
      </c>
      <c r="C15" s="3" t="s">
        <v>71</v>
      </c>
      <c r="D15" s="3" t="s">
        <v>112</v>
      </c>
      <c r="E15" s="3"/>
      <c r="F15" s="3"/>
      <c r="G15" s="3"/>
      <c r="H15" s="3" t="s">
        <v>58</v>
      </c>
      <c r="I15" s="3"/>
      <c r="J15" s="3"/>
      <c r="L15" t="str">
        <f>C15&amp;" "&amp;D15&amp;" "&amp;IF(E15&lt;&gt;"","("&amp;E15&amp;")","")&amp;IF(C16&lt;&gt;"",",","")</f>
        <v>finish_time time ,</v>
      </c>
    </row>
    <row r="16" spans="1:12" x14ac:dyDescent="0.15">
      <c r="A16" s="3">
        <v>7</v>
      </c>
      <c r="B16" s="3" t="s">
        <v>72</v>
      </c>
      <c r="C16" s="3" t="s">
        <v>73</v>
      </c>
      <c r="D16" s="3" t="s">
        <v>88</v>
      </c>
      <c r="E16" s="3"/>
      <c r="F16" s="3"/>
      <c r="G16" s="3"/>
      <c r="H16" s="3" t="s">
        <v>58</v>
      </c>
      <c r="I16" s="3">
        <v>1</v>
      </c>
      <c r="J16" s="3"/>
      <c r="L16" t="str">
        <f>C16&amp;" "&amp;D16&amp;" "&amp;IF(E16&lt;&gt;"","("&amp;E16&amp;")","")&amp;IF(C17&lt;&gt;"",",","")</f>
        <v>color_id int ,</v>
      </c>
    </row>
    <row r="17" spans="1:12" x14ac:dyDescent="0.15">
      <c r="A17" s="3">
        <v>8</v>
      </c>
      <c r="B17" s="3" t="s">
        <v>74</v>
      </c>
      <c r="C17" s="3" t="s">
        <v>75</v>
      </c>
      <c r="D17" s="3" t="s">
        <v>87</v>
      </c>
      <c r="E17" s="3">
        <v>100</v>
      </c>
      <c r="F17" s="3"/>
      <c r="G17" s="3"/>
      <c r="H17" s="3"/>
      <c r="I17" s="3"/>
      <c r="J17" s="3"/>
      <c r="L17" t="str">
        <f t="shared" ref="L17:L31" si="0">C17&amp;" "&amp;D17&amp;" "&amp;IF(E17&lt;&gt;"","("&amp;E17&amp;")","")&amp;IF(C18&lt;&gt;"",",","")</f>
        <v>content varchar (100)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A30" s="3">
        <v>21</v>
      </c>
      <c r="B30" s="3"/>
      <c r="C30" s="3"/>
      <c r="D30" s="3"/>
      <c r="E30" s="3"/>
      <c r="F30" s="3"/>
      <c r="G30" s="3"/>
      <c r="H30" s="3"/>
      <c r="I30" s="3"/>
      <c r="J30" s="3"/>
      <c r="L30" t="str">
        <f t="shared" si="0"/>
        <v xml:space="preserve">  </v>
      </c>
    </row>
    <row r="31" spans="1:12" x14ac:dyDescent="0.15">
      <c r="A31" s="3">
        <v>22</v>
      </c>
      <c r="B31" s="3"/>
      <c r="C31" s="3"/>
      <c r="D31" s="3"/>
      <c r="E31" s="3"/>
      <c r="F31" s="3"/>
      <c r="G31" s="3"/>
      <c r="H31" s="3"/>
      <c r="I31" s="3"/>
      <c r="J31" s="3"/>
      <c r="L31" t="str">
        <f t="shared" si="0"/>
        <v xml:space="preserve">  </v>
      </c>
    </row>
    <row r="32" spans="1:12" x14ac:dyDescent="0.15">
      <c r="L32" t="s">
        <v>20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394B6-3633-46F1-9291-2894933908F0}">
  <dimension ref="A1:L30"/>
  <sheetViews>
    <sheetView zoomScale="117" workbookViewId="0">
      <selection activeCell="F12" sqref="F12"/>
    </sheetView>
  </sheetViews>
  <sheetFormatPr defaultRowHeight="13.5" x14ac:dyDescent="0.15"/>
  <cols>
    <col min="2" max="2" width="17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8.75" customWidth="1"/>
  </cols>
  <sheetData>
    <row r="1" spans="1:12" ht="18.75" x14ac:dyDescent="0.15">
      <c r="A1" s="4" t="s">
        <v>24</v>
      </c>
    </row>
    <row r="2" spans="1:12" x14ac:dyDescent="0.15">
      <c r="B2" s="1" t="s">
        <v>1</v>
      </c>
      <c r="C2" s="2" t="s">
        <v>45</v>
      </c>
      <c r="D2" s="1" t="s">
        <v>2</v>
      </c>
      <c r="E2" s="3" t="s">
        <v>60</v>
      </c>
    </row>
    <row r="3" spans="1:12" x14ac:dyDescent="0.15">
      <c r="B3" s="1" t="s">
        <v>3</v>
      </c>
      <c r="C3" s="2" t="s">
        <v>21</v>
      </c>
      <c r="D3" s="1" t="s">
        <v>4</v>
      </c>
      <c r="E3" s="5">
        <v>45085</v>
      </c>
    </row>
    <row r="4" spans="1:12" x14ac:dyDescent="0.15">
      <c r="B4" s="1" t="s">
        <v>16</v>
      </c>
      <c r="C4" s="3" t="s">
        <v>24</v>
      </c>
      <c r="D4" s="1" t="s">
        <v>5</v>
      </c>
      <c r="E4" s="5" t="s">
        <v>125</v>
      </c>
    </row>
    <row r="5" spans="1:12" x14ac:dyDescent="0.15">
      <c r="B5" s="1" t="s">
        <v>17</v>
      </c>
      <c r="C5" s="3" t="s">
        <v>33</v>
      </c>
      <c r="D5" s="1" t="s">
        <v>6</v>
      </c>
      <c r="E5" s="5">
        <v>45089</v>
      </c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pet (</v>
      </c>
    </row>
    <row r="10" spans="1:12" x14ac:dyDescent="0.15">
      <c r="A10" s="3">
        <v>1</v>
      </c>
      <c r="B10" s="3" t="s">
        <v>127</v>
      </c>
      <c r="C10" s="3" t="s">
        <v>128</v>
      </c>
      <c r="D10" s="3" t="s">
        <v>87</v>
      </c>
      <c r="E10" s="3">
        <v>10</v>
      </c>
      <c r="F10" s="3" t="s">
        <v>86</v>
      </c>
      <c r="G10" s="3"/>
      <c r="H10" s="3"/>
      <c r="I10" s="3"/>
      <c r="J10" s="3"/>
    </row>
    <row r="11" spans="1:12" x14ac:dyDescent="0.15">
      <c r="A11" s="3">
        <v>2</v>
      </c>
      <c r="B11" s="3" t="s">
        <v>61</v>
      </c>
      <c r="C11" s="3" t="s">
        <v>55</v>
      </c>
      <c r="D11" s="3" t="s">
        <v>88</v>
      </c>
      <c r="E11" s="3"/>
      <c r="F11" s="3"/>
      <c r="G11" s="3"/>
      <c r="H11" s="3" t="s">
        <v>86</v>
      </c>
      <c r="I11" s="3">
        <v>1</v>
      </c>
      <c r="J11" s="3"/>
      <c r="L11" t="e">
        <f>C11&amp;" "&amp;D11&amp;" "&amp;IF(E11&lt;&gt;"","("&amp;E11&amp;")","")&amp;IF(#REF!&lt;&gt;"",",","")</f>
        <v>#REF!</v>
      </c>
    </row>
    <row r="12" spans="1:12" x14ac:dyDescent="0.15">
      <c r="A12" s="3">
        <v>3</v>
      </c>
      <c r="B12" s="3" t="s">
        <v>62</v>
      </c>
      <c r="C12" s="3" t="s">
        <v>63</v>
      </c>
      <c r="D12" s="3" t="s">
        <v>87</v>
      </c>
      <c r="E12" s="3">
        <v>200</v>
      </c>
      <c r="F12" s="3"/>
      <c r="G12" s="3"/>
      <c r="H12" s="3" t="s">
        <v>86</v>
      </c>
      <c r="I12" s="3"/>
      <c r="J12" s="3" t="s">
        <v>116</v>
      </c>
      <c r="L12" t="str">
        <f>C12&amp;" "&amp;D12&amp;" "&amp;IF(E12&lt;&gt;"","("&amp;E12&amp;")","")&amp;IF(C13&lt;&gt;"",",","")</f>
        <v>pet_img_path varchar (200)</v>
      </c>
    </row>
    <row r="13" spans="1:12" x14ac:dyDescent="0.15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9EF00D-6FD4-4D3A-BD08-6C70F657682A}">
  <dimension ref="A1:L30"/>
  <sheetViews>
    <sheetView zoomScale="127" workbookViewId="0">
      <selection activeCell="G17" sqref="G17"/>
    </sheetView>
  </sheetViews>
  <sheetFormatPr defaultRowHeight="13.5" x14ac:dyDescent="0.15"/>
  <cols>
    <col min="2" max="2" width="17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25</v>
      </c>
    </row>
    <row r="2" spans="1:12" x14ac:dyDescent="0.15">
      <c r="B2" s="1" t="s">
        <v>1</v>
      </c>
      <c r="C2" s="2" t="s">
        <v>45</v>
      </c>
      <c r="D2" s="1" t="s">
        <v>2</v>
      </c>
      <c r="E2" s="3" t="s">
        <v>60</v>
      </c>
    </row>
    <row r="3" spans="1:12" x14ac:dyDescent="0.15">
      <c r="B3" s="1" t="s">
        <v>3</v>
      </c>
      <c r="C3" s="2" t="s">
        <v>21</v>
      </c>
      <c r="D3" s="1" t="s">
        <v>4</v>
      </c>
      <c r="E3" s="5">
        <v>45085</v>
      </c>
    </row>
    <row r="4" spans="1:12" x14ac:dyDescent="0.15">
      <c r="B4" s="1" t="s">
        <v>16</v>
      </c>
      <c r="C4" s="3" t="s">
        <v>25</v>
      </c>
      <c r="D4" s="1" t="s">
        <v>5</v>
      </c>
      <c r="E4" s="3"/>
    </row>
    <row r="5" spans="1:12" x14ac:dyDescent="0.15">
      <c r="B5" s="1" t="s">
        <v>17</v>
      </c>
      <c r="C5" s="3" t="s">
        <v>35</v>
      </c>
      <c r="D5" s="1" t="s">
        <v>6</v>
      </c>
      <c r="E5" s="3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message (</v>
      </c>
    </row>
    <row r="10" spans="1:12" x14ac:dyDescent="0.15">
      <c r="A10" s="3">
        <v>1</v>
      </c>
      <c r="B10" s="3" t="s">
        <v>61</v>
      </c>
      <c r="C10" s="3" t="s">
        <v>55</v>
      </c>
      <c r="D10" s="3" t="s">
        <v>88</v>
      </c>
      <c r="E10" s="3"/>
      <c r="F10" s="3"/>
      <c r="G10" s="3"/>
      <c r="H10" s="3" t="s">
        <v>86</v>
      </c>
      <c r="I10" s="3"/>
      <c r="J10" s="3"/>
      <c r="L10" t="str">
        <f>C10&amp;" "&amp;D10&amp;" "&amp;IF(E10&lt;&gt;"","("&amp;E10&amp;")","")&amp;IF(C11&lt;&gt;"",",","")</f>
        <v>pet_id int ,</v>
      </c>
    </row>
    <row r="11" spans="1:12" x14ac:dyDescent="0.15">
      <c r="A11" s="3">
        <v>2</v>
      </c>
      <c r="B11" s="3" t="s">
        <v>64</v>
      </c>
      <c r="C11" s="3" t="s">
        <v>65</v>
      </c>
      <c r="D11" s="3" t="s">
        <v>87</v>
      </c>
      <c r="E11" s="3">
        <v>20</v>
      </c>
      <c r="F11" s="3" t="s">
        <v>86</v>
      </c>
      <c r="G11" s="3"/>
      <c r="H11" s="3"/>
      <c r="I11" s="3"/>
      <c r="J11" s="3"/>
      <c r="L11" t="str">
        <f>C11&amp;" "&amp;D11&amp;" "&amp;IF(E11&lt;&gt;"","("&amp;E11&amp;")","")&amp;IF(C12&lt;&gt;"",",","")</f>
        <v>message_id varchar (20),</v>
      </c>
    </row>
    <row r="12" spans="1:12" x14ac:dyDescent="0.15">
      <c r="A12" s="3">
        <v>3</v>
      </c>
      <c r="B12" s="3" t="s">
        <v>66</v>
      </c>
      <c r="C12" s="3" t="s">
        <v>67</v>
      </c>
      <c r="D12" s="3" t="s">
        <v>87</v>
      </c>
      <c r="E12" s="3">
        <v>30</v>
      </c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>message_content varchar (30)</v>
      </c>
    </row>
    <row r="13" spans="1:12" x14ac:dyDescent="0.15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EA6FC-C324-4F9B-A565-0D7C157FF910}">
  <dimension ref="A1:L30"/>
  <sheetViews>
    <sheetView tabSelected="1" zoomScale="131" workbookViewId="0">
      <selection activeCell="E12" sqref="E12"/>
    </sheetView>
  </sheetViews>
  <sheetFormatPr defaultRowHeight="13.5" x14ac:dyDescent="0.15"/>
  <cols>
    <col min="2" max="2" width="17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76</v>
      </c>
    </row>
    <row r="2" spans="1:12" x14ac:dyDescent="0.15">
      <c r="B2" s="1" t="s">
        <v>1</v>
      </c>
      <c r="C2" s="2" t="s">
        <v>45</v>
      </c>
      <c r="D2" s="1" t="s">
        <v>2</v>
      </c>
      <c r="E2" s="6" t="s">
        <v>68</v>
      </c>
    </row>
    <row r="3" spans="1:12" x14ac:dyDescent="0.15">
      <c r="B3" s="1" t="s">
        <v>3</v>
      </c>
      <c r="C3" s="2" t="s">
        <v>21</v>
      </c>
      <c r="D3" s="1" t="s">
        <v>4</v>
      </c>
      <c r="E3" s="5">
        <v>45085</v>
      </c>
    </row>
    <row r="4" spans="1:12" x14ac:dyDescent="0.15">
      <c r="B4" s="1" t="s">
        <v>16</v>
      </c>
      <c r="C4" s="3" t="s">
        <v>76</v>
      </c>
      <c r="D4" s="1" t="s">
        <v>5</v>
      </c>
      <c r="E4" s="5" t="s">
        <v>125</v>
      </c>
    </row>
    <row r="5" spans="1:12" x14ac:dyDescent="0.15">
      <c r="B5" s="1" t="s">
        <v>17</v>
      </c>
      <c r="C5" s="3" t="s">
        <v>37</v>
      </c>
      <c r="D5" s="1" t="s">
        <v>6</v>
      </c>
      <c r="E5" s="5">
        <v>45090</v>
      </c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schedule_color (</v>
      </c>
    </row>
    <row r="10" spans="1:12" x14ac:dyDescent="0.15">
      <c r="A10" s="3">
        <v>1</v>
      </c>
      <c r="B10" s="3" t="s">
        <v>72</v>
      </c>
      <c r="C10" s="3" t="s">
        <v>93</v>
      </c>
      <c r="D10" s="3" t="s">
        <v>88</v>
      </c>
      <c r="E10" s="3"/>
      <c r="F10" s="3" t="s">
        <v>86</v>
      </c>
      <c r="G10" s="3"/>
      <c r="H10" s="3" t="s">
        <v>86</v>
      </c>
      <c r="I10" s="3">
        <v>1</v>
      </c>
      <c r="J10" s="3"/>
      <c r="L10" t="str">
        <f>C10&amp;" "&amp;D10&amp;" "&amp;IF(E10&lt;&gt;"","("&amp;E10&amp;")","")&amp;IF(C11&lt;&gt;"",",","")</f>
        <v>color_id int ,</v>
      </c>
    </row>
    <row r="11" spans="1:12" x14ac:dyDescent="0.15">
      <c r="A11" s="3">
        <v>2</v>
      </c>
      <c r="B11" s="3" t="s">
        <v>77</v>
      </c>
      <c r="C11" s="3" t="s">
        <v>78</v>
      </c>
      <c r="D11" s="3" t="s">
        <v>87</v>
      </c>
      <c r="E11" s="3">
        <v>7</v>
      </c>
      <c r="F11" s="3"/>
      <c r="G11" s="3"/>
      <c r="H11" s="3" t="s">
        <v>86</v>
      </c>
      <c r="I11" s="3"/>
      <c r="J11" s="3"/>
      <c r="L11" t="str">
        <f>C11&amp;" "&amp;D11&amp;" "&amp;IF(E11&lt;&gt;"","("&amp;E11&amp;")","")&amp;IF(C12&lt;&gt;"",",","")</f>
        <v>color_code varchar (7),</v>
      </c>
    </row>
    <row r="12" spans="1:12" x14ac:dyDescent="0.15">
      <c r="A12" s="3">
        <v>3</v>
      </c>
      <c r="B12" s="3" t="s">
        <v>102</v>
      </c>
      <c r="C12" s="3" t="s">
        <v>113</v>
      </c>
      <c r="D12" s="3" t="s">
        <v>87</v>
      </c>
      <c r="E12" s="3">
        <v>20</v>
      </c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>color_name varchar (20)</v>
      </c>
    </row>
    <row r="13" spans="1:12" x14ac:dyDescent="0.15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E6CD3-5F11-4D75-AA85-63AD6EC463BA}">
  <dimension ref="A1:L30"/>
  <sheetViews>
    <sheetView zoomScale="101" workbookViewId="0">
      <selection activeCell="E6" sqref="E6"/>
    </sheetView>
  </sheetViews>
  <sheetFormatPr defaultRowHeight="13.5" x14ac:dyDescent="0.15"/>
  <cols>
    <col min="2" max="2" width="17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28</v>
      </c>
    </row>
    <row r="2" spans="1:12" x14ac:dyDescent="0.15">
      <c r="B2" s="1" t="s">
        <v>1</v>
      </c>
      <c r="C2" s="2" t="s">
        <v>45</v>
      </c>
      <c r="D2" s="1" t="s">
        <v>2</v>
      </c>
      <c r="E2" s="3" t="s">
        <v>79</v>
      </c>
    </row>
    <row r="3" spans="1:12" x14ac:dyDescent="0.15">
      <c r="B3" s="1" t="s">
        <v>3</v>
      </c>
      <c r="C3" s="2" t="s">
        <v>21</v>
      </c>
      <c r="D3" s="1" t="s">
        <v>4</v>
      </c>
      <c r="E3" s="5">
        <v>45085</v>
      </c>
    </row>
    <row r="4" spans="1:12" x14ac:dyDescent="0.15">
      <c r="B4" s="1" t="s">
        <v>16</v>
      </c>
      <c r="C4" s="3" t="s">
        <v>28</v>
      </c>
      <c r="D4" s="1" t="s">
        <v>5</v>
      </c>
      <c r="E4" s="5" t="s">
        <v>125</v>
      </c>
    </row>
    <row r="5" spans="1:12" x14ac:dyDescent="0.15">
      <c r="B5" s="1" t="s">
        <v>17</v>
      </c>
      <c r="C5" s="3" t="s">
        <v>39</v>
      </c>
      <c r="D5" s="1" t="s">
        <v>6</v>
      </c>
      <c r="E5" s="5">
        <v>45089</v>
      </c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closet (</v>
      </c>
    </row>
    <row r="10" spans="1:12" x14ac:dyDescent="0.15">
      <c r="A10" s="3">
        <v>1</v>
      </c>
      <c r="B10" s="3" t="s">
        <v>46</v>
      </c>
      <c r="C10" s="3" t="s">
        <v>53</v>
      </c>
      <c r="D10" s="3" t="s">
        <v>87</v>
      </c>
      <c r="E10" s="3">
        <v>20</v>
      </c>
      <c r="F10" s="3" t="s">
        <v>86</v>
      </c>
      <c r="G10" s="3"/>
      <c r="H10" s="3" t="s">
        <v>86</v>
      </c>
      <c r="I10" s="3"/>
      <c r="J10" s="3"/>
      <c r="L10" t="str">
        <f>C10&amp;" "&amp;D10&amp;" "&amp;IF(E10&lt;&gt;"","("&amp;E10&amp;")","")&amp;IF(C12&lt;&gt;"",",","")</f>
        <v>user_name varchar (20),</v>
      </c>
    </row>
    <row r="11" spans="1:12" x14ac:dyDescent="0.15">
      <c r="A11" s="3">
        <v>2</v>
      </c>
      <c r="B11" s="3" t="s">
        <v>94</v>
      </c>
      <c r="C11" s="3" t="s">
        <v>96</v>
      </c>
      <c r="D11" s="3" t="s">
        <v>88</v>
      </c>
      <c r="E11" s="3"/>
      <c r="F11" s="3"/>
      <c r="G11" s="3"/>
      <c r="H11" s="3" t="s">
        <v>86</v>
      </c>
      <c r="I11" s="3"/>
      <c r="J11" s="3" t="s">
        <v>103</v>
      </c>
      <c r="L11" t="str">
        <f>C11&amp;" "&amp;D11&amp;" "&amp;IF(E11&lt;&gt;"","("&amp;E11&amp;")","")&amp;IF(C13&lt;&gt;"",",","")</f>
        <v>closet_kind_id int ,</v>
      </c>
    </row>
    <row r="12" spans="1:12" x14ac:dyDescent="0.15">
      <c r="A12" s="3">
        <v>3</v>
      </c>
      <c r="B12" s="3" t="s">
        <v>80</v>
      </c>
      <c r="C12" s="3" t="s">
        <v>95</v>
      </c>
      <c r="D12" s="3" t="s">
        <v>88</v>
      </c>
      <c r="E12" s="3"/>
      <c r="F12" s="3"/>
      <c r="G12" s="3"/>
      <c r="H12" s="3"/>
      <c r="I12" s="3">
        <v>0</v>
      </c>
      <c r="J12" s="3"/>
      <c r="L12" t="str">
        <f>C12&amp;" "&amp;D12&amp;" "&amp;IF(E12&lt;&gt;"","("&amp;E12&amp;")","")&amp;IF(C11&lt;&gt;"",",","")</f>
        <v>closet_img_id int ,</v>
      </c>
    </row>
    <row r="13" spans="1:12" x14ac:dyDescent="0.15">
      <c r="A13" s="3">
        <v>4</v>
      </c>
      <c r="B13" s="3" t="s">
        <v>118</v>
      </c>
      <c r="C13" s="3" t="s">
        <v>117</v>
      </c>
      <c r="D13" s="3" t="s">
        <v>119</v>
      </c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last_closet boolean 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BE95F-2476-4AF8-BC95-6D46207F3502}">
  <dimension ref="A1:L31"/>
  <sheetViews>
    <sheetView zoomScale="112" workbookViewId="0">
      <selection activeCell="F11" sqref="F11"/>
    </sheetView>
  </sheetViews>
  <sheetFormatPr defaultRowHeight="13.5" x14ac:dyDescent="0.15"/>
  <cols>
    <col min="2" max="2" width="17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29</v>
      </c>
    </row>
    <row r="2" spans="1:12" x14ac:dyDescent="0.15">
      <c r="B2" s="1" t="s">
        <v>1</v>
      </c>
      <c r="C2" s="2" t="s">
        <v>45</v>
      </c>
      <c r="D2" s="1" t="s">
        <v>2</v>
      </c>
      <c r="E2" s="3" t="s">
        <v>79</v>
      </c>
    </row>
    <row r="3" spans="1:12" x14ac:dyDescent="0.15">
      <c r="B3" s="1" t="s">
        <v>3</v>
      </c>
      <c r="C3" s="2" t="s">
        <v>21</v>
      </c>
      <c r="D3" s="1" t="s">
        <v>4</v>
      </c>
      <c r="E3" s="5">
        <v>45085</v>
      </c>
    </row>
    <row r="4" spans="1:12" x14ac:dyDescent="0.15">
      <c r="B4" s="1" t="s">
        <v>16</v>
      </c>
      <c r="C4" s="3" t="s">
        <v>29</v>
      </c>
      <c r="D4" s="1" t="s">
        <v>5</v>
      </c>
      <c r="E4" s="5" t="s">
        <v>125</v>
      </c>
    </row>
    <row r="5" spans="1:12" x14ac:dyDescent="0.15">
      <c r="B5" s="1" t="s">
        <v>17</v>
      </c>
      <c r="C5" s="3" t="s">
        <v>41</v>
      </c>
      <c r="D5" s="1" t="s">
        <v>6</v>
      </c>
      <c r="E5" s="5">
        <v>45089</v>
      </c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gacha (</v>
      </c>
    </row>
    <row r="10" spans="1:12" x14ac:dyDescent="0.15">
      <c r="A10" s="3">
        <v>1</v>
      </c>
      <c r="B10" s="3" t="s">
        <v>50</v>
      </c>
      <c r="C10" s="3" t="s">
        <v>56</v>
      </c>
      <c r="D10" s="3" t="s">
        <v>88</v>
      </c>
      <c r="E10" s="3"/>
      <c r="F10" s="3"/>
      <c r="G10" s="3"/>
      <c r="H10" s="3" t="s">
        <v>86</v>
      </c>
      <c r="I10" s="3"/>
      <c r="J10" s="3"/>
      <c r="L10" t="str">
        <f>C10&amp;" "&amp;D10&amp;" "&amp;IF(E10&lt;&gt;"","("&amp;E10&amp;")","")&amp;IF(C11&lt;&gt;"",",","")</f>
        <v>pet_id int ,</v>
      </c>
    </row>
    <row r="11" spans="1:12" x14ac:dyDescent="0.15">
      <c r="A11" s="3">
        <v>2</v>
      </c>
      <c r="B11" s="3" t="s">
        <v>80</v>
      </c>
      <c r="C11" s="3" t="s">
        <v>81</v>
      </c>
      <c r="D11" s="3" t="s">
        <v>88</v>
      </c>
      <c r="E11" s="3"/>
      <c r="F11" s="3" t="s">
        <v>86</v>
      </c>
      <c r="G11" s="3"/>
      <c r="H11" s="3"/>
      <c r="I11" s="3"/>
      <c r="J11" s="3"/>
      <c r="L11" t="str">
        <f>C11&amp;" "&amp;D11&amp;" "&amp;IF(E11&lt;&gt;"","("&amp;E11&amp;")","")&amp;IF(C12&lt;&gt;"",",","")</f>
        <v>closet_id int ,</v>
      </c>
    </row>
    <row r="12" spans="1:12" x14ac:dyDescent="0.15">
      <c r="A12" s="3">
        <v>3</v>
      </c>
      <c r="B12" s="3" t="s">
        <v>82</v>
      </c>
      <c r="C12" s="3" t="s">
        <v>85</v>
      </c>
      <c r="D12" s="3" t="s">
        <v>87</v>
      </c>
      <c r="E12" s="3">
        <v>200</v>
      </c>
      <c r="F12" s="3"/>
      <c r="G12" s="3"/>
      <c r="H12" s="3"/>
      <c r="I12" s="3"/>
      <c r="J12" s="3"/>
      <c r="L12" t="str">
        <f>C12&amp;" "&amp;D12&amp;" "&amp;IF(E12&lt;&gt;"","("&amp;E12&amp;")","")&amp;IF(C14&lt;&gt;"",",","")</f>
        <v>closet_path varchar (200),</v>
      </c>
    </row>
    <row r="13" spans="1:12" x14ac:dyDescent="0.15">
      <c r="A13" s="3">
        <v>4</v>
      </c>
      <c r="B13" s="3" t="s">
        <v>91</v>
      </c>
      <c r="C13" s="3" t="s">
        <v>92</v>
      </c>
      <c r="D13" s="3" t="s">
        <v>87</v>
      </c>
      <c r="E13" s="3">
        <v>20</v>
      </c>
      <c r="F13" s="3"/>
      <c r="G13" s="3"/>
      <c r="H13" s="3"/>
      <c r="I13" s="3"/>
      <c r="J13" s="3"/>
    </row>
    <row r="14" spans="1:12" x14ac:dyDescent="0.15">
      <c r="A14" s="3">
        <v>5</v>
      </c>
      <c r="B14" s="3" t="s">
        <v>94</v>
      </c>
      <c r="C14" s="3" t="s">
        <v>96</v>
      </c>
      <c r="D14" s="3" t="s">
        <v>88</v>
      </c>
      <c r="E14" s="3"/>
      <c r="F14" s="3"/>
      <c r="G14" s="3"/>
      <c r="H14" s="3" t="s">
        <v>86</v>
      </c>
      <c r="I14" s="3"/>
      <c r="J14" s="3"/>
      <c r="L14" t="str">
        <f>C14&amp;" "&amp;D14&amp;" "&amp;IF(E14&lt;&gt;"","("&amp;E14&amp;")","")&amp;IF(C15&lt;&gt;"",",","")</f>
        <v>closet_kind_id int ,</v>
      </c>
    </row>
    <row r="15" spans="1:12" x14ac:dyDescent="0.15">
      <c r="A15" s="3">
        <v>6</v>
      </c>
      <c r="B15" s="9" t="s">
        <v>114</v>
      </c>
      <c r="C15" s="3" t="s">
        <v>115</v>
      </c>
      <c r="D15" s="3" t="s">
        <v>88</v>
      </c>
      <c r="E15" s="3"/>
      <c r="F15" s="3"/>
      <c r="G15" s="3"/>
      <c r="H15" s="3" t="s">
        <v>86</v>
      </c>
      <c r="I15" s="3"/>
      <c r="J15" s="3" t="s">
        <v>124</v>
      </c>
      <c r="L15" t="str">
        <f>C15&amp;" "&amp;D15&amp;" "&amp;IF(E15&lt;&gt;"","("&amp;E15&amp;")","")&amp;IF(C16&lt;&gt;"",",","")</f>
        <v xml:space="preserve">rarity int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ref="L16:L30" si="0">C16&amp;" "&amp;D16&amp;" "&amp;IF(E16&lt;&gt;"","("&amp;E16&amp;")","")&amp;IF(C17&lt;&gt;"",",","")</f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A30" s="3">
        <v>21</v>
      </c>
      <c r="B30" s="3"/>
      <c r="C30" s="3"/>
      <c r="D30" s="3"/>
      <c r="E30" s="3"/>
      <c r="F30" s="3"/>
      <c r="G30" s="3"/>
      <c r="H30" s="3"/>
      <c r="I30" s="3"/>
      <c r="J30" s="3"/>
      <c r="L30" t="str">
        <f t="shared" si="0"/>
        <v xml:space="preserve">  </v>
      </c>
    </row>
    <row r="31" spans="1:12" x14ac:dyDescent="0.15">
      <c r="L31" t="s">
        <v>20</v>
      </c>
    </row>
  </sheetData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E1319-5AD0-4F86-9A1B-FB6BD3B80AEC}">
  <dimension ref="A1:L31"/>
  <sheetViews>
    <sheetView zoomScale="112" workbookViewId="0">
      <selection activeCell="E6" sqref="E6"/>
    </sheetView>
  </sheetViews>
  <sheetFormatPr defaultRowHeight="13.5" x14ac:dyDescent="0.15"/>
  <cols>
    <col min="2" max="2" width="17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89</v>
      </c>
    </row>
    <row r="2" spans="1:12" x14ac:dyDescent="0.15">
      <c r="B2" s="1" t="s">
        <v>1</v>
      </c>
      <c r="C2" s="2" t="s">
        <v>45</v>
      </c>
      <c r="D2" s="1" t="s">
        <v>2</v>
      </c>
      <c r="E2" s="3" t="s">
        <v>44</v>
      </c>
    </row>
    <row r="3" spans="1:12" x14ac:dyDescent="0.15">
      <c r="B3" s="1" t="s">
        <v>3</v>
      </c>
      <c r="C3" s="2" t="s">
        <v>21</v>
      </c>
      <c r="D3" s="1" t="s">
        <v>4</v>
      </c>
      <c r="E3" s="5">
        <v>45085</v>
      </c>
    </row>
    <row r="4" spans="1:12" x14ac:dyDescent="0.15">
      <c r="B4" s="1" t="s">
        <v>16</v>
      </c>
      <c r="C4" s="3" t="s">
        <v>89</v>
      </c>
      <c r="D4" s="1" t="s">
        <v>5</v>
      </c>
      <c r="E4" s="5" t="s">
        <v>125</v>
      </c>
    </row>
    <row r="5" spans="1:12" x14ac:dyDescent="0.15">
      <c r="B5" s="1" t="s">
        <v>17</v>
      </c>
      <c r="C5" s="3" t="s">
        <v>97</v>
      </c>
      <c r="D5" s="1" t="s">
        <v>6</v>
      </c>
      <c r="E5" s="5">
        <v>45089</v>
      </c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inquiry (</v>
      </c>
    </row>
    <row r="10" spans="1:12" s="8" customFormat="1" x14ac:dyDescent="0.15">
      <c r="A10" s="7">
        <v>1</v>
      </c>
      <c r="B10" s="7" t="s">
        <v>100</v>
      </c>
      <c r="C10" s="7" t="s">
        <v>101</v>
      </c>
      <c r="D10" s="7" t="s">
        <v>88</v>
      </c>
      <c r="E10" s="7"/>
      <c r="F10" s="7" t="s">
        <v>86</v>
      </c>
      <c r="G10" s="7" t="s">
        <v>86</v>
      </c>
      <c r="H10" s="7" t="s">
        <v>86</v>
      </c>
      <c r="I10" s="7"/>
      <c r="J10" s="7"/>
    </row>
    <row r="11" spans="1:12" x14ac:dyDescent="0.15">
      <c r="A11" s="3">
        <v>2</v>
      </c>
      <c r="B11" s="3" t="s">
        <v>46</v>
      </c>
      <c r="C11" s="3" t="s">
        <v>53</v>
      </c>
      <c r="D11" s="3" t="s">
        <v>87</v>
      </c>
      <c r="E11" s="3">
        <v>20</v>
      </c>
      <c r="F11" s="3"/>
      <c r="G11" s="3"/>
      <c r="H11" s="3"/>
      <c r="I11" s="3"/>
      <c r="J11" s="3"/>
      <c r="L11" t="str">
        <f>C11&amp;" "&amp;D11&amp;" "&amp;IF(E11&lt;&gt;"","("&amp;E11&amp;")","")&amp;IF(C12&lt;&gt;"",",","")</f>
        <v>user_name varchar (20),</v>
      </c>
    </row>
    <row r="12" spans="1:12" x14ac:dyDescent="0.15">
      <c r="A12" s="3">
        <v>3</v>
      </c>
      <c r="B12" s="3" t="s">
        <v>48</v>
      </c>
      <c r="C12" s="3" t="s">
        <v>98</v>
      </c>
      <c r="D12" s="3" t="s">
        <v>87</v>
      </c>
      <c r="E12" s="3">
        <v>50</v>
      </c>
      <c r="F12" s="3"/>
      <c r="G12" s="3"/>
      <c r="H12" s="3" t="s">
        <v>86</v>
      </c>
      <c r="I12" s="3"/>
      <c r="J12" s="3"/>
      <c r="L12" t="str">
        <f>C12&amp;" "&amp;D12&amp;" "&amp;IF(E12&lt;&gt;"","("&amp;E12&amp;")","")&amp;IF(C13&lt;&gt;"",",","")</f>
        <v>email varchar (50),</v>
      </c>
    </row>
    <row r="13" spans="1:12" x14ac:dyDescent="0.15">
      <c r="A13" s="7">
        <v>4</v>
      </c>
      <c r="B13" s="3" t="s">
        <v>90</v>
      </c>
      <c r="C13" s="3" t="s">
        <v>99</v>
      </c>
      <c r="D13" s="3" t="s">
        <v>87</v>
      </c>
      <c r="E13" s="3">
        <v>200</v>
      </c>
      <c r="F13" s="3"/>
      <c r="G13" s="3"/>
      <c r="H13" s="3" t="s">
        <v>86</v>
      </c>
      <c r="I13" s="3"/>
      <c r="J13" s="3"/>
      <c r="L13" t="str">
        <f>C13&amp;" "&amp;D13&amp;" "&amp;IF(E13&lt;&gt;"","("&amp;E13&amp;")","")&amp;IF(C14&lt;&gt;"",",","")</f>
        <v>inquiry_content varchar (200)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>C15&amp;" "&amp;D15&amp;" "&amp;IF(E15&lt;&gt;"","("&amp;E15&amp;")","")&amp;IF(C16&lt;&gt;"",",","")</f>
        <v xml:space="preserve">  </v>
      </c>
    </row>
    <row r="16" spans="1:12" x14ac:dyDescent="0.15">
      <c r="A16" s="7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ref="L16:L30" si="0">C16&amp;" "&amp;D16&amp;" "&amp;IF(E16&lt;&gt;"","("&amp;E16&amp;")","")&amp;IF(C17&lt;&gt;"",",","")</f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7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7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7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7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A30" s="3">
        <v>21</v>
      </c>
      <c r="B30" s="3"/>
      <c r="C30" s="3"/>
      <c r="D30" s="3"/>
      <c r="E30" s="3"/>
      <c r="F30" s="3"/>
      <c r="G30" s="3"/>
      <c r="H30" s="3"/>
      <c r="I30" s="3"/>
      <c r="J30" s="3"/>
      <c r="L30" t="str">
        <f t="shared" si="0"/>
        <v xml:space="preserve">  </v>
      </c>
    </row>
    <row r="31" spans="1:12" x14ac:dyDescent="0.15">
      <c r="L31" t="s">
        <v>20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テーブル一覧</vt:lpstr>
      <vt:lpstr>user</vt:lpstr>
      <vt:lpstr>schedule</vt:lpstr>
      <vt:lpstr>pet</vt:lpstr>
      <vt:lpstr>message</vt:lpstr>
      <vt:lpstr>schedule_color</vt:lpstr>
      <vt:lpstr>closet</vt:lpstr>
      <vt:lpstr>gacha</vt:lpstr>
      <vt:lpstr>inquiry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user</cp:lastModifiedBy>
  <dcterms:created xsi:type="dcterms:W3CDTF">2016-05-11T06:52:52Z</dcterms:created>
  <dcterms:modified xsi:type="dcterms:W3CDTF">2023-06-15T08:29:11Z</dcterms:modified>
</cp:coreProperties>
</file>