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Juan\Desktop\MYO CONFINAMIENTO\S3 MYO\"/>
    </mc:Choice>
  </mc:AlternateContent>
  <xr:revisionPtr revIDLastSave="0" documentId="13_ncr:1_{1EE751BB-DF03-468C-93A3-A0488599EE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Sheet1!$F$4:$O$66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9" i="1" l="1"/>
  <c r="I39" i="1" s="1"/>
  <c r="M39" i="1" s="1" a="1"/>
  <c r="H40" i="1"/>
  <c r="I40" i="1"/>
  <c r="H41" i="1"/>
  <c r="I41" i="1"/>
  <c r="H42" i="1"/>
  <c r="I42" i="1"/>
  <c r="H43" i="1"/>
  <c r="I43" i="1"/>
  <c r="N41" i="1" l="1"/>
  <c r="M42" i="1"/>
  <c r="M40" i="1"/>
  <c r="N40" i="1"/>
  <c r="N42" i="1"/>
  <c r="N39" i="1"/>
  <c r="M41" i="1"/>
  <c r="M39" i="1"/>
  <c r="I25" i="1" a="1"/>
  <c r="I25" i="1" s="1"/>
  <c r="I28" i="1" l="1"/>
  <c r="J25" i="1"/>
  <c r="J28" i="1"/>
  <c r="J27" i="1"/>
  <c r="I27" i="1"/>
  <c r="J26" i="1"/>
  <c r="I26" i="1"/>
</calcChain>
</file>

<file path=xl/sharedStrings.xml><?xml version="1.0" encoding="utf-8"?>
<sst xmlns="http://schemas.openxmlformats.org/spreadsheetml/2006/main" count="18" uniqueCount="17">
  <si>
    <t>n</t>
  </si>
  <si>
    <t>Cuadros</t>
  </si>
  <si>
    <t>Divisiones</t>
  </si>
  <si>
    <t>Estimación lineal</t>
  </si>
  <si>
    <t>VELOCIDAD DE FASE</t>
  </si>
  <si>
    <t>VELOCIDAD DE GRUPO</t>
  </si>
  <si>
    <t>x (+/- 0.1) cm</t>
  </si>
  <si>
    <t>ΔT (µs)</t>
  </si>
  <si>
    <t>d (+/- 0.2) cm</t>
  </si>
  <si>
    <t>t (+/- 0.4) (ms)</t>
  </si>
  <si>
    <t>T (s)</t>
  </si>
  <si>
    <t>λ (m)</t>
  </si>
  <si>
    <t>Δλ (m)</t>
  </si>
  <si>
    <r>
      <t>v</t>
    </r>
    <r>
      <rPr>
        <b/>
        <sz val="8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(m/s)</t>
    </r>
  </si>
  <si>
    <r>
      <t>Δv</t>
    </r>
    <r>
      <rPr>
        <b/>
        <sz val="8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(m/s)</t>
    </r>
  </si>
  <si>
    <r>
      <t>v</t>
    </r>
    <r>
      <rPr>
        <b/>
        <sz val="8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 xml:space="preserve">  (m/s)</t>
    </r>
  </si>
  <si>
    <r>
      <t>Δv</t>
    </r>
    <r>
      <rPr>
        <b/>
        <sz val="8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 xml:space="preserve"> (m/s)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</si>
</sst>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/>
    <xf numFmtId="0" fontId="0" fillId="0" borderId="16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1" fontId="0" fillId="0" borderId="9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40000"/>
                    <a:lumOff val="6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Sheet1!$G$9:$G$23</c:f>
              <c:numCache>
                <c:formatCode>General</c:formatCode>
                <c:ptCount val="1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Sheet1!$F$9:$F$23</c:f>
              <c:numCache>
                <c:formatCode>General</c:formatCode>
                <c:ptCount val="15"/>
                <c:pt idx="0">
                  <c:v>2.4</c:v>
                </c:pt>
                <c:pt idx="1">
                  <c:v>2.8</c:v>
                </c:pt>
                <c:pt idx="2">
                  <c:v>3.2</c:v>
                </c:pt>
                <c:pt idx="3">
                  <c:v>3.8</c:v>
                </c:pt>
                <c:pt idx="4">
                  <c:v>4.2</c:v>
                </c:pt>
                <c:pt idx="5">
                  <c:v>4.5999999999999996</c:v>
                </c:pt>
                <c:pt idx="6">
                  <c:v>5</c:v>
                </c:pt>
                <c:pt idx="7">
                  <c:v>5.4</c:v>
                </c:pt>
                <c:pt idx="8">
                  <c:v>5.8</c:v>
                </c:pt>
                <c:pt idx="9">
                  <c:v>6.2</c:v>
                </c:pt>
                <c:pt idx="10">
                  <c:v>6.7</c:v>
                </c:pt>
                <c:pt idx="11">
                  <c:v>7.2</c:v>
                </c:pt>
                <c:pt idx="12">
                  <c:v>7.6</c:v>
                </c:pt>
                <c:pt idx="13">
                  <c:v>9.4</c:v>
                </c:pt>
                <c:pt idx="14">
                  <c:v>10.199999999999999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4B-497A-A4C9-0757C0852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444320"/>
        <c:axId val="569214552"/>
      </c:scatterChart>
      <c:valAx>
        <c:axId val="468444320"/>
        <c:scaling>
          <c:orientation val="minMax"/>
          <c:max val="1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9214552"/>
        <c:crosses val="autoZero"/>
        <c:crossBetween val="midCat"/>
      </c:valAx>
      <c:valAx>
        <c:axId val="569214552"/>
        <c:scaling>
          <c:orientation val="minMax"/>
          <c:min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 (cm)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42424997017559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44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40000"/>
                    <a:lumOff val="6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0.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Sheet1!$I$39:$I$43</c:f>
              <c:numCache>
                <c:formatCode>General</c:formatCode>
                <c:ptCount val="5"/>
                <c:pt idx="0">
                  <c:v>1.2</c:v>
                </c:pt>
                <c:pt idx="1">
                  <c:v>1.6</c:v>
                </c:pt>
                <c:pt idx="2">
                  <c:v>2</c:v>
                </c:pt>
                <c:pt idx="3">
                  <c:v>2.4</c:v>
                </c:pt>
                <c:pt idx="4">
                  <c:v>2.8</c:v>
                </c:pt>
              </c:numCache>
            </c:numRef>
          </c:xVal>
          <c:yVal>
            <c:numRef>
              <c:f>Sheet1!$J$39:$J$43</c:f>
              <c:numCache>
                <c:formatCode>General</c:formatCode>
                <c:ptCount val="5"/>
                <c:pt idx="0">
                  <c:v>4.5</c:v>
                </c:pt>
                <c:pt idx="1">
                  <c:v>6.5</c:v>
                </c:pt>
                <c:pt idx="2">
                  <c:v>7.7</c:v>
                </c:pt>
                <c:pt idx="3">
                  <c:v>10.199999999999999</c:v>
                </c:pt>
                <c:pt idx="4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FA-48C0-8EC6-AA6A3FD1F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444320"/>
        <c:axId val="569214552"/>
      </c:scatterChart>
      <c:valAx>
        <c:axId val="468444320"/>
        <c:scaling>
          <c:orientation val="minMax"/>
          <c:max val="2.8"/>
          <c:min val="1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</a:t>
                </a:r>
                <a:r>
                  <a:rPr lang="es-ES" baseline="0"/>
                  <a:t> (ms)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6521754590097086"/>
              <c:y val="0.875132089823816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9214552"/>
        <c:crosses val="autoZero"/>
        <c:crossBetween val="midCat"/>
      </c:valAx>
      <c:valAx>
        <c:axId val="569214552"/>
        <c:scaling>
          <c:orientation val="minMax"/>
          <c:max val="11.5"/>
          <c:min val="4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 (cm)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42424997017559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44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165984</xdr:colOff>
      <xdr:row>7</xdr:row>
      <xdr:rowOff>1987</xdr:rowOff>
    </xdr:from>
    <xdr:to>
      <xdr:col>14</xdr:col>
      <xdr:colOff>296849</xdr:colOff>
      <xdr:row>22</xdr:row>
      <xdr:rowOff>1987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5AB7FF-4F33-4108-BCFD-BB3E2C2DB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911087</xdr:colOff>
      <xdr:row>46</xdr:row>
      <xdr:rowOff>0</xdr:rowOff>
    </xdr:from>
    <xdr:to>
      <xdr:col>14</xdr:col>
      <xdr:colOff>0</xdr:colOff>
      <xdr:row>65</xdr:row>
      <xdr:rowOff>160020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4AB463-0AD1-4E30-9A21-EA29291F8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5:Q47"/>
  <sheetViews>
    <sheetView tabSelected="1" topLeftCell="E21" zoomScale="145" zoomScaleNormal="145" zoomScaleSheetLayoutView="89" workbookViewId="0">
      <selection activeCell="O61" sqref="O61"/>
    </sheetView>
  </sheetViews>
  <sheetFormatPr baseColWidth="10" defaultColWidth="8.88671875" defaultRowHeight="14.4" x14ac:dyDescent="0.3"/>
  <cols>
    <col min="5" max="5" width="5.88671875" customWidth="1"/>
    <col min="6" max="6" width="13.44140625" customWidth="1"/>
    <col min="7" max="7" width="12.5546875" customWidth="1"/>
    <col min="8" max="8" width="11.44140625" customWidth="1"/>
    <col min="9" max="9" width="13.21875" customWidth="1"/>
    <col min="10" max="10" width="13.109375" customWidth="1"/>
    <col min="11" max="11" width="13.6640625" customWidth="1"/>
    <col min="12" max="12" width="12.21875" customWidth="1"/>
    <col min="13" max="13" width="11.109375" customWidth="1"/>
  </cols>
  <sheetData>
    <row r="5" spans="6:10" x14ac:dyDescent="0.3">
      <c r="G5" s="17"/>
      <c r="J5" s="17" t="s">
        <v>4</v>
      </c>
    </row>
    <row r="7" spans="6:10" ht="15" thickBot="1" x14ac:dyDescent="0.35"/>
    <row r="8" spans="6:10" ht="15" thickBot="1" x14ac:dyDescent="0.35">
      <c r="F8" s="5" t="s">
        <v>8</v>
      </c>
      <c r="G8" s="1" t="s">
        <v>0</v>
      </c>
    </row>
    <row r="9" spans="6:10" x14ac:dyDescent="0.3">
      <c r="F9" s="6">
        <v>2.4</v>
      </c>
      <c r="G9" s="2">
        <v>1</v>
      </c>
    </row>
    <row r="10" spans="6:10" x14ac:dyDescent="0.3">
      <c r="F10" s="7">
        <v>2.8</v>
      </c>
      <c r="G10" s="3">
        <v>1.5</v>
      </c>
    </row>
    <row r="11" spans="6:10" x14ac:dyDescent="0.3">
      <c r="F11" s="7">
        <v>3.2</v>
      </c>
      <c r="G11" s="3">
        <v>2</v>
      </c>
    </row>
    <row r="12" spans="6:10" x14ac:dyDescent="0.3">
      <c r="F12" s="7">
        <v>3.8</v>
      </c>
      <c r="G12" s="3">
        <v>2.5</v>
      </c>
    </row>
    <row r="13" spans="6:10" x14ac:dyDescent="0.3">
      <c r="F13" s="7">
        <v>4.2</v>
      </c>
      <c r="G13" s="3">
        <v>3</v>
      </c>
    </row>
    <row r="14" spans="6:10" x14ac:dyDescent="0.3">
      <c r="F14" s="7">
        <v>4.5999999999999996</v>
      </c>
      <c r="G14" s="3">
        <v>3.5</v>
      </c>
    </row>
    <row r="15" spans="6:10" x14ac:dyDescent="0.3">
      <c r="F15" s="7">
        <v>5</v>
      </c>
      <c r="G15" s="3">
        <v>4</v>
      </c>
    </row>
    <row r="16" spans="6:10" x14ac:dyDescent="0.3">
      <c r="F16" s="7">
        <v>5.4</v>
      </c>
      <c r="G16" s="3">
        <v>4.5</v>
      </c>
    </row>
    <row r="17" spans="6:17" x14ac:dyDescent="0.3">
      <c r="F17" s="7">
        <v>5.8</v>
      </c>
      <c r="G17" s="3">
        <v>5</v>
      </c>
    </row>
    <row r="18" spans="6:17" x14ac:dyDescent="0.3">
      <c r="F18" s="7">
        <v>6.2</v>
      </c>
      <c r="G18" s="3">
        <v>5.5</v>
      </c>
    </row>
    <row r="19" spans="6:17" x14ac:dyDescent="0.3">
      <c r="F19" s="7">
        <v>6.7</v>
      </c>
      <c r="G19" s="3">
        <v>6</v>
      </c>
    </row>
    <row r="20" spans="6:17" x14ac:dyDescent="0.3">
      <c r="F20" s="7">
        <v>7.2</v>
      </c>
      <c r="G20" s="3">
        <v>6.5</v>
      </c>
    </row>
    <row r="21" spans="6:17" x14ac:dyDescent="0.3">
      <c r="F21" s="7">
        <v>7.6</v>
      </c>
      <c r="G21" s="3">
        <v>7</v>
      </c>
    </row>
    <row r="22" spans="6:17" x14ac:dyDescent="0.3">
      <c r="F22" s="7">
        <v>9.4</v>
      </c>
      <c r="G22" s="3">
        <v>9</v>
      </c>
    </row>
    <row r="23" spans="6:17" ht="15" thickBot="1" x14ac:dyDescent="0.35">
      <c r="F23" s="8">
        <v>10.199999999999999</v>
      </c>
      <c r="G23" s="4">
        <v>10</v>
      </c>
    </row>
    <row r="24" spans="6:17" ht="15" thickBot="1" x14ac:dyDescent="0.35">
      <c r="I24" s="30" t="s">
        <v>3</v>
      </c>
      <c r="J24" s="31"/>
      <c r="L24" s="5" t="s">
        <v>10</v>
      </c>
      <c r="M24" s="15" t="s">
        <v>7</v>
      </c>
    </row>
    <row r="25" spans="6:17" ht="15" thickBot="1" x14ac:dyDescent="0.35">
      <c r="I25" s="9">
        <f t="array" ref="I25:J28">LINEST(F9:F23,G9:G23,1,1)</f>
        <v>0.86793091771080255</v>
      </c>
      <c r="J25" s="10">
        <v>1.5251269895022022</v>
      </c>
      <c r="L25" s="32">
        <v>2.44E-5</v>
      </c>
      <c r="M25" s="33">
        <v>7.9999999999999996E-7</v>
      </c>
    </row>
    <row r="26" spans="6:17" ht="15" thickBot="1" x14ac:dyDescent="0.35">
      <c r="I26" s="11">
        <v>5.8037084511099986E-3</v>
      </c>
      <c r="J26" s="12">
        <v>3.1235959310591047E-2</v>
      </c>
      <c r="L26" s="16" t="s">
        <v>11</v>
      </c>
      <c r="M26" s="15" t="s">
        <v>12</v>
      </c>
    </row>
    <row r="27" spans="6:17" ht="15" thickBot="1" x14ac:dyDescent="0.35">
      <c r="I27" s="11">
        <v>0.99941905925635133</v>
      </c>
      <c r="J27" s="12">
        <v>5.7580665986231586E-2</v>
      </c>
      <c r="L27" s="34">
        <v>8.6800000000000002E-3</v>
      </c>
      <c r="M27" s="35">
        <v>6.0000000000000002E-5</v>
      </c>
      <c r="P27" s="18"/>
      <c r="Q27" s="18"/>
    </row>
    <row r="28" spans="6:17" ht="15" thickBot="1" x14ac:dyDescent="0.35">
      <c r="I28" s="13">
        <v>22364.49743347993</v>
      </c>
      <c r="J28" s="14">
        <v>13</v>
      </c>
      <c r="P28" s="18"/>
      <c r="Q28" s="18"/>
    </row>
    <row r="29" spans="6:17" ht="15" thickBot="1" x14ac:dyDescent="0.35">
      <c r="L29" s="20" t="s">
        <v>13</v>
      </c>
      <c r="M29" s="29">
        <v>356</v>
      </c>
      <c r="O29" s="36"/>
      <c r="P29" s="18"/>
      <c r="Q29" s="18"/>
    </row>
    <row r="30" spans="6:17" ht="15" thickBot="1" x14ac:dyDescent="0.35">
      <c r="L30" s="21" t="s">
        <v>14</v>
      </c>
      <c r="M30" s="28">
        <v>12</v>
      </c>
      <c r="P30" s="18"/>
      <c r="Q30" s="18"/>
    </row>
    <row r="31" spans="6:17" x14ac:dyDescent="0.3">
      <c r="P31" s="18"/>
      <c r="Q31" s="18"/>
    </row>
    <row r="32" spans="6:17" x14ac:dyDescent="0.3">
      <c r="L32" s="18"/>
      <c r="P32" s="18"/>
      <c r="Q32" s="18"/>
    </row>
    <row r="33" spans="7:17" x14ac:dyDescent="0.3">
      <c r="L33" s="18"/>
      <c r="P33" s="18"/>
      <c r="Q33" s="18"/>
    </row>
    <row r="34" spans="7:17" x14ac:dyDescent="0.3">
      <c r="J34" s="17" t="s">
        <v>5</v>
      </c>
      <c r="L34" s="18"/>
    </row>
    <row r="35" spans="7:17" x14ac:dyDescent="0.3">
      <c r="L35" s="18"/>
    </row>
    <row r="36" spans="7:17" x14ac:dyDescent="0.3">
      <c r="L36" s="18"/>
    </row>
    <row r="37" spans="7:17" ht="15" thickBot="1" x14ac:dyDescent="0.35">
      <c r="L37" s="18"/>
    </row>
    <row r="38" spans="7:17" ht="15" thickBot="1" x14ac:dyDescent="0.35">
      <c r="G38" s="21" t="s">
        <v>2</v>
      </c>
      <c r="H38" s="22" t="s">
        <v>1</v>
      </c>
      <c r="I38" s="22" t="s">
        <v>9</v>
      </c>
      <c r="J38" s="25" t="s">
        <v>6</v>
      </c>
      <c r="L38" s="19"/>
      <c r="M38" s="30" t="s">
        <v>3</v>
      </c>
      <c r="N38" s="31"/>
    </row>
    <row r="39" spans="7:17" x14ac:dyDescent="0.3">
      <c r="G39" s="7">
        <v>3</v>
      </c>
      <c r="H39" s="23">
        <f>G39/5</f>
        <v>0.6</v>
      </c>
      <c r="I39" s="23">
        <f>H39*2</f>
        <v>1.2</v>
      </c>
      <c r="J39" s="26">
        <v>4.5</v>
      </c>
      <c r="L39" s="19"/>
      <c r="M39" s="9">
        <f t="array" ref="M39:N42">LINEST(J39:J43,I39:I43, ,1)</f>
        <v>4.4250000000000007</v>
      </c>
      <c r="N39" s="10">
        <v>-0.77000000000000135</v>
      </c>
    </row>
    <row r="40" spans="7:17" x14ac:dyDescent="0.3">
      <c r="G40" s="7">
        <v>4</v>
      </c>
      <c r="H40" s="23">
        <f>G40/5</f>
        <v>0.8</v>
      </c>
      <c r="I40" s="23">
        <f>H40*2</f>
        <v>1.6</v>
      </c>
      <c r="J40" s="26">
        <v>6.5</v>
      </c>
      <c r="L40" s="19"/>
      <c r="M40" s="11">
        <v>0.25779513830430001</v>
      </c>
      <c r="N40" s="12">
        <v>0.53581713298475186</v>
      </c>
    </row>
    <row r="41" spans="7:17" x14ac:dyDescent="0.3">
      <c r="G41" s="7">
        <v>5</v>
      </c>
      <c r="H41" s="23">
        <f>G41/5</f>
        <v>1</v>
      </c>
      <c r="I41" s="23">
        <f>H41*2</f>
        <v>2</v>
      </c>
      <c r="J41" s="26">
        <v>7.7</v>
      </c>
      <c r="L41" s="19"/>
      <c r="M41" s="11">
        <v>0.98992037411526801</v>
      </c>
      <c r="N41" s="12">
        <v>0.32608792270388226</v>
      </c>
    </row>
    <row r="42" spans="7:17" ht="15" thickBot="1" x14ac:dyDescent="0.35">
      <c r="G42" s="7">
        <v>6</v>
      </c>
      <c r="H42" s="23">
        <f>G42/5</f>
        <v>1.2</v>
      </c>
      <c r="I42" s="23">
        <f>H42*2</f>
        <v>2.4</v>
      </c>
      <c r="J42" s="26">
        <v>10.199999999999999</v>
      </c>
      <c r="L42" s="19"/>
      <c r="M42" s="13">
        <v>294.63009404388777</v>
      </c>
      <c r="N42" s="14">
        <v>3</v>
      </c>
    </row>
    <row r="43" spans="7:17" ht="15" thickBot="1" x14ac:dyDescent="0.35">
      <c r="G43" s="8">
        <v>7</v>
      </c>
      <c r="H43" s="24">
        <f>G43/5</f>
        <v>1.4</v>
      </c>
      <c r="I43" s="24">
        <f>H43*2</f>
        <v>2.8</v>
      </c>
      <c r="J43" s="27">
        <v>11.5</v>
      </c>
      <c r="L43" s="19"/>
    </row>
    <row r="44" spans="7:17" ht="15" thickBot="1" x14ac:dyDescent="0.35">
      <c r="L44" s="18"/>
      <c r="M44" s="21" t="s">
        <v>15</v>
      </c>
      <c r="N44" s="28">
        <v>44</v>
      </c>
    </row>
    <row r="45" spans="7:17" ht="15" thickBot="1" x14ac:dyDescent="0.35">
      <c r="L45" s="18"/>
      <c r="M45" s="21" t="s">
        <v>16</v>
      </c>
      <c r="N45" s="28">
        <v>3</v>
      </c>
    </row>
    <row r="46" spans="7:17" x14ac:dyDescent="0.3">
      <c r="L46" s="18"/>
    </row>
    <row r="47" spans="7:17" x14ac:dyDescent="0.3">
      <c r="L47" s="18"/>
    </row>
  </sheetData>
  <mergeCells count="2">
    <mergeCell ref="I24:J24"/>
    <mergeCell ref="M38:N38"/>
  </mergeCells>
  <pageMargins left="0.7" right="0.7" top="0.75" bottom="0.75" header="0.3" footer="0.3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2020-03-31T14:51:30Z</cp:lastPrinted>
  <dcterms:created xsi:type="dcterms:W3CDTF">2015-06-05T18:17:20Z</dcterms:created>
  <dcterms:modified xsi:type="dcterms:W3CDTF">2020-03-31T15:13:27Z</dcterms:modified>
</cp:coreProperties>
</file>