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<sst xmlns="http://schemas.openxmlformats.org/spreadsheetml/2006/main" count="624" uniqueCount="203">
  <si>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</si>
  <si>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</si>
  <si>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</si>
  <si>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</si>
  <si>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</si>
  <si>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</si>
  <si>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</si>
  <si>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</si>
  <si>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</si>
  <si>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</si>
  <si>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</si>
  <si>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</si>
  <si>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</si>
  <si>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</si>
  <si>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</si>
  <si>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</si>
  <si>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</si>
  <si>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</si>
  <si>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</si>
  <si>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boeuf Côtelée 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</si>
  <si>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</si>
  <si>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</si>
  <si>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</si>
  <si>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</si>
  <si>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</si>
  <si>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</si>
  <si>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</si>
  <si>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</si>
  <si>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</si>
  <si>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</si>
  <si>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</si>
  <si>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</si>
  <si>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chinois| Chinese Cabbage  BIO</t>
  </si>
  <si>
    <t>Fèves | Fava beans BIO</t>
  </si>
  <si>
    <t>Artichaut Romanesco à la pièce | Artichokes Romanesco in pieces BIO (20 pieces/box)</t>
  </si>
  <si>
    <t>FINE</t>
  </si>
  <si>
    <t>Agrinova</t>
  </si>
  <si>
    <t>Oranges Lane Late/Ovale 4-5-6 | Oranges Ovale Lane Late 4-5-6 BIO</t>
  </si>
  <si>
    <t>Oranges  Lane Late/Ovale 7-8 | Oranges Ovale  Lane Late 7-8 BIO</t>
  </si>
  <si>
    <t>Oranges  Lane Late/Ovale  9-10  | Oranges Ovale Lane Late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</si>
  <si>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</si>
  <si>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</si>
  <si>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</si>
  <si>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</si>
  <si>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</si>
  <si>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</si>
  <si>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</si>
  <si>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</si>
  <si>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</si>
  <si>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</si>
  <si>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</si>
  <si>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</si>
  <si>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</si>
  <si>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</si>
  <si>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</si>
  <si>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</si>
  <si>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</si>
  <si>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3-4 -200gr -350gr | Grape Fruits Star Ruby cal 3-4 200gr 350gr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</si>
  <si>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</si>
  <si>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</si>
  <si>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</si>
  <si>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</si>
  <si>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</si>
  <si>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</si>
  <si>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</si>
  <si>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</si>
  <si>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</si>
  <si>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</si>
  <si>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</si>
  <si>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</si>
  <si>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</si>
  <si>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</si>
  <si>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</si>
  <si>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</si>
  <si>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</si>
  <si>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</si>
  <si>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</si>
  <si>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</si>
  <si>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</si>
  <si>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</si>
  <si>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</si>
  <si>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</si>
  <si>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</si>
  <si>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</si>
  <si>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</si>
  <si>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</si>
  <si>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Poivron Jaune | Yellow Pepper BIO</t>
  </si>
  <si>
    <t>Poivron Cornetto Rouge | Red  Cornetto Pepper  BIO</t>
  </si>
  <si>
    <t>Poivron Cornetto Jaune | Yellow Cornetto Pepper BIO</t>
  </si>
  <si>
    <t>Courgette | Courgertte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</si>
  <si>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</si>
  <si>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</si>
  <si>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</si>
  <si>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</si>
  <si>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</si>
  <si>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</si>
  <si>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</si>
  <si>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</si>
  <si>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</si>
  <si>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</si>
  <si>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</si>
  <si>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</si>
  <si>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</si>
  <si>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</si>
  <si>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</si>
  <si>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</si>
  <si>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Tomate Grappe ronde | Vine round tomatoes  BIO</t>
  </si>
  <si>
    <t>Epinards| Spinach BIO</t>
  </si>
  <si>
    <t>Oignons frais | fresh onions BIO ( bunches of 500 gr)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</si>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</sst>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4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",COUNTIF(A2:A24,"si")))</f>
        <v>Sicile Côte Sud-EST   -  Nombre de produits: 11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4" si="1">D3*F3</f>
        <v>550</v>
      </c>
      <c r="H3" s="21">
        <f t="shared" ref="H3:H24" si="2">E3*F3</f>
        <v>440</v>
      </c>
      <c r="I3" s="22"/>
      <c r="J3" s="23">
        <v>2.4</v>
      </c>
      <c r="K3" s="24"/>
      <c r="L3" s="23">
        <v>2.4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2.4</v>
      </c>
      <c r="K4" s="24"/>
      <c r="L4" s="23">
        <v>2.4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1.4</v>
      </c>
      <c r="K6" s="24"/>
      <c r="L6" s="23">
        <v>1.4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2.2</v>
      </c>
      <c r="K7" s="24"/>
      <c r="L7" s="23">
        <v>2.2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17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1.9</v>
      </c>
      <c r="K9" s="24"/>
      <c r="L9" s="23">
        <v>1.9</v>
      </c>
      <c r="M9" s="16"/>
    </row>
    <row r="10" ht="12.75" customHeight="1">
      <c r="A10" s="17" t="s">
        <v>17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2.7</v>
      </c>
      <c r="K11" s="24"/>
      <c r="L11" s="23">
        <v>2.7</v>
      </c>
      <c r="M11" s="16"/>
    </row>
    <row r="12" ht="12.75" customHeight="1">
      <c r="A12" s="17" t="s">
        <v>17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11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0.65</v>
      </c>
      <c r="K16" s="24"/>
      <c r="L16" s="23">
        <v>0.65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1.7</v>
      </c>
      <c r="K17" s="24"/>
      <c r="L17" s="23">
        <v>1.7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1.4</v>
      </c>
      <c r="K18" s="24"/>
      <c r="L18" s="23">
        <v>1.4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1.0</v>
      </c>
      <c r="K19" s="24"/>
      <c r="L19" s="23">
        <v>1.0</v>
      </c>
      <c r="M19" s="16"/>
    </row>
    <row r="20" ht="12.0" customHeight="1">
      <c r="A20" s="17" t="s">
        <v>17</v>
      </c>
      <c r="B20" s="18" t="s">
        <v>30</v>
      </c>
      <c r="C20" s="19" t="s">
        <v>10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1.1</v>
      </c>
      <c r="K20" s="24"/>
      <c r="L20" s="23">
        <v>1.1</v>
      </c>
      <c r="M20" s="16"/>
    </row>
    <row r="21" ht="12.0" customHeight="1">
      <c r="A21" s="17" t="s">
        <v>17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1.0</v>
      </c>
      <c r="K21" s="24"/>
      <c r="L21" s="23">
        <v>1.0</v>
      </c>
      <c r="M21" s="16"/>
    </row>
    <row r="22" ht="12.0" customHeight="1">
      <c r="A22" s="17" t="s">
        <v>11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8.0</v>
      </c>
      <c r="G22" s="21">
        <f t="shared" si="1"/>
        <v>560</v>
      </c>
      <c r="H22" s="21">
        <f t="shared" si="2"/>
        <v>448</v>
      </c>
      <c r="I22" s="22"/>
      <c r="J22" s="23">
        <v>1.0</v>
      </c>
      <c r="K22" s="24"/>
      <c r="L22" s="23">
        <v>1.0</v>
      </c>
      <c r="M22" s="16"/>
    </row>
    <row r="23" ht="13.5" customHeight="1">
      <c r="A23" s="17" t="s">
        <v>17</v>
      </c>
      <c r="B23" s="18" t="s">
        <v>33</v>
      </c>
      <c r="C23" s="19" t="s">
        <v>10</v>
      </c>
      <c r="D23" s="20">
        <v>110.0</v>
      </c>
      <c r="E23" s="20">
        <v>88.0</v>
      </c>
      <c r="F23" s="20">
        <v>5.0</v>
      </c>
      <c r="G23" s="21">
        <f t="shared" si="1"/>
        <v>550</v>
      </c>
      <c r="H23" s="21">
        <f t="shared" si="2"/>
        <v>440</v>
      </c>
      <c r="I23" s="22"/>
      <c r="J23" s="23">
        <v>2.2</v>
      </c>
      <c r="K23" s="24"/>
      <c r="L23" s="23">
        <v>2.2</v>
      </c>
      <c r="M23" s="23"/>
    </row>
    <row r="24" ht="13.5" customHeight="1">
      <c r="A24" s="17" t="s">
        <v>11</v>
      </c>
      <c r="B24" s="25" t="s">
        <v>34</v>
      </c>
      <c r="C24" s="19" t="s">
        <v>10</v>
      </c>
      <c r="D24" s="20">
        <v>95.0</v>
      </c>
      <c r="E24" s="20">
        <v>76.0</v>
      </c>
      <c r="F24" s="20">
        <v>20.0</v>
      </c>
      <c r="G24" s="21">
        <f t="shared" si="1"/>
        <v>1900</v>
      </c>
      <c r="H24" s="21">
        <f t="shared" si="2"/>
        <v>1520</v>
      </c>
      <c r="I24" s="22"/>
      <c r="J24" s="23">
        <v>0.7</v>
      </c>
      <c r="K24" s="24"/>
      <c r="L24" s="23">
        <v>0.7</v>
      </c>
      <c r="M24" s="16"/>
    </row>
    <row r="25" ht="13.5" customHeight="1">
      <c r="A25" s="17" t="s">
        <v>35</v>
      </c>
      <c r="B25" s="18"/>
      <c r="C25" s="19" t="s">
        <v>10</v>
      </c>
      <c r="D25" s="20"/>
      <c r="E25" s="20"/>
      <c r="F25" s="20"/>
      <c r="G25" s="21"/>
      <c r="H25" s="21"/>
      <c r="I25" s="22"/>
      <c r="J25" s="23"/>
      <c r="K25" s="24"/>
      <c r="L25" s="23"/>
      <c r="M25" s="16"/>
    </row>
    <row r="26" ht="13.5" customHeight="1">
      <c r="A26" s="17"/>
      <c r="B26" s="18"/>
      <c r="C26" s="19"/>
      <c r="D26" s="20"/>
      <c r="E26" s="20"/>
      <c r="F26" s="20"/>
      <c r="G26" s="21"/>
      <c r="H26" s="21"/>
      <c r="I26" s="22"/>
      <c r="J26" s="23"/>
      <c r="K26" s="24"/>
      <c r="L26" s="23"/>
      <c r="M26" s="16"/>
    </row>
    <row r="27" ht="13.5" customHeight="1">
      <c r="A27" s="17"/>
      <c r="B27" s="18"/>
      <c r="C27" s="19"/>
      <c r="D27" s="20"/>
      <c r="E27" s="20"/>
      <c r="F27" s="20"/>
      <c r="G27" s="21"/>
      <c r="H27" s="21"/>
      <c r="I27" s="22"/>
      <c r="J27" s="23"/>
      <c r="K27" s="24"/>
      <c r="L27" s="23"/>
      <c r="M27" s="16"/>
    </row>
    <row r="28" ht="12.75" customHeight="1">
      <c r="A28" s="8" t="s">
        <v>9</v>
      </c>
      <c r="B28" s="9" t="str">
        <f>CONCAT("Sicile  côte est", concat(" - Nombre de produits: ",COUNTIF(A29:A72,"si")))</f>
        <v>Sicile  côte est - Nombre de produits: 15</v>
      </c>
      <c r="C28" s="10" t="s">
        <v>36</v>
      </c>
      <c r="D28" s="11"/>
      <c r="E28" s="11"/>
      <c r="F28" s="11"/>
      <c r="G28" s="12"/>
      <c r="H28" s="12"/>
      <c r="I28" s="13"/>
      <c r="J28" s="14"/>
      <c r="K28" s="15"/>
      <c r="L28" s="14"/>
      <c r="M28" s="16"/>
    </row>
    <row r="29" ht="13.5" customHeight="1">
      <c r="A29" s="26" t="s">
        <v>11</v>
      </c>
      <c r="B29" s="25" t="s">
        <v>37</v>
      </c>
      <c r="C29" s="19" t="s">
        <v>36</v>
      </c>
      <c r="D29" s="19">
        <v>110.0</v>
      </c>
      <c r="E29" s="19">
        <v>88.0</v>
      </c>
      <c r="F29" s="19">
        <v>8.0</v>
      </c>
      <c r="G29" s="27">
        <f t="shared" ref="G29:G50" si="3">D29*F29</f>
        <v>880</v>
      </c>
      <c r="H29" s="27">
        <f t="shared" ref="H29:H72" si="4">E29*F29</f>
        <v>704</v>
      </c>
      <c r="I29" s="28"/>
      <c r="J29" s="29">
        <v>1.05</v>
      </c>
      <c r="K29" s="30"/>
      <c r="L29" s="29">
        <v>0.86</v>
      </c>
      <c r="M29" s="31"/>
    </row>
    <row r="30" ht="13.5" customHeight="1">
      <c r="A30" s="26" t="s">
        <v>11</v>
      </c>
      <c r="B30" s="25" t="s">
        <v>38</v>
      </c>
      <c r="C30" s="19" t="s">
        <v>36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0.8</v>
      </c>
      <c r="K30" s="24"/>
      <c r="L30" s="23">
        <v>0.77</v>
      </c>
      <c r="M30" s="16"/>
    </row>
    <row r="31" ht="13.5" customHeight="1">
      <c r="A31" s="26" t="s">
        <v>11</v>
      </c>
      <c r="B31" s="25" t="s">
        <v>39</v>
      </c>
      <c r="C31" s="19" t="s">
        <v>36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0.6</v>
      </c>
      <c r="K31" s="24"/>
      <c r="L31" s="23">
        <v>0.6</v>
      </c>
      <c r="M31" s="16"/>
    </row>
    <row r="32" ht="13.5" customHeight="1">
      <c r="A32" s="26" t="s">
        <v>11</v>
      </c>
      <c r="B32" s="25" t="s">
        <v>40</v>
      </c>
      <c r="C32" s="19" t="s">
        <v>36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1.2</v>
      </c>
      <c r="K32" s="24"/>
      <c r="L32" s="23">
        <v>0.86</v>
      </c>
      <c r="M32" s="16"/>
    </row>
    <row r="33" ht="13.5" customHeight="1">
      <c r="A33" s="26" t="s">
        <v>11</v>
      </c>
      <c r="B33" s="25" t="s">
        <v>41</v>
      </c>
      <c r="C33" s="19" t="s">
        <v>36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0.9</v>
      </c>
      <c r="K33" s="24"/>
      <c r="L33" s="23">
        <v>0.8</v>
      </c>
      <c r="M33" s="16"/>
    </row>
    <row r="34" ht="13.5" customHeight="1">
      <c r="A34" s="26" t="s">
        <v>11</v>
      </c>
      <c r="B34" s="25" t="s">
        <v>42</v>
      </c>
      <c r="C34" s="19" t="s">
        <v>36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0.7</v>
      </c>
      <c r="K34" s="24"/>
      <c r="L34" s="23">
        <v>0.65</v>
      </c>
      <c r="M34" s="16"/>
    </row>
    <row r="35" ht="13.5" customHeight="1">
      <c r="A35" s="26" t="s">
        <v>17</v>
      </c>
      <c r="B35" s="25" t="s">
        <v>43</v>
      </c>
      <c r="C35" s="19" t="s">
        <v>36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1.05</v>
      </c>
      <c r="K35" s="24"/>
      <c r="L35" s="23">
        <v>0.85</v>
      </c>
      <c r="M35" s="16"/>
    </row>
    <row r="36" ht="13.5" customHeight="1">
      <c r="A36" s="26" t="s">
        <v>17</v>
      </c>
      <c r="B36" s="25" t="s">
        <v>44</v>
      </c>
      <c r="C36" s="19" t="s">
        <v>36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0.75</v>
      </c>
      <c r="K36" s="24"/>
      <c r="L36" s="23">
        <v>0.7</v>
      </c>
      <c r="M36" s="16"/>
    </row>
    <row r="37" ht="13.5" customHeight="1">
      <c r="A37" s="26" t="s">
        <v>11</v>
      </c>
      <c r="B37" s="25" t="s">
        <v>45</v>
      </c>
      <c r="C37" s="19" t="s">
        <v>36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1.2</v>
      </c>
      <c r="K37" s="24"/>
      <c r="L37" s="23">
        <v>0.85</v>
      </c>
      <c r="M37" s="16"/>
    </row>
    <row r="38" ht="13.5" customHeight="1">
      <c r="A38" s="26" t="s">
        <v>11</v>
      </c>
      <c r="B38" s="25" t="s">
        <v>46</v>
      </c>
      <c r="C38" s="19" t="s">
        <v>36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0.7</v>
      </c>
      <c r="K38" s="24"/>
      <c r="L38" s="23">
        <v>0.7</v>
      </c>
      <c r="M38" s="16"/>
    </row>
    <row r="39" ht="13.5" customHeight="1">
      <c r="A39" s="26" t="s">
        <v>11</v>
      </c>
      <c r="B39" s="25" t="s">
        <v>47</v>
      </c>
      <c r="C39" s="19" t="s">
        <v>36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1.1</v>
      </c>
      <c r="K39" s="24"/>
      <c r="L39" s="23">
        <v>0.7</v>
      </c>
      <c r="M39" s="16"/>
    </row>
    <row r="40" ht="13.5" customHeight="1">
      <c r="A40" s="17" t="s">
        <v>17</v>
      </c>
      <c r="B40" s="25" t="s">
        <v>48</v>
      </c>
      <c r="C40" s="19" t="s">
        <v>36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1.4</v>
      </c>
      <c r="K40" s="24"/>
      <c r="L40" s="23">
        <v>1.4</v>
      </c>
      <c r="M40" s="16"/>
    </row>
    <row r="41" ht="13.5" customHeight="1">
      <c r="A41" s="26" t="s">
        <v>11</v>
      </c>
      <c r="B41" s="25" t="s">
        <v>49</v>
      </c>
      <c r="C41" s="19" t="s">
        <v>36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1.0</v>
      </c>
      <c r="K41" s="24"/>
      <c r="L41" s="29">
        <v>0.9</v>
      </c>
      <c r="M41" s="16"/>
    </row>
    <row r="42" ht="13.5" customHeight="1">
      <c r="A42" s="32" t="s">
        <v>17</v>
      </c>
      <c r="B42" s="33" t="s">
        <v>50</v>
      </c>
      <c r="C42" s="34" t="s">
        <v>36</v>
      </c>
      <c r="D42" s="35">
        <v>110.0</v>
      </c>
      <c r="E42" s="35">
        <v>88.0</v>
      </c>
      <c r="F42" s="35">
        <v>8.0</v>
      </c>
      <c r="G42" s="36">
        <f t="shared" si="3"/>
        <v>880</v>
      </c>
      <c r="H42" s="36">
        <f t="shared" si="4"/>
        <v>704</v>
      </c>
      <c r="I42" s="37"/>
      <c r="J42" s="38">
        <v>1.25</v>
      </c>
      <c r="K42" s="39"/>
      <c r="L42" s="38">
        <v>1.1</v>
      </c>
      <c r="M42" s="40"/>
    </row>
    <row r="43" ht="13.5" customHeight="1">
      <c r="A43" s="17" t="s">
        <v>17</v>
      </c>
      <c r="B43" s="18" t="s">
        <v>51</v>
      </c>
      <c r="C43" s="19" t="s">
        <v>36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1.1</v>
      </c>
      <c r="K43" s="24"/>
      <c r="L43" s="23">
        <v>1.0</v>
      </c>
      <c r="M43" s="16"/>
    </row>
    <row r="44" ht="13.5" customHeight="1">
      <c r="A44" s="26" t="s">
        <v>17</v>
      </c>
      <c r="B44" s="18" t="s">
        <v>52</v>
      </c>
      <c r="C44" s="19" t="s">
        <v>36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1.3</v>
      </c>
      <c r="K44" s="24"/>
      <c r="L44" s="23">
        <v>1.1</v>
      </c>
      <c r="M44" s="16"/>
    </row>
    <row r="45" ht="13.5" customHeight="1">
      <c r="A45" s="26" t="s">
        <v>17</v>
      </c>
      <c r="B45" s="18" t="s">
        <v>53</v>
      </c>
      <c r="C45" s="19" t="s">
        <v>36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1.15</v>
      </c>
      <c r="K45" s="24"/>
      <c r="L45" s="23">
        <v>1.1</v>
      </c>
      <c r="M45" s="16"/>
    </row>
    <row r="46" ht="13.5" customHeight="1">
      <c r="A46" s="17" t="s">
        <v>17</v>
      </c>
      <c r="B46" s="18" t="s">
        <v>54</v>
      </c>
      <c r="C46" s="19" t="s">
        <v>36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1.25</v>
      </c>
      <c r="K46" s="24"/>
      <c r="L46" s="23">
        <v>1.15</v>
      </c>
      <c r="M46" s="16"/>
    </row>
    <row r="47" ht="13.5" customHeight="1">
      <c r="A47" s="26" t="s">
        <v>17</v>
      </c>
      <c r="B47" s="25" t="s">
        <v>55</v>
      </c>
      <c r="C47" s="19" t="s">
        <v>36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1.0</v>
      </c>
      <c r="K47" s="24"/>
      <c r="L47" s="23">
        <v>1.0</v>
      </c>
      <c r="M47" s="16"/>
    </row>
    <row r="48" ht="13.5" customHeight="1">
      <c r="A48" s="26" t="s">
        <v>17</v>
      </c>
      <c r="B48" s="25" t="s">
        <v>56</v>
      </c>
      <c r="C48" s="19" t="s">
        <v>36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1.1</v>
      </c>
      <c r="K48" s="24"/>
      <c r="L48" s="23">
        <v>1.1</v>
      </c>
      <c r="M48" s="16"/>
    </row>
    <row r="49" ht="13.5" customHeight="1">
      <c r="A49" s="26" t="s">
        <v>17</v>
      </c>
      <c r="B49" s="25" t="s">
        <v>57</v>
      </c>
      <c r="C49" s="19" t="s">
        <v>36</v>
      </c>
      <c r="D49" s="20">
        <v>110.0</v>
      </c>
      <c r="E49" s="20">
        <v>88.0</v>
      </c>
      <c r="F49" s="20">
        <v>7.0</v>
      </c>
      <c r="G49" s="21">
        <f t="shared" si="3"/>
        <v>770</v>
      </c>
      <c r="H49" s="21">
        <f t="shared" si="4"/>
        <v>616</v>
      </c>
      <c r="I49" s="22"/>
      <c r="J49" s="23">
        <v>1.5</v>
      </c>
      <c r="K49" s="24"/>
      <c r="L49" s="23">
        <v>1.02</v>
      </c>
      <c r="M49" s="16"/>
    </row>
    <row r="50" ht="13.5" customHeight="1">
      <c r="A50" s="26" t="s">
        <v>17</v>
      </c>
      <c r="B50" s="25" t="s">
        <v>58</v>
      </c>
      <c r="C50" s="19" t="s">
        <v>36</v>
      </c>
      <c r="D50" s="20">
        <v>110.0</v>
      </c>
      <c r="E50" s="20">
        <v>88.0</v>
      </c>
      <c r="F50" s="20">
        <v>7.0</v>
      </c>
      <c r="G50" s="21">
        <f t="shared" si="3"/>
        <v>770</v>
      </c>
      <c r="H50" s="21">
        <f t="shared" si="4"/>
        <v>616</v>
      </c>
      <c r="I50" s="22"/>
      <c r="J50" s="23">
        <v>1.3</v>
      </c>
      <c r="K50" s="24"/>
      <c r="L50" s="23">
        <v>1.0</v>
      </c>
      <c r="M50" s="16"/>
    </row>
    <row r="51" ht="13.5" customHeight="1">
      <c r="A51" s="17" t="s">
        <v>17</v>
      </c>
      <c r="B51" s="25" t="s">
        <v>59</v>
      </c>
      <c r="C51" s="19" t="s">
        <v>36</v>
      </c>
      <c r="D51" s="20">
        <v>220.0</v>
      </c>
      <c r="E51" s="20">
        <v>220.0</v>
      </c>
      <c r="F51" s="20">
        <v>3.0</v>
      </c>
      <c r="G51" s="21">
        <f>F51*D51</f>
        <v>660</v>
      </c>
      <c r="H51" s="21">
        <f t="shared" si="4"/>
        <v>660</v>
      </c>
      <c r="I51" s="22"/>
      <c r="J51" s="23">
        <v>2.9</v>
      </c>
      <c r="K51" s="24"/>
      <c r="L51" s="23">
        <v>2.9</v>
      </c>
      <c r="M51" s="16"/>
    </row>
    <row r="52" ht="13.5" customHeight="1">
      <c r="A52" s="17" t="s">
        <v>17</v>
      </c>
      <c r="B52" s="25" t="s">
        <v>60</v>
      </c>
      <c r="C52" s="19" t="s">
        <v>36</v>
      </c>
      <c r="D52" s="20">
        <v>150.0</v>
      </c>
      <c r="E52" s="20">
        <v>120.0</v>
      </c>
      <c r="F52" s="20">
        <v>4.0</v>
      </c>
      <c r="G52" s="21">
        <f t="shared" ref="G52:G72" si="5">D52*F52</f>
        <v>600</v>
      </c>
      <c r="H52" s="21">
        <f t="shared" si="4"/>
        <v>480</v>
      </c>
      <c r="I52" s="22"/>
      <c r="J52" s="23">
        <v>1.25</v>
      </c>
      <c r="K52" s="24"/>
      <c r="L52" s="23">
        <v>1.25</v>
      </c>
      <c r="M52" s="16"/>
    </row>
    <row r="53" ht="13.5" customHeight="1">
      <c r="A53" s="17" t="s">
        <v>17</v>
      </c>
      <c r="B53" s="25" t="s">
        <v>61</v>
      </c>
      <c r="C53" s="19" t="s">
        <v>36</v>
      </c>
      <c r="D53" s="20">
        <v>150.0</v>
      </c>
      <c r="E53" s="20">
        <v>120.0</v>
      </c>
      <c r="F53" s="20">
        <v>4.0</v>
      </c>
      <c r="G53" s="21">
        <f t="shared" si="5"/>
        <v>600</v>
      </c>
      <c r="H53" s="21">
        <f t="shared" si="4"/>
        <v>480</v>
      </c>
      <c r="I53" s="22"/>
      <c r="J53" s="23">
        <v>1.0</v>
      </c>
      <c r="K53" s="24"/>
      <c r="L53" s="23">
        <v>1.0</v>
      </c>
      <c r="M53" s="16"/>
    </row>
    <row r="54" ht="13.5" customHeight="1">
      <c r="A54" s="17" t="s">
        <v>17</v>
      </c>
      <c r="B54" s="25" t="s">
        <v>62</v>
      </c>
      <c r="C54" s="19" t="s">
        <v>36</v>
      </c>
      <c r="D54" s="20">
        <v>55.0</v>
      </c>
      <c r="E54" s="20">
        <v>44.0</v>
      </c>
      <c r="F54" s="20">
        <v>15.0</v>
      </c>
      <c r="G54" s="21">
        <f t="shared" si="5"/>
        <v>825</v>
      </c>
      <c r="H54" s="21">
        <f t="shared" si="4"/>
        <v>660</v>
      </c>
      <c r="I54" s="22"/>
      <c r="J54" s="23">
        <v>0.75</v>
      </c>
      <c r="K54" s="24"/>
      <c r="L54" s="23">
        <v>0.75</v>
      </c>
      <c r="M54" s="16"/>
    </row>
    <row r="55" ht="13.5" customHeight="1">
      <c r="A55" s="17" t="s">
        <v>17</v>
      </c>
      <c r="B55" s="25" t="s">
        <v>63</v>
      </c>
      <c r="C55" s="19" t="s">
        <v>36</v>
      </c>
      <c r="D55" s="20">
        <v>55.0</v>
      </c>
      <c r="E55" s="20">
        <v>44.0</v>
      </c>
      <c r="F55" s="20">
        <v>15.0</v>
      </c>
      <c r="G55" s="21">
        <f t="shared" si="5"/>
        <v>825</v>
      </c>
      <c r="H55" s="21">
        <f t="shared" si="4"/>
        <v>660</v>
      </c>
      <c r="I55" s="22"/>
      <c r="J55" s="23">
        <v>0.85</v>
      </c>
      <c r="K55" s="24"/>
      <c r="L55" s="23">
        <v>0.85</v>
      </c>
      <c r="M55" s="16"/>
    </row>
    <row r="56" ht="13.5" customHeight="1">
      <c r="A56" s="17" t="s">
        <v>17</v>
      </c>
      <c r="B56" s="25" t="s">
        <v>64</v>
      </c>
      <c r="C56" s="19" t="s">
        <v>36</v>
      </c>
      <c r="D56" s="20">
        <v>110.0</v>
      </c>
      <c r="E56" s="20">
        <v>88.0</v>
      </c>
      <c r="F56" s="20">
        <v>9.0</v>
      </c>
      <c r="G56" s="21">
        <f t="shared" si="5"/>
        <v>990</v>
      </c>
      <c r="H56" s="21">
        <f t="shared" si="4"/>
        <v>792</v>
      </c>
      <c r="I56" s="22"/>
      <c r="J56" s="23">
        <v>0.8</v>
      </c>
      <c r="K56" s="24"/>
      <c r="L56" s="23">
        <v>0.8</v>
      </c>
      <c r="M56" s="16"/>
    </row>
    <row r="57" ht="13.5" customHeight="1">
      <c r="A57" s="17" t="s">
        <v>17</v>
      </c>
      <c r="B57" s="25" t="s">
        <v>65</v>
      </c>
      <c r="C57" s="19" t="s">
        <v>36</v>
      </c>
      <c r="D57" s="20">
        <v>55.0</v>
      </c>
      <c r="E57" s="20">
        <v>44.0</v>
      </c>
      <c r="F57" s="20">
        <v>16.0</v>
      </c>
      <c r="G57" s="21">
        <f t="shared" si="5"/>
        <v>880</v>
      </c>
      <c r="H57" s="21">
        <f t="shared" si="4"/>
        <v>704</v>
      </c>
      <c r="I57" s="22"/>
      <c r="J57" s="23">
        <v>0.8</v>
      </c>
      <c r="K57" s="24"/>
      <c r="L57" s="23">
        <v>0.8</v>
      </c>
      <c r="M57" s="16"/>
    </row>
    <row r="58" ht="12.75" customHeight="1">
      <c r="A58" s="26" t="s">
        <v>11</v>
      </c>
      <c r="B58" s="25" t="s">
        <v>28</v>
      </c>
      <c r="C58" s="19" t="s">
        <v>36</v>
      </c>
      <c r="D58" s="19">
        <v>140.0</v>
      </c>
      <c r="E58" s="19">
        <v>112.0</v>
      </c>
      <c r="F58" s="19">
        <v>6.0</v>
      </c>
      <c r="G58" s="27">
        <f t="shared" si="5"/>
        <v>840</v>
      </c>
      <c r="H58" s="27">
        <f t="shared" si="4"/>
        <v>672</v>
      </c>
      <c r="I58" s="28"/>
      <c r="J58" s="29">
        <v>1.2</v>
      </c>
      <c r="K58" s="30"/>
      <c r="L58" s="29">
        <v>1.0</v>
      </c>
      <c r="M58" s="31"/>
    </row>
    <row r="59" ht="13.5" customHeight="1">
      <c r="A59" s="26" t="s">
        <v>17</v>
      </c>
      <c r="B59" s="25" t="s">
        <v>66</v>
      </c>
      <c r="C59" s="19" t="s">
        <v>36</v>
      </c>
      <c r="D59" s="20">
        <v>110.0</v>
      </c>
      <c r="E59" s="20">
        <v>88.0</v>
      </c>
      <c r="F59" s="20">
        <v>5.0</v>
      </c>
      <c r="G59" s="21">
        <f t="shared" si="5"/>
        <v>550</v>
      </c>
      <c r="H59" s="21">
        <f t="shared" si="4"/>
        <v>440</v>
      </c>
      <c r="I59" s="22"/>
      <c r="J59" s="23">
        <v>3.2</v>
      </c>
      <c r="K59" s="24"/>
      <c r="L59" s="23">
        <v>2.9</v>
      </c>
      <c r="M59" s="16"/>
    </row>
    <row r="60" ht="13.5" customHeight="1">
      <c r="A60" s="17" t="s">
        <v>11</v>
      </c>
      <c r="B60" s="25" t="s">
        <v>67</v>
      </c>
      <c r="C60" s="19" t="s">
        <v>36</v>
      </c>
      <c r="D60" s="20">
        <v>110.0</v>
      </c>
      <c r="E60" s="20">
        <v>88.0</v>
      </c>
      <c r="F60" s="20">
        <v>5.0</v>
      </c>
      <c r="G60" s="21">
        <f t="shared" si="5"/>
        <v>550</v>
      </c>
      <c r="H60" s="21">
        <f t="shared" si="4"/>
        <v>440</v>
      </c>
      <c r="I60" s="22"/>
      <c r="J60" s="23">
        <v>2.3</v>
      </c>
      <c r="K60" s="24"/>
      <c r="L60" s="23">
        <v>2.3</v>
      </c>
      <c r="M60" s="16"/>
    </row>
    <row r="61" ht="13.5" customHeight="1">
      <c r="A61" s="17" t="s">
        <v>17</v>
      </c>
      <c r="B61" s="25" t="s">
        <v>68</v>
      </c>
      <c r="C61" s="19" t="s">
        <v>36</v>
      </c>
      <c r="D61" s="20">
        <v>100.0</v>
      </c>
      <c r="E61" s="20">
        <v>80.0</v>
      </c>
      <c r="F61" s="20">
        <v>9.0</v>
      </c>
      <c r="G61" s="21">
        <f t="shared" si="5"/>
        <v>900</v>
      </c>
      <c r="H61" s="21">
        <f t="shared" si="4"/>
        <v>720</v>
      </c>
      <c r="I61" s="22"/>
      <c r="J61" s="23">
        <v>0.8</v>
      </c>
      <c r="K61" s="24"/>
      <c r="L61" s="23">
        <v>0.8</v>
      </c>
      <c r="M61" s="16"/>
    </row>
    <row r="62" ht="13.5" customHeight="1">
      <c r="A62" s="17" t="s">
        <v>17</v>
      </c>
      <c r="B62" s="25" t="s">
        <v>69</v>
      </c>
      <c r="C62" s="19" t="s">
        <v>36</v>
      </c>
      <c r="D62" s="20">
        <v>100.0</v>
      </c>
      <c r="E62" s="20">
        <v>80.0</v>
      </c>
      <c r="F62" s="20">
        <v>9.0</v>
      </c>
      <c r="G62" s="21">
        <f t="shared" si="5"/>
        <v>900</v>
      </c>
      <c r="H62" s="21">
        <f t="shared" si="4"/>
        <v>720</v>
      </c>
      <c r="I62" s="22"/>
      <c r="J62" s="23">
        <v>1.0</v>
      </c>
      <c r="K62" s="24"/>
      <c r="L62" s="23">
        <v>1.0</v>
      </c>
      <c r="M62" s="16"/>
    </row>
    <row r="63" ht="13.5" customHeight="1">
      <c r="A63" s="17" t="s">
        <v>17</v>
      </c>
      <c r="B63" s="25" t="s">
        <v>70</v>
      </c>
      <c r="C63" s="19" t="s">
        <v>36</v>
      </c>
      <c r="D63" s="20">
        <v>100.0</v>
      </c>
      <c r="E63" s="20">
        <v>80.0</v>
      </c>
      <c r="F63" s="20">
        <v>9.0</v>
      </c>
      <c r="G63" s="21">
        <f t="shared" si="5"/>
        <v>900</v>
      </c>
      <c r="H63" s="21">
        <f t="shared" si="4"/>
        <v>720</v>
      </c>
      <c r="I63" s="22"/>
      <c r="J63" s="23">
        <v>1.1</v>
      </c>
      <c r="K63" s="24"/>
      <c r="L63" s="23">
        <v>1.1</v>
      </c>
      <c r="M63" s="16"/>
    </row>
    <row r="64" ht="13.5" customHeight="1">
      <c r="A64" s="17" t="s">
        <v>17</v>
      </c>
      <c r="B64" s="25" t="s">
        <v>71</v>
      </c>
      <c r="C64" s="19" t="s">
        <v>36</v>
      </c>
      <c r="D64" s="20">
        <v>140.0</v>
      </c>
      <c r="E64" s="20">
        <v>112.0</v>
      </c>
      <c r="F64" s="20">
        <v>6.0</v>
      </c>
      <c r="G64" s="21">
        <f t="shared" si="5"/>
        <v>840</v>
      </c>
      <c r="H64" s="21">
        <f t="shared" si="4"/>
        <v>672</v>
      </c>
      <c r="I64" s="22"/>
      <c r="J64" s="23">
        <v>4.5</v>
      </c>
      <c r="K64" s="24"/>
      <c r="L64" s="23">
        <v>4.5</v>
      </c>
      <c r="M64" s="16"/>
    </row>
    <row r="65" ht="13.5" customHeight="1">
      <c r="A65" s="17" t="s">
        <v>17</v>
      </c>
      <c r="B65" s="25" t="s">
        <v>15</v>
      </c>
      <c r="C65" s="19" t="s">
        <v>36</v>
      </c>
      <c r="D65" s="20">
        <v>110.0</v>
      </c>
      <c r="E65" s="20">
        <v>88.0</v>
      </c>
      <c r="F65" s="20">
        <v>5.0</v>
      </c>
      <c r="G65" s="21">
        <f t="shared" si="5"/>
        <v>550</v>
      </c>
      <c r="H65" s="21">
        <f t="shared" si="4"/>
        <v>440</v>
      </c>
      <c r="I65" s="22"/>
      <c r="J65" s="23">
        <v>2.0</v>
      </c>
      <c r="K65" s="24"/>
      <c r="L65" s="23">
        <v>2.0</v>
      </c>
      <c r="M65" s="16"/>
    </row>
    <row r="66" ht="12.75" customHeight="1">
      <c r="A66" s="26" t="s">
        <v>11</v>
      </c>
      <c r="B66" s="25" t="s">
        <v>21</v>
      </c>
      <c r="C66" s="19" t="s">
        <v>72</v>
      </c>
      <c r="D66" s="20">
        <v>140.0</v>
      </c>
      <c r="E66" s="20">
        <v>112.0</v>
      </c>
      <c r="F66" s="20">
        <v>6.0</v>
      </c>
      <c r="G66" s="21">
        <f t="shared" si="5"/>
        <v>840</v>
      </c>
      <c r="H66" s="21">
        <f t="shared" si="4"/>
        <v>672</v>
      </c>
      <c r="I66" s="22"/>
      <c r="J66" s="23">
        <v>2.5</v>
      </c>
      <c r="K66" s="24"/>
      <c r="L66" s="23">
        <v>2.5</v>
      </c>
      <c r="M66" s="16"/>
    </row>
    <row r="67" ht="12.75" customHeight="1">
      <c r="A67" s="26" t="s">
        <v>11</v>
      </c>
      <c r="B67" s="25" t="s">
        <v>73</v>
      </c>
      <c r="C67" s="19" t="s">
        <v>36</v>
      </c>
      <c r="D67" s="20">
        <v>140.0</v>
      </c>
      <c r="E67" s="20">
        <v>112.0</v>
      </c>
      <c r="F67" s="20">
        <v>6.0</v>
      </c>
      <c r="G67" s="21">
        <f t="shared" si="5"/>
        <v>840</v>
      </c>
      <c r="H67" s="21">
        <f t="shared" si="4"/>
        <v>672</v>
      </c>
      <c r="I67" s="22"/>
      <c r="J67" s="23">
        <v>1.85</v>
      </c>
      <c r="K67" s="24"/>
      <c r="L67" s="23">
        <v>1.85</v>
      </c>
      <c r="M67" s="16"/>
    </row>
    <row r="68" ht="12.75" customHeight="1">
      <c r="A68" s="17" t="s">
        <v>17</v>
      </c>
      <c r="B68" s="25" t="s">
        <v>74</v>
      </c>
      <c r="C68" s="19" t="s">
        <v>36</v>
      </c>
      <c r="D68" s="20">
        <v>140.0</v>
      </c>
      <c r="E68" s="20">
        <v>112.0</v>
      </c>
      <c r="F68" s="20">
        <v>6.0</v>
      </c>
      <c r="G68" s="21">
        <f t="shared" si="5"/>
        <v>840</v>
      </c>
      <c r="H68" s="21">
        <f t="shared" si="4"/>
        <v>672</v>
      </c>
      <c r="I68" s="22"/>
      <c r="J68" s="23">
        <v>1.5</v>
      </c>
      <c r="K68" s="24"/>
      <c r="L68" s="23">
        <v>1.5</v>
      </c>
      <c r="M68" s="16"/>
    </row>
    <row r="69" ht="13.5" customHeight="1">
      <c r="A69" s="17" t="s">
        <v>17</v>
      </c>
      <c r="B69" s="25" t="s">
        <v>75</v>
      </c>
      <c r="C69" s="19" t="s">
        <v>36</v>
      </c>
      <c r="D69" s="20">
        <v>240.0</v>
      </c>
      <c r="E69" s="20">
        <v>200.0</v>
      </c>
      <c r="F69" s="20">
        <v>4.0</v>
      </c>
      <c r="G69" s="21">
        <f t="shared" si="5"/>
        <v>960</v>
      </c>
      <c r="H69" s="21">
        <f t="shared" si="4"/>
        <v>800</v>
      </c>
      <c r="I69" s="22"/>
      <c r="J69" s="23">
        <v>4.6</v>
      </c>
      <c r="K69" s="24"/>
      <c r="L69" s="23">
        <v>4.5</v>
      </c>
      <c r="M69" s="16"/>
    </row>
    <row r="70" ht="13.5" customHeight="1">
      <c r="A70" s="17" t="s">
        <v>17</v>
      </c>
      <c r="B70" s="25" t="s">
        <v>76</v>
      </c>
      <c r="C70" s="19" t="s">
        <v>36</v>
      </c>
      <c r="D70" s="20">
        <v>240.0</v>
      </c>
      <c r="E70" s="20">
        <v>200.0</v>
      </c>
      <c r="F70" s="20">
        <v>4.0</v>
      </c>
      <c r="G70" s="21">
        <f t="shared" si="5"/>
        <v>960</v>
      </c>
      <c r="H70" s="21">
        <f t="shared" si="4"/>
        <v>800</v>
      </c>
      <c r="I70" s="22"/>
      <c r="J70" s="23">
        <v>4.2</v>
      </c>
      <c r="K70" s="24"/>
      <c r="L70" s="23">
        <v>4.2</v>
      </c>
      <c r="M70" s="16"/>
    </row>
    <row r="71" ht="13.5" customHeight="1">
      <c r="A71" s="17" t="s">
        <v>17</v>
      </c>
      <c r="B71" s="25" t="s">
        <v>77</v>
      </c>
      <c r="C71" s="19" t="s">
        <v>36</v>
      </c>
      <c r="D71" s="20">
        <v>150.0</v>
      </c>
      <c r="E71" s="20">
        <v>120.0</v>
      </c>
      <c r="F71" s="20">
        <v>4.0</v>
      </c>
      <c r="G71" s="21">
        <f t="shared" si="5"/>
        <v>600</v>
      </c>
      <c r="H71" s="21">
        <f t="shared" si="4"/>
        <v>480</v>
      </c>
      <c r="I71" s="22"/>
      <c r="J71" s="23">
        <v>1.0</v>
      </c>
      <c r="K71" s="24"/>
      <c r="L71" s="23">
        <v>1.0</v>
      </c>
      <c r="M71" s="16"/>
    </row>
    <row r="72" ht="12.0" customHeight="1">
      <c r="A72" s="26" t="s">
        <v>11</v>
      </c>
      <c r="B72" s="25" t="s">
        <v>78</v>
      </c>
      <c r="C72" s="19" t="s">
        <v>36</v>
      </c>
      <c r="D72" s="20">
        <v>110.0</v>
      </c>
      <c r="E72" s="20">
        <v>88.0</v>
      </c>
      <c r="F72" s="20">
        <v>7.0</v>
      </c>
      <c r="G72" s="21">
        <f t="shared" si="5"/>
        <v>770</v>
      </c>
      <c r="H72" s="21">
        <f t="shared" si="4"/>
        <v>616</v>
      </c>
      <c r="I72" s="22"/>
      <c r="J72" s="23">
        <v>1.6</v>
      </c>
      <c r="K72" s="24"/>
      <c r="L72" s="23">
        <v>1.6</v>
      </c>
      <c r="M72" s="16"/>
    </row>
    <row r="73" ht="13.5" customHeight="1">
      <c r="A73" s="17" t="s">
        <v>35</v>
      </c>
      <c r="B73" s="18"/>
      <c r="C73" s="19" t="s">
        <v>36</v>
      </c>
      <c r="D73" s="20"/>
      <c r="E73" s="20"/>
      <c r="F73" s="20"/>
      <c r="G73" s="21"/>
      <c r="H73" s="21"/>
      <c r="I73" s="22"/>
      <c r="J73" s="23"/>
      <c r="K73" s="24"/>
      <c r="L73" s="23"/>
      <c r="M73" s="16"/>
    </row>
    <row r="74" ht="13.5" customHeight="1">
      <c r="A74" s="17"/>
      <c r="B74" s="18"/>
      <c r="C74" s="19"/>
      <c r="D74" s="20"/>
      <c r="E74" s="20"/>
      <c r="F74" s="20"/>
      <c r="G74" s="21"/>
      <c r="H74" s="21"/>
      <c r="I74" s="22"/>
      <c r="J74" s="23"/>
      <c r="K74" s="24"/>
      <c r="L74" s="23"/>
      <c r="M74" s="16"/>
    </row>
    <row r="75" ht="13.5" customHeight="1">
      <c r="A75" s="17"/>
      <c r="B75" s="18"/>
      <c r="C75" s="19"/>
      <c r="D75" s="20"/>
      <c r="E75" s="20"/>
      <c r="F75" s="20"/>
      <c r="G75" s="21"/>
      <c r="H75" s="21"/>
      <c r="I75" s="22"/>
      <c r="J75" s="23"/>
      <c r="K75" s="24"/>
      <c r="L75" s="23"/>
      <c r="M75" s="16"/>
    </row>
    <row r="76" ht="13.5" customHeight="1">
      <c r="A76" s="17"/>
      <c r="B76" s="18"/>
      <c r="C76" s="19"/>
      <c r="D76" s="20"/>
      <c r="E76" s="20"/>
      <c r="F76" s="20"/>
      <c r="G76" s="21"/>
      <c r="H76" s="21"/>
      <c r="I76" s="22"/>
      <c r="J76" s="23"/>
      <c r="K76" s="24"/>
      <c r="L76" s="23"/>
      <c r="M76" s="16"/>
    </row>
    <row r="77" ht="13.5" customHeight="1">
      <c r="A77" s="8" t="s">
        <v>9</v>
      </c>
      <c r="B77" s="9" t="str">
        <f>CONCAT("Sicile Côte Sud-EST ", concat(" -  Nombre de produits: ",COUNTIF(A78:A110,"si")))</f>
        <v>Sicile Côte Sud-EST  -  Nombre de produits: 9</v>
      </c>
      <c r="C77" s="10" t="s">
        <v>79</v>
      </c>
      <c r="D77" s="11"/>
      <c r="E77" s="11"/>
      <c r="F77" s="11"/>
      <c r="G77" s="12"/>
      <c r="H77" s="12"/>
      <c r="I77" s="13"/>
      <c r="J77" s="14"/>
      <c r="K77" s="15"/>
      <c r="L77" s="14"/>
      <c r="M77" s="16"/>
    </row>
    <row r="78" ht="12.75" customHeight="1">
      <c r="A78" s="26" t="s">
        <v>17</v>
      </c>
      <c r="B78" s="18" t="s">
        <v>80</v>
      </c>
      <c r="C78" s="19" t="s">
        <v>79</v>
      </c>
      <c r="D78" s="20">
        <v>110.0</v>
      </c>
      <c r="E78" s="20">
        <v>88.0</v>
      </c>
      <c r="F78" s="20">
        <v>5.0</v>
      </c>
      <c r="G78" s="21">
        <f t="shared" ref="G78:G80" si="6">D78*F78</f>
        <v>550</v>
      </c>
      <c r="H78" s="21">
        <f t="shared" ref="H78:H80" si="7">E78*F78</f>
        <v>440</v>
      </c>
      <c r="I78" s="22"/>
      <c r="J78" s="23">
        <v>1.7</v>
      </c>
      <c r="K78" s="24"/>
      <c r="L78" s="23">
        <v>0.0</v>
      </c>
      <c r="M78" s="16"/>
    </row>
    <row r="79" ht="12.0" customHeight="1">
      <c r="A79" s="26" t="s">
        <v>11</v>
      </c>
      <c r="B79" s="18" t="s">
        <v>81</v>
      </c>
      <c r="C79" s="19" t="s">
        <v>79</v>
      </c>
      <c r="D79" s="20">
        <v>110.0</v>
      </c>
      <c r="E79" s="20">
        <v>88.0</v>
      </c>
      <c r="F79" s="20">
        <v>5.0</v>
      </c>
      <c r="G79" s="21">
        <f t="shared" si="6"/>
        <v>550</v>
      </c>
      <c r="H79" s="21">
        <f t="shared" si="7"/>
        <v>440</v>
      </c>
      <c r="I79" s="22"/>
      <c r="J79" s="23">
        <v>1.7</v>
      </c>
      <c r="K79" s="24"/>
      <c r="L79" s="23">
        <v>0.0</v>
      </c>
      <c r="M79" s="16"/>
    </row>
    <row r="80" ht="11.25" customHeight="1">
      <c r="A80" s="26" t="s">
        <v>17</v>
      </c>
      <c r="B80" s="18" t="s">
        <v>82</v>
      </c>
      <c r="C80" s="19" t="s">
        <v>79</v>
      </c>
      <c r="D80" s="20">
        <v>110.0</v>
      </c>
      <c r="E80" s="20">
        <v>88.0</v>
      </c>
      <c r="F80" s="20">
        <v>5.0</v>
      </c>
      <c r="G80" s="21">
        <f t="shared" si="6"/>
        <v>550</v>
      </c>
      <c r="H80" s="21">
        <f t="shared" si="7"/>
        <v>440</v>
      </c>
      <c r="I80" s="22"/>
      <c r="J80" s="23">
        <v>1.7</v>
      </c>
      <c r="K80" s="24"/>
      <c r="L80" s="23">
        <v>0.0</v>
      </c>
      <c r="M80" s="16"/>
    </row>
    <row r="81" ht="12.75" customHeight="1">
      <c r="A81" s="17" t="s">
        <v>17</v>
      </c>
      <c r="B81" s="18" t="s">
        <v>83</v>
      </c>
      <c r="C81" s="19" t="s">
        <v>79</v>
      </c>
      <c r="D81" s="20">
        <v>140.0</v>
      </c>
      <c r="E81" s="20">
        <v>112.0</v>
      </c>
      <c r="F81" s="20">
        <v>6.0</v>
      </c>
      <c r="G81" s="20">
        <v>840.0</v>
      </c>
      <c r="H81" s="20">
        <v>672.0</v>
      </c>
      <c r="I81" s="22"/>
      <c r="J81" s="23">
        <v>1.6</v>
      </c>
      <c r="K81" s="24"/>
      <c r="L81" s="23">
        <v>0.0</v>
      </c>
      <c r="M81" s="16"/>
    </row>
    <row r="82" ht="12.75" customHeight="1">
      <c r="A82" s="17" t="s">
        <v>17</v>
      </c>
      <c r="B82" s="18" t="s">
        <v>84</v>
      </c>
      <c r="C82" s="19" t="s">
        <v>79</v>
      </c>
      <c r="D82" s="20">
        <v>140.0</v>
      </c>
      <c r="E82" s="20">
        <v>112.0</v>
      </c>
      <c r="F82" s="20">
        <v>6.0</v>
      </c>
      <c r="G82" s="20">
        <v>840.0</v>
      </c>
      <c r="H82" s="20">
        <v>672.0</v>
      </c>
      <c r="I82" s="22"/>
      <c r="J82" s="23">
        <v>3.2</v>
      </c>
      <c r="K82" s="24"/>
      <c r="L82" s="23">
        <v>0.0</v>
      </c>
      <c r="M82" s="16"/>
    </row>
    <row r="83" ht="12.75" customHeight="1">
      <c r="A83" s="17" t="s">
        <v>11</v>
      </c>
      <c r="B83" s="18" t="s">
        <v>85</v>
      </c>
      <c r="C83" s="19" t="s">
        <v>79</v>
      </c>
      <c r="D83" s="20">
        <v>140.0</v>
      </c>
      <c r="E83" s="20">
        <v>112.0</v>
      </c>
      <c r="F83" s="20">
        <v>6.0</v>
      </c>
      <c r="G83" s="20">
        <v>840.0</v>
      </c>
      <c r="H83" s="20">
        <v>672.0</v>
      </c>
      <c r="I83" s="22"/>
      <c r="J83" s="23">
        <v>2.7</v>
      </c>
      <c r="K83" s="24"/>
      <c r="L83" s="23">
        <v>0.0</v>
      </c>
      <c r="M83" s="16"/>
    </row>
    <row r="84" ht="12.75" customHeight="1">
      <c r="A84" s="17" t="s">
        <v>17</v>
      </c>
      <c r="B84" s="18" t="s">
        <v>14</v>
      </c>
      <c r="C84" s="19" t="s">
        <v>79</v>
      </c>
      <c r="D84" s="20">
        <v>110.0</v>
      </c>
      <c r="E84" s="20">
        <v>88.0</v>
      </c>
      <c r="F84" s="20">
        <v>5.0</v>
      </c>
      <c r="G84" s="21">
        <f t="shared" ref="G84:G110" si="8">D84*F84</f>
        <v>550</v>
      </c>
      <c r="H84" s="21">
        <f t="shared" ref="H84:H110" si="9">E84*F84</f>
        <v>440</v>
      </c>
      <c r="I84" s="22"/>
      <c r="J84" s="23">
        <v>2.0</v>
      </c>
      <c r="K84" s="24"/>
      <c r="L84" s="23">
        <v>0.0</v>
      </c>
      <c r="M84" s="16"/>
    </row>
    <row r="85" ht="12.75" customHeight="1">
      <c r="A85" s="17" t="s">
        <v>17</v>
      </c>
      <c r="B85" s="18" t="s">
        <v>13</v>
      </c>
      <c r="C85" s="19" t="s">
        <v>79</v>
      </c>
      <c r="D85" s="20">
        <v>110.0</v>
      </c>
      <c r="E85" s="20">
        <v>88.0</v>
      </c>
      <c r="F85" s="20">
        <v>5.0</v>
      </c>
      <c r="G85" s="21">
        <f t="shared" si="8"/>
        <v>550</v>
      </c>
      <c r="H85" s="21">
        <f t="shared" si="9"/>
        <v>440</v>
      </c>
      <c r="I85" s="22"/>
      <c r="J85" s="23">
        <v>1.9</v>
      </c>
      <c r="K85" s="24"/>
      <c r="L85" s="23">
        <v>0.0</v>
      </c>
      <c r="M85" s="16"/>
    </row>
    <row r="86" ht="11.25" customHeight="1">
      <c r="A86" s="17" t="s">
        <v>17</v>
      </c>
      <c r="B86" s="18" t="s">
        <v>86</v>
      </c>
      <c r="C86" s="19" t="s">
        <v>79</v>
      </c>
      <c r="D86" s="20">
        <v>110.0</v>
      </c>
      <c r="E86" s="20">
        <v>88.0</v>
      </c>
      <c r="F86" s="20">
        <v>5.0</v>
      </c>
      <c r="G86" s="21">
        <f t="shared" si="8"/>
        <v>550</v>
      </c>
      <c r="H86" s="21">
        <f t="shared" si="9"/>
        <v>440</v>
      </c>
      <c r="I86" s="22"/>
      <c r="J86" s="23">
        <v>2.8</v>
      </c>
      <c r="K86" s="24"/>
      <c r="L86" s="23">
        <v>0.0</v>
      </c>
      <c r="M86" s="16"/>
    </row>
    <row r="87" ht="12.75" customHeight="1">
      <c r="A87" s="17" t="s">
        <v>17</v>
      </c>
      <c r="B87" s="18" t="s">
        <v>87</v>
      </c>
      <c r="C87" s="19" t="s">
        <v>79</v>
      </c>
      <c r="D87" s="20">
        <v>110.0</v>
      </c>
      <c r="E87" s="20">
        <v>88.0</v>
      </c>
      <c r="F87" s="20">
        <v>5.0</v>
      </c>
      <c r="G87" s="21">
        <f t="shared" si="8"/>
        <v>550</v>
      </c>
      <c r="H87" s="21">
        <f t="shared" si="9"/>
        <v>440</v>
      </c>
      <c r="I87" s="22"/>
      <c r="J87" s="23">
        <v>2.6</v>
      </c>
      <c r="K87" s="24"/>
      <c r="L87" s="23">
        <v>0.0</v>
      </c>
      <c r="M87" s="16"/>
    </row>
    <row r="88" ht="11.25" customHeight="1">
      <c r="A88" s="17" t="s">
        <v>17</v>
      </c>
      <c r="B88" s="18" t="s">
        <v>88</v>
      </c>
      <c r="C88" s="19" t="s">
        <v>79</v>
      </c>
      <c r="D88" s="20">
        <v>110.0</v>
      </c>
      <c r="E88" s="20">
        <v>88.0</v>
      </c>
      <c r="F88" s="20">
        <v>5.0</v>
      </c>
      <c r="G88" s="21">
        <f t="shared" si="8"/>
        <v>550</v>
      </c>
      <c r="H88" s="21">
        <f t="shared" si="9"/>
        <v>440</v>
      </c>
      <c r="I88" s="22"/>
      <c r="J88" s="23">
        <v>2.2</v>
      </c>
      <c r="K88" s="24"/>
      <c r="L88" s="23">
        <v>0.0</v>
      </c>
      <c r="M88" s="16"/>
    </row>
    <row r="89" ht="12.0" customHeight="1">
      <c r="A89" s="26" t="s">
        <v>11</v>
      </c>
      <c r="B89" s="18" t="s">
        <v>89</v>
      </c>
      <c r="C89" s="19" t="s">
        <v>79</v>
      </c>
      <c r="D89" s="20">
        <v>140.0</v>
      </c>
      <c r="E89" s="20">
        <v>112.0</v>
      </c>
      <c r="F89" s="20">
        <v>6.0</v>
      </c>
      <c r="G89" s="21">
        <f t="shared" si="8"/>
        <v>840</v>
      </c>
      <c r="H89" s="21">
        <f t="shared" si="9"/>
        <v>672</v>
      </c>
      <c r="I89" s="22"/>
      <c r="J89" s="23">
        <v>1.3</v>
      </c>
      <c r="K89" s="24"/>
      <c r="L89" s="23">
        <v>0.0</v>
      </c>
      <c r="M89" s="16"/>
    </row>
    <row r="90" ht="12.0" customHeight="1">
      <c r="A90" s="26" t="s">
        <v>11</v>
      </c>
      <c r="B90" s="18" t="s">
        <v>90</v>
      </c>
      <c r="C90" s="19" t="s">
        <v>79</v>
      </c>
      <c r="D90" s="20">
        <v>100.0</v>
      </c>
      <c r="E90" s="20">
        <v>80.0</v>
      </c>
      <c r="F90" s="20">
        <v>7.0</v>
      </c>
      <c r="G90" s="21">
        <f t="shared" si="8"/>
        <v>700</v>
      </c>
      <c r="H90" s="21">
        <f t="shared" si="9"/>
        <v>560</v>
      </c>
      <c r="I90" s="22"/>
      <c r="J90" s="23">
        <v>1.6</v>
      </c>
      <c r="K90" s="24"/>
      <c r="L90" s="23">
        <v>0.0</v>
      </c>
      <c r="M90" s="16"/>
    </row>
    <row r="91" ht="12.0" customHeight="1">
      <c r="A91" s="26" t="s">
        <v>11</v>
      </c>
      <c r="B91" s="18" t="s">
        <v>91</v>
      </c>
      <c r="C91" s="19" t="s">
        <v>79</v>
      </c>
      <c r="D91" s="20">
        <v>100.0</v>
      </c>
      <c r="E91" s="20">
        <v>80.0</v>
      </c>
      <c r="F91" s="20">
        <v>7.0</v>
      </c>
      <c r="G91" s="21">
        <f t="shared" si="8"/>
        <v>700</v>
      </c>
      <c r="H91" s="21">
        <f t="shared" si="9"/>
        <v>560</v>
      </c>
      <c r="I91" s="22"/>
      <c r="J91" s="23">
        <v>1.2</v>
      </c>
      <c r="K91" s="24"/>
      <c r="L91" s="23">
        <v>0.0</v>
      </c>
      <c r="M91" s="16"/>
    </row>
    <row r="92" ht="12.0" customHeight="1">
      <c r="A92" s="26" t="s">
        <v>11</v>
      </c>
      <c r="B92" s="18" t="s">
        <v>92</v>
      </c>
      <c r="C92" s="19" t="s">
        <v>79</v>
      </c>
      <c r="D92" s="20">
        <v>55.0</v>
      </c>
      <c r="E92" s="20">
        <v>48.0</v>
      </c>
      <c r="F92" s="20">
        <v>8.0</v>
      </c>
      <c r="G92" s="21">
        <f t="shared" si="8"/>
        <v>440</v>
      </c>
      <c r="H92" s="21">
        <f t="shared" si="9"/>
        <v>384</v>
      </c>
      <c r="I92" s="22"/>
      <c r="J92" s="23">
        <v>1.7</v>
      </c>
      <c r="K92" s="24"/>
      <c r="L92" s="23">
        <v>0.0</v>
      </c>
      <c r="M92" s="16"/>
    </row>
    <row r="93" ht="12.75" customHeight="1">
      <c r="A93" s="17" t="s">
        <v>11</v>
      </c>
      <c r="B93" s="18" t="s">
        <v>26</v>
      </c>
      <c r="C93" s="19" t="s">
        <v>79</v>
      </c>
      <c r="D93" s="20">
        <v>75.0</v>
      </c>
      <c r="E93" s="20">
        <v>60.0</v>
      </c>
      <c r="F93" s="20">
        <v>10.0</v>
      </c>
      <c r="G93" s="21">
        <f t="shared" si="8"/>
        <v>750</v>
      </c>
      <c r="H93" s="21">
        <f t="shared" si="9"/>
        <v>600</v>
      </c>
      <c r="I93" s="22"/>
      <c r="J93" s="23">
        <v>1.1</v>
      </c>
      <c r="K93" s="24"/>
      <c r="L93" s="23">
        <v>0.0</v>
      </c>
      <c r="M93" s="16"/>
    </row>
    <row r="94" ht="12.0" customHeight="1">
      <c r="A94" s="26" t="s">
        <v>17</v>
      </c>
      <c r="B94" s="18" t="s">
        <v>93</v>
      </c>
      <c r="C94" s="19" t="s">
        <v>79</v>
      </c>
      <c r="D94" s="20">
        <v>110.0</v>
      </c>
      <c r="E94" s="20">
        <v>88.0</v>
      </c>
      <c r="F94" s="20">
        <v>8.0</v>
      </c>
      <c r="G94" s="21">
        <f t="shared" si="8"/>
        <v>880</v>
      </c>
      <c r="H94" s="21">
        <f t="shared" si="9"/>
        <v>704</v>
      </c>
      <c r="I94" s="22"/>
      <c r="J94" s="23">
        <v>1.8</v>
      </c>
      <c r="K94" s="24"/>
      <c r="L94" s="23">
        <v>0.0</v>
      </c>
      <c r="M94" s="16"/>
    </row>
    <row r="95" ht="12.0" customHeight="1">
      <c r="A95" s="17" t="s">
        <v>17</v>
      </c>
      <c r="B95" s="18" t="s">
        <v>94</v>
      </c>
      <c r="C95" s="19" t="s">
        <v>79</v>
      </c>
      <c r="D95" s="20">
        <v>110.0</v>
      </c>
      <c r="E95" s="20">
        <v>88.0</v>
      </c>
      <c r="F95" s="20">
        <v>8.0</v>
      </c>
      <c r="G95" s="21">
        <f t="shared" si="8"/>
        <v>880</v>
      </c>
      <c r="H95" s="21">
        <f t="shared" si="9"/>
        <v>704</v>
      </c>
      <c r="I95" s="22"/>
      <c r="J95" s="23">
        <v>3.3</v>
      </c>
      <c r="K95" s="24"/>
      <c r="L95" s="23">
        <v>0.0</v>
      </c>
      <c r="M95" s="16"/>
    </row>
    <row r="96" ht="12.0" customHeight="1">
      <c r="A96" s="17" t="s">
        <v>17</v>
      </c>
      <c r="B96" s="18" t="s">
        <v>95</v>
      </c>
      <c r="C96" s="19" t="s">
        <v>79</v>
      </c>
      <c r="D96" s="20">
        <v>55.0</v>
      </c>
      <c r="E96" s="20">
        <v>44.0</v>
      </c>
      <c r="F96" s="20">
        <v>8.0</v>
      </c>
      <c r="G96" s="21">
        <f t="shared" si="8"/>
        <v>440</v>
      </c>
      <c r="H96" s="21">
        <f t="shared" si="9"/>
        <v>352</v>
      </c>
      <c r="I96" s="22"/>
      <c r="J96" s="23">
        <v>1.7</v>
      </c>
      <c r="K96" s="24"/>
      <c r="L96" s="23">
        <v>0.0</v>
      </c>
      <c r="M96" s="16"/>
    </row>
    <row r="97" ht="12.0" customHeight="1">
      <c r="A97" s="17" t="s">
        <v>17</v>
      </c>
      <c r="B97" s="18" t="s">
        <v>96</v>
      </c>
      <c r="C97" s="19" t="s">
        <v>79</v>
      </c>
      <c r="D97" s="20">
        <v>55.0</v>
      </c>
      <c r="E97" s="20">
        <v>44.0</v>
      </c>
      <c r="F97" s="20">
        <v>8.0</v>
      </c>
      <c r="G97" s="21">
        <f t="shared" si="8"/>
        <v>440</v>
      </c>
      <c r="H97" s="21">
        <f t="shared" si="9"/>
        <v>352</v>
      </c>
      <c r="I97" s="22"/>
      <c r="J97" s="23">
        <v>1.4</v>
      </c>
      <c r="K97" s="24"/>
      <c r="L97" s="23">
        <v>0.0</v>
      </c>
      <c r="M97" s="16"/>
    </row>
    <row r="98" ht="12.0" customHeight="1">
      <c r="A98" s="17" t="s">
        <v>17</v>
      </c>
      <c r="B98" s="18" t="s">
        <v>97</v>
      </c>
      <c r="C98" s="19" t="s">
        <v>79</v>
      </c>
      <c r="D98" s="20">
        <v>55.0</v>
      </c>
      <c r="E98" s="20">
        <v>44.0</v>
      </c>
      <c r="F98" s="20">
        <v>8.0</v>
      </c>
      <c r="G98" s="21">
        <f t="shared" si="8"/>
        <v>440</v>
      </c>
      <c r="H98" s="21">
        <f t="shared" si="9"/>
        <v>352</v>
      </c>
      <c r="I98" s="22"/>
      <c r="J98" s="23">
        <v>1.3</v>
      </c>
      <c r="K98" s="24"/>
      <c r="L98" s="23">
        <v>0.0</v>
      </c>
      <c r="M98" s="16"/>
    </row>
    <row r="99" ht="12.0" customHeight="1">
      <c r="A99" s="26" t="s">
        <v>17</v>
      </c>
      <c r="B99" s="18" t="s">
        <v>98</v>
      </c>
      <c r="C99" s="19" t="s">
        <v>79</v>
      </c>
      <c r="D99" s="20">
        <v>55.0</v>
      </c>
      <c r="E99" s="20">
        <v>44.0</v>
      </c>
      <c r="F99" s="20">
        <v>8.0</v>
      </c>
      <c r="G99" s="21">
        <f t="shared" si="8"/>
        <v>440</v>
      </c>
      <c r="H99" s="21">
        <f t="shared" si="9"/>
        <v>352</v>
      </c>
      <c r="I99" s="22"/>
      <c r="J99" s="23">
        <v>1.7</v>
      </c>
      <c r="K99" s="24"/>
      <c r="L99" s="23">
        <v>0.0</v>
      </c>
      <c r="M99" s="16"/>
    </row>
    <row r="100" ht="12.0" customHeight="1">
      <c r="A100" s="17" t="s">
        <v>17</v>
      </c>
      <c r="B100" s="18" t="s">
        <v>99</v>
      </c>
      <c r="C100" s="19" t="s">
        <v>79</v>
      </c>
      <c r="D100" s="20">
        <v>55.0</v>
      </c>
      <c r="E100" s="20">
        <v>44.0</v>
      </c>
      <c r="F100" s="20">
        <v>8.0</v>
      </c>
      <c r="G100" s="21">
        <f t="shared" si="8"/>
        <v>440</v>
      </c>
      <c r="H100" s="21">
        <f t="shared" si="9"/>
        <v>352</v>
      </c>
      <c r="I100" s="22"/>
      <c r="J100" s="23">
        <v>1.8</v>
      </c>
      <c r="K100" s="24"/>
      <c r="L100" s="23">
        <v>0.0</v>
      </c>
      <c r="M100" s="16"/>
    </row>
    <row r="101" ht="12.0" customHeight="1">
      <c r="A101" s="26" t="s">
        <v>17</v>
      </c>
      <c r="B101" s="18" t="s">
        <v>100</v>
      </c>
      <c r="C101" s="19" t="s">
        <v>79</v>
      </c>
      <c r="D101" s="20">
        <v>55.0</v>
      </c>
      <c r="E101" s="20">
        <v>44.0</v>
      </c>
      <c r="F101" s="20">
        <v>8.0</v>
      </c>
      <c r="G101" s="21">
        <f t="shared" si="8"/>
        <v>440</v>
      </c>
      <c r="H101" s="21">
        <f t="shared" si="9"/>
        <v>352</v>
      </c>
      <c r="I101" s="22"/>
      <c r="J101" s="23">
        <v>1.2</v>
      </c>
      <c r="K101" s="24"/>
      <c r="L101" s="23">
        <v>0.0</v>
      </c>
      <c r="M101" s="16"/>
    </row>
    <row r="102" ht="12.0" customHeight="1">
      <c r="A102" s="17" t="s">
        <v>11</v>
      </c>
      <c r="B102" s="18" t="s">
        <v>30</v>
      </c>
      <c r="C102" s="19" t="s">
        <v>79</v>
      </c>
      <c r="D102" s="20">
        <v>70.0</v>
      </c>
      <c r="E102" s="20">
        <v>56.0</v>
      </c>
      <c r="F102" s="20">
        <v>8.0</v>
      </c>
      <c r="G102" s="21">
        <f t="shared" si="8"/>
        <v>560</v>
      </c>
      <c r="H102" s="21">
        <f t="shared" si="9"/>
        <v>448</v>
      </c>
      <c r="I102" s="22"/>
      <c r="J102" s="23">
        <v>1.4</v>
      </c>
      <c r="K102" s="24"/>
      <c r="L102" s="23">
        <v>1.1</v>
      </c>
      <c r="M102" s="16"/>
    </row>
    <row r="103" ht="12.0" customHeight="1">
      <c r="A103" s="18" t="s">
        <v>17</v>
      </c>
      <c r="B103" s="41" t="s">
        <v>101</v>
      </c>
      <c r="C103" s="19" t="s">
        <v>79</v>
      </c>
      <c r="D103" s="20">
        <v>140.0</v>
      </c>
      <c r="E103" s="20">
        <v>112.0</v>
      </c>
      <c r="F103" s="20">
        <v>6.0</v>
      </c>
      <c r="G103" s="21">
        <f t="shared" si="8"/>
        <v>840</v>
      </c>
      <c r="H103" s="21">
        <f t="shared" si="9"/>
        <v>672</v>
      </c>
      <c r="I103" s="22"/>
      <c r="J103" s="23">
        <v>1.5</v>
      </c>
      <c r="K103" s="24"/>
      <c r="L103" s="23">
        <v>0.0</v>
      </c>
      <c r="M103" s="16"/>
    </row>
    <row r="104" ht="12.0" customHeight="1">
      <c r="A104" s="17" t="s">
        <v>17</v>
      </c>
      <c r="B104" s="18" t="s">
        <v>102</v>
      </c>
      <c r="C104" s="19" t="s">
        <v>79</v>
      </c>
      <c r="D104" s="20">
        <v>140.0</v>
      </c>
      <c r="E104" s="20">
        <v>112.0</v>
      </c>
      <c r="F104" s="20">
        <v>6.0</v>
      </c>
      <c r="G104" s="21">
        <f t="shared" si="8"/>
        <v>840</v>
      </c>
      <c r="H104" s="21">
        <f t="shared" si="9"/>
        <v>672</v>
      </c>
      <c r="I104" s="22"/>
      <c r="J104" s="23">
        <v>2.0</v>
      </c>
      <c r="K104" s="24"/>
      <c r="L104" s="23">
        <v>0.0</v>
      </c>
      <c r="M104" s="16"/>
    </row>
    <row r="105" ht="12.0" customHeight="1">
      <c r="A105" s="17" t="s">
        <v>17</v>
      </c>
      <c r="B105" s="18" t="s">
        <v>103</v>
      </c>
      <c r="C105" s="19" t="s">
        <v>79</v>
      </c>
      <c r="D105" s="20">
        <v>140.0</v>
      </c>
      <c r="E105" s="20">
        <v>112.0</v>
      </c>
      <c r="F105" s="20">
        <v>6.0</v>
      </c>
      <c r="G105" s="21">
        <f t="shared" si="8"/>
        <v>840</v>
      </c>
      <c r="H105" s="21">
        <f t="shared" si="9"/>
        <v>672</v>
      </c>
      <c r="I105" s="22"/>
      <c r="J105" s="23">
        <v>2.0</v>
      </c>
      <c r="K105" s="24"/>
      <c r="L105" s="23">
        <v>0.0</v>
      </c>
      <c r="M105" s="16"/>
    </row>
    <row r="106" ht="12.0" customHeight="1">
      <c r="A106" s="17" t="s">
        <v>17</v>
      </c>
      <c r="B106" s="18" t="s">
        <v>104</v>
      </c>
      <c r="C106" s="19" t="s">
        <v>79</v>
      </c>
      <c r="D106" s="20">
        <v>140.0</v>
      </c>
      <c r="E106" s="20">
        <v>112.0</v>
      </c>
      <c r="F106" s="20">
        <v>6.0</v>
      </c>
      <c r="G106" s="21">
        <f t="shared" si="8"/>
        <v>840</v>
      </c>
      <c r="H106" s="21">
        <f t="shared" si="9"/>
        <v>672</v>
      </c>
      <c r="I106" s="22"/>
      <c r="J106" s="23">
        <v>2.5</v>
      </c>
      <c r="K106" s="24"/>
      <c r="L106" s="23">
        <v>0.0</v>
      </c>
      <c r="M106" s="16"/>
    </row>
    <row r="107" ht="12.0" customHeight="1">
      <c r="A107" s="17" t="s">
        <v>17</v>
      </c>
      <c r="B107" s="18" t="s">
        <v>105</v>
      </c>
      <c r="C107" s="19" t="s">
        <v>79</v>
      </c>
      <c r="D107" s="20">
        <v>140.0</v>
      </c>
      <c r="E107" s="20">
        <v>112.0</v>
      </c>
      <c r="F107" s="20">
        <v>6.0</v>
      </c>
      <c r="G107" s="21">
        <f t="shared" si="8"/>
        <v>840</v>
      </c>
      <c r="H107" s="21">
        <f t="shared" si="9"/>
        <v>672</v>
      </c>
      <c r="I107" s="22"/>
      <c r="J107" s="23">
        <v>1.7</v>
      </c>
      <c r="K107" s="24"/>
      <c r="L107" s="23">
        <v>0.0</v>
      </c>
      <c r="M107" s="16"/>
    </row>
    <row r="108" ht="12.75" customHeight="1">
      <c r="A108" s="17" t="s">
        <v>17</v>
      </c>
      <c r="B108" s="18" t="s">
        <v>106</v>
      </c>
      <c r="C108" s="19" t="s">
        <v>79</v>
      </c>
      <c r="D108" s="20">
        <v>140.0</v>
      </c>
      <c r="E108" s="20">
        <v>112.0</v>
      </c>
      <c r="F108" s="20">
        <v>6.0</v>
      </c>
      <c r="G108" s="21">
        <f t="shared" si="8"/>
        <v>840</v>
      </c>
      <c r="H108" s="21">
        <f t="shared" si="9"/>
        <v>672</v>
      </c>
      <c r="I108" s="22"/>
      <c r="J108" s="23">
        <v>1.7</v>
      </c>
      <c r="K108" s="24"/>
      <c r="L108" s="23">
        <v>0.0</v>
      </c>
      <c r="M108" s="16"/>
    </row>
    <row r="109" ht="12.0" customHeight="1">
      <c r="A109" s="17" t="s">
        <v>17</v>
      </c>
      <c r="B109" s="18" t="s">
        <v>107</v>
      </c>
      <c r="C109" s="19" t="s">
        <v>79</v>
      </c>
      <c r="D109" s="20">
        <v>55.0</v>
      </c>
      <c r="E109" s="20">
        <v>44.0</v>
      </c>
      <c r="F109" s="20">
        <v>4.0</v>
      </c>
      <c r="G109" s="21">
        <f t="shared" si="8"/>
        <v>220</v>
      </c>
      <c r="H109" s="21">
        <f t="shared" si="9"/>
        <v>176</v>
      </c>
      <c r="I109" s="22"/>
      <c r="J109" s="23">
        <v>2.5</v>
      </c>
      <c r="K109" s="24"/>
      <c r="L109" s="23">
        <v>0.0</v>
      </c>
      <c r="M109" s="16"/>
    </row>
    <row r="110" ht="12.0" customHeight="1">
      <c r="A110" s="17" t="s">
        <v>11</v>
      </c>
      <c r="B110" s="18" t="s">
        <v>108</v>
      </c>
      <c r="C110" s="19" t="s">
        <v>79</v>
      </c>
      <c r="D110" s="20">
        <v>55.0</v>
      </c>
      <c r="E110" s="20">
        <v>44.0</v>
      </c>
      <c r="F110" s="20">
        <v>4.0</v>
      </c>
      <c r="G110" s="21">
        <f t="shared" si="8"/>
        <v>220</v>
      </c>
      <c r="H110" s="21">
        <f t="shared" si="9"/>
        <v>176</v>
      </c>
      <c r="I110" s="22"/>
      <c r="J110" s="23">
        <v>2.6</v>
      </c>
      <c r="K110" s="24"/>
      <c r="L110" s="23">
        <v>0.0</v>
      </c>
      <c r="M110" s="16"/>
    </row>
    <row r="111" ht="12.0" customHeight="1">
      <c r="A111" s="17" t="s">
        <v>35</v>
      </c>
      <c r="B111" s="18"/>
      <c r="C111" s="19" t="s">
        <v>79</v>
      </c>
      <c r="D111" s="20"/>
      <c r="E111" s="20"/>
      <c r="F111" s="20"/>
      <c r="G111" s="21"/>
      <c r="H111" s="21"/>
      <c r="I111" s="22"/>
      <c r="J111" s="23"/>
      <c r="K111" s="24"/>
      <c r="L111" s="23"/>
      <c r="M111" s="16"/>
    </row>
    <row r="112" ht="12.0" customHeight="1">
      <c r="A112" s="17"/>
      <c r="B112" s="18"/>
      <c r="C112" s="19"/>
      <c r="D112" s="20"/>
      <c r="E112" s="20"/>
      <c r="F112" s="20"/>
      <c r="G112" s="21"/>
      <c r="H112" s="21"/>
      <c r="I112" s="22"/>
      <c r="J112" s="23"/>
      <c r="K112" s="24"/>
      <c r="L112" s="23"/>
      <c r="M112" s="16"/>
    </row>
    <row r="113" ht="12.0" customHeight="1">
      <c r="A113" s="17"/>
      <c r="B113" s="18"/>
      <c r="C113" s="19"/>
      <c r="D113" s="20"/>
      <c r="E113" s="20"/>
      <c r="F113" s="20"/>
      <c r="G113" s="21"/>
      <c r="H113" s="21"/>
      <c r="I113" s="22"/>
      <c r="J113" s="23"/>
      <c r="K113" s="24"/>
      <c r="L113" s="23"/>
      <c r="M113" s="16"/>
    </row>
    <row r="114" ht="13.5" customHeight="1">
      <c r="A114" s="8" t="s">
        <v>9</v>
      </c>
      <c r="B114" s="42" t="str">
        <f>CONCAT("Puglia ", concat(" -  Nombre de produits: ",COUNTIF(A115:A116,"si")))</f>
        <v>Puglia  -  Nombre de produits: 2</v>
      </c>
      <c r="C114" s="10" t="s">
        <v>109</v>
      </c>
      <c r="D114" s="11"/>
      <c r="E114" s="11"/>
      <c r="F114" s="11"/>
      <c r="G114" s="12"/>
      <c r="H114" s="12"/>
      <c r="I114" s="13"/>
      <c r="J114" s="14"/>
      <c r="K114" s="15"/>
      <c r="L114" s="14"/>
      <c r="M114" s="16"/>
    </row>
    <row r="115" ht="12.0" customHeight="1">
      <c r="A115" s="26" t="s">
        <v>11</v>
      </c>
      <c r="B115" s="18" t="s">
        <v>110</v>
      </c>
      <c r="C115" s="19" t="s">
        <v>109</v>
      </c>
      <c r="D115" s="20">
        <v>100.0</v>
      </c>
      <c r="E115" s="20">
        <v>80.0</v>
      </c>
      <c r="F115" s="20">
        <v>5.0</v>
      </c>
      <c r="G115" s="21">
        <f t="shared" ref="G115:G116" si="10">D115*F115</f>
        <v>500</v>
      </c>
      <c r="H115" s="21">
        <f t="shared" ref="H115:H116" si="11">E115*F115</f>
        <v>400</v>
      </c>
      <c r="I115" s="22"/>
      <c r="J115" s="23">
        <v>2.15</v>
      </c>
      <c r="K115" s="24"/>
      <c r="L115" s="23">
        <v>2.05</v>
      </c>
      <c r="M115" s="16"/>
    </row>
    <row r="116" ht="12.0" customHeight="1">
      <c r="A116" s="26" t="s">
        <v>11</v>
      </c>
      <c r="B116" s="18" t="s">
        <v>111</v>
      </c>
      <c r="C116" s="19" t="s">
        <v>109</v>
      </c>
      <c r="D116" s="20">
        <v>55.0</v>
      </c>
      <c r="E116" s="20">
        <v>48.0</v>
      </c>
      <c r="F116" s="20">
        <v>8.0</v>
      </c>
      <c r="G116" s="21">
        <f t="shared" si="10"/>
        <v>440</v>
      </c>
      <c r="H116" s="21">
        <f t="shared" si="11"/>
        <v>384</v>
      </c>
      <c r="I116" s="22"/>
      <c r="J116" s="23">
        <v>1.44</v>
      </c>
      <c r="K116" s="24"/>
      <c r="L116" s="23">
        <v>1.35</v>
      </c>
      <c r="M116" s="16"/>
    </row>
    <row r="117" ht="12.0" customHeight="1">
      <c r="A117" s="17" t="s">
        <v>35</v>
      </c>
      <c r="B117" s="18"/>
      <c r="C117" s="19" t="s">
        <v>109</v>
      </c>
      <c r="D117" s="20"/>
      <c r="E117" s="20"/>
      <c r="F117" s="20"/>
      <c r="G117" s="21"/>
      <c r="H117" s="21"/>
      <c r="I117" s="22"/>
      <c r="J117" s="23"/>
      <c r="K117" s="24"/>
      <c r="L117" s="23"/>
      <c r="M117" s="16"/>
    </row>
    <row r="118" ht="12.0" customHeight="1">
      <c r="A118" s="17"/>
      <c r="B118" s="18"/>
      <c r="C118" s="19"/>
      <c r="D118" s="20"/>
      <c r="E118" s="20"/>
      <c r="F118" s="20"/>
      <c r="G118" s="21"/>
      <c r="H118" s="21"/>
      <c r="I118" s="22"/>
      <c r="J118" s="23"/>
      <c r="K118" s="24"/>
      <c r="L118" s="23"/>
      <c r="M118" s="16"/>
    </row>
    <row r="119" ht="13.5" customHeight="1">
      <c r="A119" s="8" t="s">
        <v>9</v>
      </c>
      <c r="B119" s="9" t="str">
        <f>CONCAT("Trentino  ", concat(" -  Nombre de produits: ",COUNTIF(A120:A136,"si")))</f>
        <v>Trentino   -  Nombre de produits: 14</v>
      </c>
      <c r="C119" s="10" t="s">
        <v>112</v>
      </c>
      <c r="D119" s="11"/>
      <c r="E119" s="11"/>
      <c r="F119" s="11"/>
      <c r="G119" s="12"/>
      <c r="H119" s="12"/>
      <c r="I119" s="13"/>
      <c r="J119" s="14"/>
      <c r="K119" s="15"/>
      <c r="L119" s="14"/>
      <c r="M119" s="16"/>
    </row>
    <row r="120" ht="11.25" customHeight="1">
      <c r="A120" s="26" t="s">
        <v>11</v>
      </c>
      <c r="B120" s="17" t="s">
        <v>113</v>
      </c>
      <c r="C120" s="19" t="s">
        <v>112</v>
      </c>
      <c r="D120" s="20">
        <v>60.0</v>
      </c>
      <c r="E120" s="20">
        <v>48.0</v>
      </c>
      <c r="F120" s="20">
        <v>13.0</v>
      </c>
      <c r="G120" s="20">
        <f t="shared" ref="G120:G136" si="12">D120*F120</f>
        <v>780</v>
      </c>
      <c r="H120" s="21">
        <f t="shared" ref="H120:H136" si="13">E120*F120</f>
        <v>624</v>
      </c>
      <c r="I120" s="22"/>
      <c r="J120" s="43">
        <v>1.1</v>
      </c>
      <c r="K120" s="44"/>
      <c r="L120" s="43">
        <v>1.1</v>
      </c>
      <c r="M120" s="16"/>
    </row>
    <row r="121" ht="11.25" customHeight="1">
      <c r="A121" s="26" t="s">
        <v>11</v>
      </c>
      <c r="B121" s="17" t="s">
        <v>114</v>
      </c>
      <c r="C121" s="19" t="s">
        <v>112</v>
      </c>
      <c r="D121" s="20">
        <v>60.0</v>
      </c>
      <c r="E121" s="20">
        <v>48.0</v>
      </c>
      <c r="F121" s="20">
        <v>13.0</v>
      </c>
      <c r="G121" s="20">
        <f t="shared" si="12"/>
        <v>780</v>
      </c>
      <c r="H121" s="21">
        <f t="shared" si="13"/>
        <v>624</v>
      </c>
      <c r="I121" s="22"/>
      <c r="J121" s="43">
        <v>1.25</v>
      </c>
      <c r="K121" s="44"/>
      <c r="L121" s="43">
        <v>1.25</v>
      </c>
      <c r="M121" s="16"/>
    </row>
    <row r="122" ht="12.0" customHeight="1">
      <c r="A122" s="26" t="s">
        <v>11</v>
      </c>
      <c r="B122" s="17" t="s">
        <v>115</v>
      </c>
      <c r="C122" s="19" t="s">
        <v>112</v>
      </c>
      <c r="D122" s="20">
        <v>60.0</v>
      </c>
      <c r="E122" s="20">
        <v>48.0</v>
      </c>
      <c r="F122" s="20">
        <v>13.0</v>
      </c>
      <c r="G122" s="20">
        <f t="shared" si="12"/>
        <v>780</v>
      </c>
      <c r="H122" s="21">
        <f t="shared" si="13"/>
        <v>624</v>
      </c>
      <c r="I122" s="22"/>
      <c r="J122" s="43">
        <v>1.35</v>
      </c>
      <c r="K122" s="44"/>
      <c r="L122" s="43">
        <v>1.35</v>
      </c>
      <c r="M122" s="16"/>
    </row>
    <row r="123" ht="12.0" customHeight="1">
      <c r="A123" s="26" t="s">
        <v>11</v>
      </c>
      <c r="B123" s="17" t="s">
        <v>116</v>
      </c>
      <c r="C123" s="19" t="s">
        <v>112</v>
      </c>
      <c r="D123" s="20">
        <v>60.0</v>
      </c>
      <c r="E123" s="20">
        <v>48.0</v>
      </c>
      <c r="F123" s="20">
        <v>13.0</v>
      </c>
      <c r="G123" s="20">
        <f t="shared" si="12"/>
        <v>780</v>
      </c>
      <c r="H123" s="21">
        <f t="shared" si="13"/>
        <v>624</v>
      </c>
      <c r="I123" s="22"/>
      <c r="J123" s="43">
        <v>1.35</v>
      </c>
      <c r="K123" s="44"/>
      <c r="L123" s="43">
        <v>1.35</v>
      </c>
      <c r="M123" s="16"/>
    </row>
    <row r="124" ht="13.5" customHeight="1">
      <c r="A124" s="17" t="s">
        <v>17</v>
      </c>
      <c r="B124" s="17" t="s">
        <v>117</v>
      </c>
      <c r="C124" s="19" t="s">
        <v>112</v>
      </c>
      <c r="D124" s="20">
        <v>60.0</v>
      </c>
      <c r="E124" s="20">
        <v>48.0</v>
      </c>
      <c r="F124" s="20">
        <v>13.0</v>
      </c>
      <c r="G124" s="20">
        <f t="shared" si="12"/>
        <v>780</v>
      </c>
      <c r="H124" s="21">
        <f t="shared" si="13"/>
        <v>624</v>
      </c>
      <c r="I124" s="22"/>
      <c r="J124" s="43">
        <v>1.4</v>
      </c>
      <c r="K124" s="45"/>
      <c r="L124" s="43">
        <v>1.4</v>
      </c>
      <c r="M124" s="16"/>
    </row>
    <row r="125" ht="13.5" customHeight="1">
      <c r="A125" s="17" t="s">
        <v>17</v>
      </c>
      <c r="B125" s="17" t="s">
        <v>118</v>
      </c>
      <c r="C125" s="19" t="s">
        <v>112</v>
      </c>
      <c r="D125" s="20">
        <v>60.0</v>
      </c>
      <c r="E125" s="20">
        <v>48.0</v>
      </c>
      <c r="F125" s="20">
        <v>13.0</v>
      </c>
      <c r="G125" s="20">
        <f t="shared" si="12"/>
        <v>780</v>
      </c>
      <c r="H125" s="21">
        <f t="shared" si="13"/>
        <v>624</v>
      </c>
      <c r="I125" s="22"/>
      <c r="J125" s="43">
        <v>1.8</v>
      </c>
      <c r="K125" s="45"/>
      <c r="L125" s="43">
        <v>1.8</v>
      </c>
      <c r="M125" s="16"/>
    </row>
    <row r="126" ht="13.5" customHeight="1">
      <c r="A126" s="26" t="s">
        <v>11</v>
      </c>
      <c r="B126" s="46" t="s">
        <v>119</v>
      </c>
      <c r="C126" s="19" t="s">
        <v>112</v>
      </c>
      <c r="D126" s="47">
        <v>60.0</v>
      </c>
      <c r="E126" s="47">
        <v>48.0</v>
      </c>
      <c r="F126" s="47">
        <v>13.0</v>
      </c>
      <c r="G126" s="20">
        <f t="shared" si="12"/>
        <v>780</v>
      </c>
      <c r="H126" s="21">
        <f t="shared" si="13"/>
        <v>624</v>
      </c>
      <c r="I126" s="48"/>
      <c r="J126" s="49">
        <v>1.2</v>
      </c>
      <c r="K126" s="50"/>
      <c r="L126" s="49">
        <v>1.2</v>
      </c>
      <c r="M126" s="51"/>
    </row>
    <row r="127" ht="13.5" customHeight="1">
      <c r="A127" s="26" t="s">
        <v>11</v>
      </c>
      <c r="B127" s="52" t="s">
        <v>120</v>
      </c>
      <c r="C127" s="19" t="s">
        <v>112</v>
      </c>
      <c r="D127" s="53">
        <v>60.0</v>
      </c>
      <c r="E127" s="53">
        <v>48.0</v>
      </c>
      <c r="F127" s="53">
        <v>13.0</v>
      </c>
      <c r="G127" s="20">
        <f t="shared" si="12"/>
        <v>780</v>
      </c>
      <c r="H127" s="21">
        <f t="shared" si="13"/>
        <v>624</v>
      </c>
      <c r="I127" s="48"/>
      <c r="J127" s="54">
        <v>1.3</v>
      </c>
      <c r="K127" s="50"/>
      <c r="L127" s="54">
        <v>1.3</v>
      </c>
      <c r="M127" s="51"/>
    </row>
    <row r="128" ht="13.5" customHeight="1">
      <c r="A128" s="26" t="s">
        <v>11</v>
      </c>
      <c r="B128" s="52" t="s">
        <v>121</v>
      </c>
      <c r="C128" s="19" t="s">
        <v>112</v>
      </c>
      <c r="D128" s="53">
        <v>60.0</v>
      </c>
      <c r="E128" s="53">
        <v>48.0</v>
      </c>
      <c r="F128" s="53">
        <v>13.0</v>
      </c>
      <c r="G128" s="20">
        <f t="shared" si="12"/>
        <v>780</v>
      </c>
      <c r="H128" s="21">
        <f t="shared" si="13"/>
        <v>624</v>
      </c>
      <c r="I128" s="48"/>
      <c r="J128" s="54">
        <v>1.3</v>
      </c>
      <c r="K128" s="50"/>
      <c r="L128" s="49">
        <v>1.3</v>
      </c>
      <c r="M128" s="51"/>
    </row>
    <row r="129" ht="13.5" customHeight="1">
      <c r="A129" s="26" t="s">
        <v>11</v>
      </c>
      <c r="B129" s="52" t="s">
        <v>122</v>
      </c>
      <c r="C129" s="19" t="s">
        <v>112</v>
      </c>
      <c r="D129" s="53">
        <v>60.0</v>
      </c>
      <c r="E129" s="53">
        <v>48.0</v>
      </c>
      <c r="F129" s="53">
        <v>13.0</v>
      </c>
      <c r="G129" s="20">
        <f t="shared" si="12"/>
        <v>780</v>
      </c>
      <c r="H129" s="21">
        <f t="shared" si="13"/>
        <v>624</v>
      </c>
      <c r="I129" s="48"/>
      <c r="J129" s="54">
        <v>1.15</v>
      </c>
      <c r="K129" s="50"/>
      <c r="L129" s="54">
        <v>1.15</v>
      </c>
      <c r="M129" s="51"/>
    </row>
    <row r="130" ht="13.5" customHeight="1">
      <c r="A130" s="26" t="s">
        <v>11</v>
      </c>
      <c r="B130" s="52" t="s">
        <v>123</v>
      </c>
      <c r="C130" s="19" t="s">
        <v>112</v>
      </c>
      <c r="D130" s="53">
        <v>60.0</v>
      </c>
      <c r="E130" s="53">
        <v>48.0</v>
      </c>
      <c r="F130" s="53">
        <v>13.0</v>
      </c>
      <c r="G130" s="20">
        <f t="shared" si="12"/>
        <v>780</v>
      </c>
      <c r="H130" s="21">
        <f t="shared" si="13"/>
        <v>624</v>
      </c>
      <c r="I130" s="48"/>
      <c r="J130" s="54">
        <v>1.25</v>
      </c>
      <c r="K130" s="50"/>
      <c r="L130" s="54">
        <v>1.25</v>
      </c>
      <c r="M130" s="51"/>
    </row>
    <row r="131" ht="13.5" customHeight="1">
      <c r="A131" s="26" t="s">
        <v>11</v>
      </c>
      <c r="B131" s="52" t="s">
        <v>124</v>
      </c>
      <c r="C131" s="19" t="s">
        <v>112</v>
      </c>
      <c r="D131" s="53">
        <v>60.0</v>
      </c>
      <c r="E131" s="53">
        <v>48.0</v>
      </c>
      <c r="F131" s="53">
        <v>13.0</v>
      </c>
      <c r="G131" s="20">
        <f t="shared" si="12"/>
        <v>780</v>
      </c>
      <c r="H131" s="21">
        <f t="shared" si="13"/>
        <v>624</v>
      </c>
      <c r="I131" s="48"/>
      <c r="J131" s="55">
        <v>0.95</v>
      </c>
      <c r="K131" s="50"/>
      <c r="L131" s="54">
        <v>0.95</v>
      </c>
      <c r="M131" s="51"/>
    </row>
    <row r="132" ht="13.5" customHeight="1">
      <c r="A132" s="26" t="s">
        <v>11</v>
      </c>
      <c r="B132" s="52" t="s">
        <v>125</v>
      </c>
      <c r="C132" s="19" t="s">
        <v>112</v>
      </c>
      <c r="D132" s="53">
        <v>60.0</v>
      </c>
      <c r="E132" s="53">
        <v>48.0</v>
      </c>
      <c r="F132" s="53">
        <v>13.0</v>
      </c>
      <c r="G132" s="20">
        <f t="shared" si="12"/>
        <v>780</v>
      </c>
      <c r="H132" s="21">
        <f t="shared" si="13"/>
        <v>624</v>
      </c>
      <c r="I132" s="48"/>
      <c r="J132" s="55">
        <v>1.1</v>
      </c>
      <c r="K132" s="50"/>
      <c r="L132" s="55">
        <v>1.1</v>
      </c>
      <c r="M132" s="51"/>
    </row>
    <row r="133" ht="13.5" customHeight="1">
      <c r="A133" s="26" t="s">
        <v>11</v>
      </c>
      <c r="B133" s="52" t="s">
        <v>126</v>
      </c>
      <c r="C133" s="19" t="s">
        <v>112</v>
      </c>
      <c r="D133" s="53">
        <v>60.0</v>
      </c>
      <c r="E133" s="53">
        <v>48.0</v>
      </c>
      <c r="F133" s="53">
        <v>13.0</v>
      </c>
      <c r="G133" s="20">
        <f t="shared" si="12"/>
        <v>780</v>
      </c>
      <c r="H133" s="21">
        <f t="shared" si="13"/>
        <v>624</v>
      </c>
      <c r="I133" s="48"/>
      <c r="J133" s="55">
        <v>1.1</v>
      </c>
      <c r="K133" s="50"/>
      <c r="L133" s="55">
        <v>1.1</v>
      </c>
      <c r="M133" s="51"/>
    </row>
    <row r="134" ht="13.5" customHeight="1">
      <c r="A134" s="26" t="s">
        <v>17</v>
      </c>
      <c r="B134" s="56" t="s">
        <v>127</v>
      </c>
      <c r="C134" s="19" t="s">
        <v>112</v>
      </c>
      <c r="D134" s="53">
        <v>80.0</v>
      </c>
      <c r="E134" s="53">
        <v>64.0</v>
      </c>
      <c r="F134" s="53">
        <v>6.0</v>
      </c>
      <c r="G134" s="20">
        <f t="shared" si="12"/>
        <v>480</v>
      </c>
      <c r="H134" s="21">
        <f t="shared" si="13"/>
        <v>384</v>
      </c>
      <c r="I134" s="48"/>
      <c r="J134" s="54">
        <v>1.5</v>
      </c>
      <c r="K134" s="50"/>
      <c r="L134" s="54">
        <v>1.5</v>
      </c>
      <c r="M134" s="51"/>
    </row>
    <row r="135" ht="13.5" customHeight="1">
      <c r="A135" s="26" t="s">
        <v>11</v>
      </c>
      <c r="B135" s="52" t="s">
        <v>128</v>
      </c>
      <c r="C135" s="19" t="s">
        <v>112</v>
      </c>
      <c r="D135" s="53">
        <v>60.0</v>
      </c>
      <c r="E135" s="53">
        <v>48.0</v>
      </c>
      <c r="F135" s="53">
        <v>13.0</v>
      </c>
      <c r="G135" s="20">
        <f t="shared" si="12"/>
        <v>780</v>
      </c>
      <c r="H135" s="21">
        <f t="shared" si="13"/>
        <v>624</v>
      </c>
      <c r="I135" s="48"/>
      <c r="J135" s="55">
        <v>1.1</v>
      </c>
      <c r="K135" s="50"/>
      <c r="L135" s="55">
        <v>1.1</v>
      </c>
      <c r="M135" s="51"/>
    </row>
    <row r="136" ht="13.5" customHeight="1">
      <c r="A136" s="26" t="s">
        <v>11</v>
      </c>
      <c r="B136" s="52" t="s">
        <v>129</v>
      </c>
      <c r="C136" s="19" t="s">
        <v>112</v>
      </c>
      <c r="D136" s="53">
        <v>60.0</v>
      </c>
      <c r="E136" s="53">
        <v>48.0</v>
      </c>
      <c r="F136" s="53">
        <v>13.0</v>
      </c>
      <c r="G136" s="20">
        <f t="shared" si="12"/>
        <v>780</v>
      </c>
      <c r="H136" s="21">
        <f t="shared" si="13"/>
        <v>624</v>
      </c>
      <c r="I136" s="48"/>
      <c r="J136" s="55">
        <v>1.25</v>
      </c>
      <c r="K136" s="50"/>
      <c r="L136" s="55">
        <v>1.25</v>
      </c>
      <c r="M136" s="51"/>
    </row>
    <row r="137" ht="13.5" customHeight="1">
      <c r="A137" s="56" t="s">
        <v>35</v>
      </c>
      <c r="B137" s="57"/>
      <c r="C137" s="19" t="s">
        <v>112</v>
      </c>
      <c r="D137" s="58"/>
      <c r="E137" s="58"/>
      <c r="F137" s="58"/>
      <c r="G137" s="59"/>
      <c r="H137" s="59"/>
      <c r="I137" s="48"/>
      <c r="J137" s="60"/>
      <c r="K137" s="50"/>
      <c r="L137" s="60"/>
      <c r="M137" s="51"/>
    </row>
    <row r="138" ht="13.5" customHeight="1">
      <c r="A138" s="61"/>
      <c r="B138" s="62"/>
      <c r="C138" s="63"/>
      <c r="D138" s="64"/>
      <c r="E138" s="64"/>
      <c r="F138" s="64"/>
      <c r="G138" s="65"/>
      <c r="H138" s="65"/>
      <c r="I138" s="48"/>
      <c r="J138" s="50"/>
      <c r="K138" s="50"/>
      <c r="L138" s="50"/>
      <c r="M138" s="51"/>
    </row>
    <row r="139" ht="13.5" customHeight="1">
      <c r="A139" s="8" t="s">
        <v>9</v>
      </c>
      <c r="B139" s="9" t="str">
        <f>CONCAT("Trentino  ", concat(" -  Nombre de produits: ",COUNTIF(A140:A148,"si")))</f>
        <v>Trentino   -  Nombre de produits: 9</v>
      </c>
      <c r="C139" s="10" t="s">
        <v>130</v>
      </c>
      <c r="D139" s="11"/>
      <c r="E139" s="11"/>
      <c r="F139" s="11"/>
      <c r="G139" s="12"/>
      <c r="H139" s="12"/>
      <c r="I139" s="13"/>
      <c r="J139" s="14"/>
      <c r="K139" s="15"/>
      <c r="L139" s="14"/>
      <c r="M139" s="16"/>
    </row>
    <row r="140" ht="13.5" customHeight="1">
      <c r="A140" s="26" t="s">
        <v>11</v>
      </c>
      <c r="B140" s="17" t="s">
        <v>114</v>
      </c>
      <c r="C140" s="19" t="s">
        <v>130</v>
      </c>
      <c r="D140" s="20">
        <v>60.0</v>
      </c>
      <c r="E140" s="20">
        <v>48.0</v>
      </c>
      <c r="F140" s="20">
        <v>13.0</v>
      </c>
      <c r="G140" s="20">
        <f t="shared" ref="G140:G148" si="14">D140*F140</f>
        <v>780</v>
      </c>
      <c r="H140" s="21">
        <f t="shared" ref="H140:H148" si="15">E140*F140</f>
        <v>624</v>
      </c>
      <c r="I140" s="22"/>
      <c r="J140" s="43">
        <v>1.3</v>
      </c>
      <c r="K140" s="44"/>
      <c r="L140" s="43">
        <v>1.3</v>
      </c>
      <c r="M140" s="16"/>
    </row>
    <row r="141" ht="13.5" customHeight="1">
      <c r="A141" s="26" t="s">
        <v>11</v>
      </c>
      <c r="B141" s="17" t="s">
        <v>115</v>
      </c>
      <c r="C141" s="19" t="s">
        <v>130</v>
      </c>
      <c r="D141" s="20">
        <v>60.0</v>
      </c>
      <c r="E141" s="20">
        <v>48.0</v>
      </c>
      <c r="F141" s="20">
        <v>13.0</v>
      </c>
      <c r="G141" s="20">
        <f t="shared" si="14"/>
        <v>780</v>
      </c>
      <c r="H141" s="21">
        <f t="shared" si="15"/>
        <v>624</v>
      </c>
      <c r="I141" s="22"/>
      <c r="J141" s="43">
        <v>1.3</v>
      </c>
      <c r="K141" s="44"/>
      <c r="L141" s="43">
        <v>1.3</v>
      </c>
      <c r="M141" s="16"/>
    </row>
    <row r="142" ht="13.5" customHeight="1">
      <c r="A142" s="26" t="s">
        <v>11</v>
      </c>
      <c r="B142" s="17" t="s">
        <v>131</v>
      </c>
      <c r="C142" s="19" t="s">
        <v>130</v>
      </c>
      <c r="D142" s="20">
        <v>60.0</v>
      </c>
      <c r="E142" s="20">
        <v>48.0</v>
      </c>
      <c r="F142" s="20">
        <v>13.0</v>
      </c>
      <c r="G142" s="20">
        <f t="shared" si="14"/>
        <v>780</v>
      </c>
      <c r="H142" s="21">
        <f t="shared" si="15"/>
        <v>624</v>
      </c>
      <c r="I142" s="22"/>
      <c r="J142" s="43">
        <v>1.2</v>
      </c>
      <c r="K142" s="44"/>
      <c r="L142" s="43">
        <v>1.2</v>
      </c>
      <c r="M142" s="16"/>
    </row>
    <row r="143" ht="13.5" customHeight="1">
      <c r="A143" s="26" t="s">
        <v>11</v>
      </c>
      <c r="B143" s="17" t="s">
        <v>132</v>
      </c>
      <c r="C143" s="19" t="s">
        <v>130</v>
      </c>
      <c r="D143" s="20">
        <v>60.0</v>
      </c>
      <c r="E143" s="20">
        <v>48.0</v>
      </c>
      <c r="F143" s="20">
        <v>13.0</v>
      </c>
      <c r="G143" s="20">
        <f t="shared" si="14"/>
        <v>780</v>
      </c>
      <c r="H143" s="21">
        <f t="shared" si="15"/>
        <v>624</v>
      </c>
      <c r="I143" s="22"/>
      <c r="J143" s="43">
        <v>1.2</v>
      </c>
      <c r="K143" s="44"/>
      <c r="L143" s="43">
        <v>1.2</v>
      </c>
      <c r="M143" s="16"/>
    </row>
    <row r="144" ht="13.5" customHeight="1">
      <c r="A144" s="26" t="s">
        <v>11</v>
      </c>
      <c r="B144" s="52" t="s">
        <v>124</v>
      </c>
      <c r="C144" s="19" t="s">
        <v>130</v>
      </c>
      <c r="D144" s="53">
        <v>60.0</v>
      </c>
      <c r="E144" s="53">
        <v>48.0</v>
      </c>
      <c r="F144" s="53">
        <v>13.0</v>
      </c>
      <c r="G144" s="20">
        <f t="shared" si="14"/>
        <v>780</v>
      </c>
      <c r="H144" s="21">
        <f t="shared" si="15"/>
        <v>624</v>
      </c>
      <c r="I144" s="48"/>
      <c r="J144" s="55">
        <v>1.2</v>
      </c>
      <c r="K144" s="50"/>
      <c r="L144" s="54">
        <v>1.2</v>
      </c>
      <c r="M144" s="51"/>
    </row>
    <row r="145" ht="13.5" customHeight="1">
      <c r="A145" s="26" t="s">
        <v>11</v>
      </c>
      <c r="B145" s="52" t="s">
        <v>125</v>
      </c>
      <c r="C145" s="19" t="s">
        <v>130</v>
      </c>
      <c r="D145" s="53">
        <v>60.0</v>
      </c>
      <c r="E145" s="53">
        <v>48.0</v>
      </c>
      <c r="F145" s="53">
        <v>13.0</v>
      </c>
      <c r="G145" s="20">
        <f t="shared" si="14"/>
        <v>780</v>
      </c>
      <c r="H145" s="21">
        <f t="shared" si="15"/>
        <v>624</v>
      </c>
      <c r="I145" s="48"/>
      <c r="J145" s="55">
        <v>1.2</v>
      </c>
      <c r="K145" s="50"/>
      <c r="L145" s="55">
        <v>1.2</v>
      </c>
      <c r="M145" s="51"/>
    </row>
    <row r="146" ht="13.5" customHeight="1">
      <c r="A146" s="26" t="s">
        <v>11</v>
      </c>
      <c r="B146" s="46" t="s">
        <v>133</v>
      </c>
      <c r="C146" s="19" t="s">
        <v>130</v>
      </c>
      <c r="D146" s="47">
        <v>60.0</v>
      </c>
      <c r="E146" s="47">
        <v>48.0</v>
      </c>
      <c r="F146" s="47">
        <v>13.0</v>
      </c>
      <c r="G146" s="20">
        <f t="shared" si="14"/>
        <v>780</v>
      </c>
      <c r="H146" s="21">
        <f t="shared" si="15"/>
        <v>624</v>
      </c>
      <c r="I146" s="48"/>
      <c r="J146" s="49">
        <v>1.3</v>
      </c>
      <c r="K146" s="50"/>
      <c r="L146" s="49">
        <v>1.3</v>
      </c>
      <c r="M146" s="51"/>
    </row>
    <row r="147" ht="13.5" customHeight="1">
      <c r="A147" s="26" t="s">
        <v>11</v>
      </c>
      <c r="B147" s="52" t="s">
        <v>134</v>
      </c>
      <c r="C147" s="19" t="s">
        <v>130</v>
      </c>
      <c r="D147" s="53">
        <v>60.0</v>
      </c>
      <c r="E147" s="53">
        <v>48.0</v>
      </c>
      <c r="F147" s="53">
        <v>13.0</v>
      </c>
      <c r="G147" s="20">
        <f t="shared" si="14"/>
        <v>780</v>
      </c>
      <c r="H147" s="21">
        <f t="shared" si="15"/>
        <v>624</v>
      </c>
      <c r="I147" s="48"/>
      <c r="J147" s="54">
        <v>1.3</v>
      </c>
      <c r="K147" s="50"/>
      <c r="L147" s="54">
        <v>1.3</v>
      </c>
      <c r="M147" s="51"/>
    </row>
    <row r="148" ht="13.5" customHeight="1">
      <c r="A148" s="26" t="s">
        <v>11</v>
      </c>
      <c r="B148" s="52" t="s">
        <v>135</v>
      </c>
      <c r="C148" s="19" t="s">
        <v>130</v>
      </c>
      <c r="D148" s="53">
        <v>60.0</v>
      </c>
      <c r="E148" s="53">
        <v>48.0</v>
      </c>
      <c r="F148" s="53">
        <v>13.0</v>
      </c>
      <c r="G148" s="20">
        <f t="shared" si="14"/>
        <v>780</v>
      </c>
      <c r="H148" s="21">
        <f t="shared" si="15"/>
        <v>624</v>
      </c>
      <c r="I148" s="48"/>
      <c r="J148" s="54">
        <v>1.3</v>
      </c>
      <c r="K148" s="50"/>
      <c r="L148" s="49">
        <v>1.3</v>
      </c>
      <c r="M148" s="51"/>
    </row>
    <row r="149" ht="13.5" customHeight="1">
      <c r="A149" s="56" t="s">
        <v>35</v>
      </c>
      <c r="B149" s="57"/>
      <c r="C149" s="19" t="s">
        <v>130</v>
      </c>
      <c r="D149" s="58"/>
      <c r="E149" s="58"/>
      <c r="F149" s="58"/>
      <c r="G149" s="59"/>
      <c r="H149" s="59"/>
      <c r="I149" s="48"/>
      <c r="J149" s="60"/>
      <c r="K149" s="50"/>
      <c r="L149" s="60"/>
      <c r="M149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136</v>
      </c>
      <c r="B1" s="67" t="s">
        <v>137</v>
      </c>
      <c r="C1" s="67" t="s">
        <v>138</v>
      </c>
      <c r="D1" s="68" t="s">
        <v>139</v>
      </c>
      <c r="E1" s="68" t="s">
        <v>140</v>
      </c>
      <c r="F1" s="69" t="s">
        <v>141</v>
      </c>
      <c r="G1" s="70" t="s">
        <v>10</v>
      </c>
      <c r="H1" s="70" t="s">
        <v>36</v>
      </c>
      <c r="I1" s="71" t="s">
        <v>79</v>
      </c>
      <c r="J1" s="70" t="s">
        <v>112</v>
      </c>
      <c r="K1" s="71" t="s">
        <v>109</v>
      </c>
      <c r="L1" s="71" t="s">
        <v>130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142</v>
      </c>
      <c r="B2" s="74" t="s">
        <v>143</v>
      </c>
      <c r="C2" s="74" t="s">
        <v>144</v>
      </c>
      <c r="D2" s="74">
        <v>265.0</v>
      </c>
      <c r="E2" s="74">
        <v>235.0</v>
      </c>
      <c r="F2" s="75">
        <v>1.12</v>
      </c>
      <c r="G2" s="76" t="s">
        <v>145</v>
      </c>
      <c r="H2" s="76" t="s">
        <v>145</v>
      </c>
      <c r="I2" s="76" t="s">
        <v>146</v>
      </c>
      <c r="J2" s="76" t="s">
        <v>145</v>
      </c>
      <c r="K2" s="76" t="s">
        <v>145</v>
      </c>
      <c r="L2" s="76" t="s">
        <v>146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147</v>
      </c>
      <c r="B3" s="74" t="s">
        <v>148</v>
      </c>
      <c r="C3" s="74" t="s">
        <v>149</v>
      </c>
      <c r="D3" s="74">
        <v>235.0</v>
      </c>
      <c r="E3" s="74">
        <v>205.0</v>
      </c>
      <c r="F3" s="75">
        <v>1.122</v>
      </c>
      <c r="G3" s="76" t="s">
        <v>145</v>
      </c>
      <c r="H3" s="76" t="s">
        <v>145</v>
      </c>
      <c r="I3" s="76" t="s">
        <v>145</v>
      </c>
      <c r="J3" s="76" t="s">
        <v>145</v>
      </c>
      <c r="K3" s="76" t="s">
        <v>145</v>
      </c>
      <c r="L3" s="76" t="s">
        <v>145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150</v>
      </c>
      <c r="B4" s="74" t="s">
        <v>151</v>
      </c>
      <c r="C4" s="74" t="s">
        <v>152</v>
      </c>
      <c r="D4" s="77">
        <v>280.0</v>
      </c>
      <c r="E4" s="77">
        <v>255.0</v>
      </c>
      <c r="F4" s="75">
        <v>1.122</v>
      </c>
      <c r="G4" s="76" t="s">
        <v>145</v>
      </c>
      <c r="H4" s="76" t="s">
        <v>145</v>
      </c>
      <c r="I4" s="76" t="s">
        <v>145</v>
      </c>
      <c r="J4" s="76" t="s">
        <v>146</v>
      </c>
      <c r="K4" s="76" t="s">
        <v>145</v>
      </c>
      <c r="L4" s="76" t="s">
        <v>146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153</v>
      </c>
      <c r="B5" s="74" t="s">
        <v>154</v>
      </c>
      <c r="C5" s="74" t="s">
        <v>155</v>
      </c>
      <c r="D5" s="74">
        <v>0.0</v>
      </c>
      <c r="E5" s="74">
        <v>0.0</v>
      </c>
      <c r="F5" s="75">
        <v>1.122</v>
      </c>
      <c r="G5" s="76" t="s">
        <v>145</v>
      </c>
      <c r="H5" s="76" t="s">
        <v>146</v>
      </c>
      <c r="I5" s="76" t="s">
        <v>145</v>
      </c>
      <c r="J5" s="76" t="s">
        <v>146</v>
      </c>
      <c r="K5" s="76" t="s">
        <v>145</v>
      </c>
      <c r="L5" s="76" t="s">
        <v>146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156</v>
      </c>
      <c r="B6" s="74" t="s">
        <v>157</v>
      </c>
      <c r="C6" s="74" t="s">
        <v>158</v>
      </c>
      <c r="D6" s="74">
        <v>240.0</v>
      </c>
      <c r="E6" s="74">
        <v>200.0</v>
      </c>
      <c r="F6" s="75">
        <v>1.13</v>
      </c>
      <c r="G6" s="76" t="s">
        <v>145</v>
      </c>
      <c r="H6" s="76" t="s">
        <v>145</v>
      </c>
      <c r="I6" s="76" t="s">
        <v>145</v>
      </c>
      <c r="J6" s="76" t="s">
        <v>145</v>
      </c>
      <c r="K6" s="76" t="s">
        <v>145</v>
      </c>
      <c r="L6" s="76" t="s">
        <v>145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159</v>
      </c>
      <c r="B7" s="74" t="s">
        <v>160</v>
      </c>
      <c r="C7" s="74" t="s">
        <v>161</v>
      </c>
      <c r="D7" s="74">
        <v>285.0</v>
      </c>
      <c r="E7" s="74">
        <v>255.0</v>
      </c>
      <c r="F7" s="75">
        <v>1.122</v>
      </c>
      <c r="G7" s="76" t="s">
        <v>145</v>
      </c>
      <c r="H7" s="76" t="s">
        <v>145</v>
      </c>
      <c r="I7" s="76" t="s">
        <v>145</v>
      </c>
      <c r="J7" s="76" t="s">
        <v>145</v>
      </c>
      <c r="K7" s="76" t="s">
        <v>146</v>
      </c>
      <c r="L7" s="76" t="s">
        <v>146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162</v>
      </c>
      <c r="B8" s="74" t="s">
        <v>163</v>
      </c>
      <c r="C8" s="74" t="s">
        <v>164</v>
      </c>
      <c r="D8" s="77">
        <v>275.0</v>
      </c>
      <c r="E8" s="77">
        <v>245.0</v>
      </c>
      <c r="F8" s="75">
        <v>1.13</v>
      </c>
      <c r="G8" s="76" t="s">
        <v>146</v>
      </c>
      <c r="H8" s="76" t="s">
        <v>146</v>
      </c>
      <c r="I8" s="76" t="s">
        <v>146</v>
      </c>
      <c r="J8" s="76" t="s">
        <v>146</v>
      </c>
      <c r="K8" s="76" t="s">
        <v>146</v>
      </c>
      <c r="L8" s="76" t="s">
        <v>146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165</v>
      </c>
      <c r="B9" s="74" t="s">
        <v>166</v>
      </c>
      <c r="C9" s="74" t="s">
        <v>167</v>
      </c>
      <c r="D9" s="74">
        <v>290.0</v>
      </c>
      <c r="E9" s="74">
        <v>260.0</v>
      </c>
      <c r="F9" s="75">
        <v>1.122</v>
      </c>
      <c r="G9" s="76" t="s">
        <v>145</v>
      </c>
      <c r="H9" s="76" t="s">
        <v>145</v>
      </c>
      <c r="I9" s="76" t="s">
        <v>145</v>
      </c>
      <c r="J9" s="76" t="s">
        <v>145</v>
      </c>
      <c r="K9" s="76" t="s">
        <v>145</v>
      </c>
      <c r="L9" s="76" t="s">
        <v>146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168</v>
      </c>
      <c r="B10" s="74" t="s">
        <v>169</v>
      </c>
      <c r="C10" s="74" t="s">
        <v>170</v>
      </c>
      <c r="D10" s="74">
        <v>285.0</v>
      </c>
      <c r="E10" s="74">
        <v>255.0</v>
      </c>
      <c r="F10" s="79">
        <v>1.122</v>
      </c>
      <c r="G10" s="80" t="s">
        <v>145</v>
      </c>
      <c r="H10" s="80" t="s">
        <v>145</v>
      </c>
      <c r="I10" s="80" t="s">
        <v>145</v>
      </c>
      <c r="J10" s="76" t="s">
        <v>145</v>
      </c>
      <c r="K10" s="76" t="s">
        <v>146</v>
      </c>
      <c r="L10" s="76" t="s">
        <v>146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171</v>
      </c>
      <c r="B11" s="74" t="s">
        <v>172</v>
      </c>
      <c r="C11" s="74" t="s">
        <v>173</v>
      </c>
      <c r="D11" s="74">
        <v>290.0</v>
      </c>
      <c r="E11" s="74">
        <v>260.0</v>
      </c>
      <c r="F11" s="79">
        <v>1.122</v>
      </c>
      <c r="G11" s="80" t="s">
        <v>145</v>
      </c>
      <c r="H11" s="80" t="s">
        <v>145</v>
      </c>
      <c r="I11" s="80" t="s">
        <v>145</v>
      </c>
      <c r="J11" s="76" t="s">
        <v>145</v>
      </c>
      <c r="K11" s="76" t="s">
        <v>146</v>
      </c>
      <c r="L11" s="76" t="s">
        <v>146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174</v>
      </c>
      <c r="B12" s="74" t="s">
        <v>175</v>
      </c>
      <c r="C12" s="74" t="s">
        <v>176</v>
      </c>
      <c r="D12" s="77">
        <v>280.0</v>
      </c>
      <c r="E12" s="77">
        <v>255.0</v>
      </c>
      <c r="F12" s="79">
        <v>1.122</v>
      </c>
      <c r="G12" s="80" t="s">
        <v>145</v>
      </c>
      <c r="H12" s="80" t="s">
        <v>145</v>
      </c>
      <c r="I12" s="80" t="s">
        <v>145</v>
      </c>
      <c r="J12" s="76" t="s">
        <v>145</v>
      </c>
      <c r="K12" s="76" t="s">
        <v>146</v>
      </c>
      <c r="L12" s="76" t="s">
        <v>146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177</v>
      </c>
      <c r="B13" s="74" t="s">
        <v>160</v>
      </c>
      <c r="C13" s="74" t="s">
        <v>178</v>
      </c>
      <c r="D13" s="77">
        <v>230.0</v>
      </c>
      <c r="E13" s="77">
        <v>200.0</v>
      </c>
      <c r="F13" s="79">
        <v>1.122</v>
      </c>
      <c r="G13" s="80" t="s">
        <v>145</v>
      </c>
      <c r="H13" s="80" t="s">
        <v>145</v>
      </c>
      <c r="I13" s="80" t="s">
        <v>145</v>
      </c>
      <c r="J13" s="76" t="s">
        <v>145</v>
      </c>
      <c r="K13" s="76" t="s">
        <v>146</v>
      </c>
      <c r="L13" s="76" t="s">
        <v>146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179</v>
      </c>
      <c r="B14" s="74" t="s">
        <v>180</v>
      </c>
      <c r="C14" s="74" t="s">
        <v>181</v>
      </c>
      <c r="D14" s="77">
        <v>50.0</v>
      </c>
      <c r="E14" s="77">
        <v>300.0</v>
      </c>
      <c r="F14" s="81">
        <v>0.05</v>
      </c>
      <c r="G14" s="80" t="s">
        <v>145</v>
      </c>
      <c r="H14" s="80" t="s">
        <v>145</v>
      </c>
      <c r="I14" s="80" t="s">
        <v>145</v>
      </c>
      <c r="J14" s="76" t="s">
        <v>145</v>
      </c>
      <c r="K14" s="76" t="s">
        <v>145</v>
      </c>
      <c r="L14" s="76" t="s">
        <v>146</v>
      </c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182</v>
      </c>
      <c r="B15" s="74" t="s">
        <v>180</v>
      </c>
      <c r="C15" s="74" t="s">
        <v>183</v>
      </c>
      <c r="D15" s="77">
        <v>50.0</v>
      </c>
      <c r="E15" s="77">
        <v>300.0</v>
      </c>
      <c r="F15" s="81">
        <v>0.05</v>
      </c>
      <c r="G15" s="80" t="s">
        <v>145</v>
      </c>
      <c r="H15" s="80" t="s">
        <v>145</v>
      </c>
      <c r="I15" s="80" t="s">
        <v>145</v>
      </c>
      <c r="J15" s="76" t="s">
        <v>145</v>
      </c>
      <c r="K15" s="76" t="s">
        <v>146</v>
      </c>
      <c r="L15" s="76" t="s">
        <v>146</v>
      </c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184</v>
      </c>
      <c r="B16" s="73" t="s">
        <v>185</v>
      </c>
      <c r="C16" s="74" t="s">
        <v>170</v>
      </c>
      <c r="D16" s="74">
        <v>285.0</v>
      </c>
      <c r="E16" s="74">
        <v>255.0</v>
      </c>
      <c r="F16" s="79">
        <v>1.122</v>
      </c>
      <c r="G16" s="80" t="s">
        <v>145</v>
      </c>
      <c r="H16" s="80" t="s">
        <v>145</v>
      </c>
      <c r="I16" s="80" t="s">
        <v>145</v>
      </c>
      <c r="J16" s="76" t="s">
        <v>145</v>
      </c>
      <c r="K16" s="76" t="s">
        <v>146</v>
      </c>
      <c r="L16" s="76" t="s">
        <v>146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186</v>
      </c>
      <c r="B17" s="73" t="s">
        <v>185</v>
      </c>
      <c r="C17" s="74" t="s">
        <v>170</v>
      </c>
      <c r="D17" s="74">
        <v>285.0</v>
      </c>
      <c r="E17" s="74">
        <v>255.0</v>
      </c>
      <c r="F17" s="79">
        <v>1.122</v>
      </c>
      <c r="G17" s="80" t="s">
        <v>145</v>
      </c>
      <c r="H17" s="80" t="s">
        <v>145</v>
      </c>
      <c r="I17" s="80" t="s">
        <v>145</v>
      </c>
      <c r="J17" s="76" t="s">
        <v>145</v>
      </c>
      <c r="K17" s="76" t="s">
        <v>146</v>
      </c>
      <c r="L17" s="76" t="s">
        <v>146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187</v>
      </c>
      <c r="B18" s="73" t="s">
        <v>185</v>
      </c>
      <c r="C18" s="74" t="s">
        <v>170</v>
      </c>
      <c r="D18" s="74">
        <v>285.0</v>
      </c>
      <c r="E18" s="74">
        <v>255.0</v>
      </c>
      <c r="F18" s="79">
        <v>1.122</v>
      </c>
      <c r="G18" s="80" t="s">
        <v>145</v>
      </c>
      <c r="H18" s="80" t="s">
        <v>145</v>
      </c>
      <c r="I18" s="80" t="s">
        <v>145</v>
      </c>
      <c r="J18" s="76" t="s">
        <v>145</v>
      </c>
      <c r="K18" s="76" t="s">
        <v>146</v>
      </c>
      <c r="L18" s="76" t="s">
        <v>146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188</v>
      </c>
      <c r="B19" s="73" t="s">
        <v>189</v>
      </c>
      <c r="C19" s="74" t="s">
        <v>190</v>
      </c>
      <c r="D19" s="77">
        <v>285.0</v>
      </c>
      <c r="E19" s="77">
        <v>255.0</v>
      </c>
      <c r="F19" s="79">
        <v>1.122</v>
      </c>
      <c r="G19" s="80" t="s">
        <v>146</v>
      </c>
      <c r="H19" s="80" t="s">
        <v>145</v>
      </c>
      <c r="I19" s="80" t="s">
        <v>146</v>
      </c>
      <c r="J19" s="76" t="s">
        <v>146</v>
      </c>
      <c r="K19" s="76" t="s">
        <v>146</v>
      </c>
      <c r="L19" s="76" t="s">
        <v>146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191</v>
      </c>
      <c r="B20" s="73" t="s">
        <v>192</v>
      </c>
      <c r="C20" s="74" t="s">
        <v>193</v>
      </c>
      <c r="D20" s="74">
        <v>285.0</v>
      </c>
      <c r="E20" s="74">
        <v>255.0</v>
      </c>
      <c r="F20" s="79">
        <v>1.122</v>
      </c>
      <c r="G20" s="80" t="s">
        <v>145</v>
      </c>
      <c r="H20" s="80" t="s">
        <v>145</v>
      </c>
      <c r="I20" s="80" t="s">
        <v>145</v>
      </c>
      <c r="J20" s="76" t="s">
        <v>145</v>
      </c>
      <c r="K20" s="76" t="s">
        <v>146</v>
      </c>
      <c r="L20" s="76" t="s">
        <v>146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194</v>
      </c>
      <c r="B21" s="73" t="s">
        <v>195</v>
      </c>
      <c r="C21" s="74" t="s">
        <v>196</v>
      </c>
      <c r="D21" s="74">
        <v>285.0</v>
      </c>
      <c r="E21" s="74">
        <v>255.0</v>
      </c>
      <c r="F21" s="75">
        <v>1.122</v>
      </c>
      <c r="G21" s="76" t="s">
        <v>145</v>
      </c>
      <c r="H21" s="76" t="s">
        <v>145</v>
      </c>
      <c r="I21" s="76" t="s">
        <v>145</v>
      </c>
      <c r="J21" s="76" t="s">
        <v>145</v>
      </c>
      <c r="K21" s="76" t="s">
        <v>146</v>
      </c>
      <c r="L21" s="76" t="s">
        <v>146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197</v>
      </c>
      <c r="B22" s="73" t="s">
        <v>198</v>
      </c>
      <c r="C22" s="74" t="s">
        <v>199</v>
      </c>
      <c r="D22" s="77">
        <v>275.0</v>
      </c>
      <c r="E22" s="77">
        <v>245.0</v>
      </c>
      <c r="F22" s="75">
        <v>1.122</v>
      </c>
      <c r="G22" s="76" t="s">
        <v>145</v>
      </c>
      <c r="H22" s="76" t="s">
        <v>145</v>
      </c>
      <c r="I22" s="76" t="s">
        <v>145</v>
      </c>
      <c r="J22" s="76" t="s">
        <v>145</v>
      </c>
      <c r="K22" s="76" t="s">
        <v>145</v>
      </c>
      <c r="L22" s="76" t="s">
        <v>146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200</v>
      </c>
      <c r="B23" s="73" t="s">
        <v>201</v>
      </c>
      <c r="C23" s="83" t="s">
        <v>202</v>
      </c>
      <c r="D23" s="74">
        <v>160.0</v>
      </c>
      <c r="E23" s="74">
        <v>160.0</v>
      </c>
      <c r="F23" s="75">
        <v>1.122</v>
      </c>
      <c r="G23" s="76" t="s">
        <v>146</v>
      </c>
      <c r="H23" s="76" t="s">
        <v>146</v>
      </c>
      <c r="I23" s="76" t="s">
        <v>145</v>
      </c>
      <c r="J23" s="76" t="s">
        <v>146</v>
      </c>
      <c r="K23" s="76" t="s">
        <v>146</v>
      </c>
      <c r="L23" s="76" t="s">
        <v>146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