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6.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dolin\Documents\GitHub\SQL-Mind-Vitamins\eda\"/>
    </mc:Choice>
  </mc:AlternateContent>
  <xr:revisionPtr revIDLastSave="0" documentId="13_ncr:1_{D3C8C1EB-E308-42F2-909F-85D7CC665D7E}" xr6:coauthVersionLast="47" xr6:coauthVersionMax="47" xr10:uidLastSave="{00000000-0000-0000-0000-000000000000}"/>
  <bookViews>
    <workbookView xWindow="-108" yWindow="-108" windowWidth="41496" windowHeight="16776" xr2:uid="{D635DA04-B8E7-4244-A8E3-36AF628F1582}"/>
  </bookViews>
  <sheets>
    <sheet name="Palmer Penguins" sheetId="1" r:id="rId1"/>
    <sheet name="Popularity" sheetId="14" r:id="rId2"/>
    <sheet name="Category EDA" sheetId="6" r:id="rId3"/>
    <sheet name="Penguin Size" sheetId="7" r:id="rId4"/>
    <sheet name="Flipper Size" sheetId="8" r:id="rId5"/>
    <sheet name="Conclusion" sheetId="9" r:id="rId6"/>
    <sheet name="Sheet1 (5)" sheetId="10" state="hidden" r:id="rId7"/>
    <sheet name="Data" sheetId="3" state="hidden" r:id="rId8"/>
    <sheet name="DataPivots" sheetId="11" state="hidden" r:id="rId9"/>
    <sheet name="PIvots2" sheetId="16" state="hidden" r:id="rId10"/>
    <sheet name="Notations" sheetId="12" state="hidden" r:id="rId11"/>
    <sheet name="Admin" sheetId="13" state="hidden" r:id="rId12"/>
  </sheets>
  <definedNames>
    <definedName name="_xlcn.WorksheetConnection_Guins.xlsxPenguinsCleanAdj1" hidden="1">PenguinsCleanAdj[]</definedName>
    <definedName name="ExternalData_1" localSheetId="7" hidden="1">Data!$H$4:$M$340</definedName>
    <definedName name="ExternalData_1" localSheetId="8" hidden="1">DataPivots!$A$1:$F$337</definedName>
    <definedName name="ExternalData_2" localSheetId="8" hidden="1">DataPivots!$S$1:$X$337</definedName>
    <definedName name="ExternalData_2" localSheetId="9" hidden="1">PIvots2!$A$1:$G$334</definedName>
    <definedName name="Slicer_Species">#N/A</definedName>
    <definedName name="Slicer_species1">#N/A</definedName>
    <definedName name="Slicer_Species2">#N/A</definedName>
    <definedName name="vPaths">Admin!$A$2:$B$15</definedName>
  </definedNames>
  <calcPr calcId="191029"/>
  <pivotCaches>
    <pivotCache cacheId="0" r:id="rId13"/>
    <pivotCache cacheId="1" r:id="rId14"/>
    <pivotCache cacheId="2" r:id="rId15"/>
    <pivotCache cacheId="3" r:id="rId16"/>
    <pivotCache cacheId="4" r:id="rId17"/>
    <pivotCache cacheId="5"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enguins_dfee1ccf-d38e-4d2d-b678-aeff043c1b1e" name="Penguins" connection="Query - Penguins"/>
          <x15:modelTable id="PenguinsCleanAdj_6f3c169d-0c99-4abc-a1f7-67ba81257548" name="PenguinsCleanAdj" connection="Query - PenguinsCleanAdj"/>
          <x15:modelTable id="histogram_e38b4438-fe08-40fd-a067-8af743984cc8" name="histogram" connection="Query - histogram"/>
          <x15:modelTable id="histogram2_8a140a32-56b8-4691-a5fc-e26c48adde0e" name="histogram2" connection="Query - histogram2"/>
          <x15:modelTable id="histogram 3_61791c0a-efa7-4665-aa33-de7950862d9a" name="histogram 3" connection="Query - histogram 3"/>
          <x15:modelTable id="PenguinsCleanAdj 1" name="PenguinsCleanAdj 1" connection="WorksheetConnection_Guins.xlsx!PenguinsCleanAdj"/>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3" l="1" a="1"/>
  <c r="B2" i="13" s="1"/>
  <c r="B3" i="13" s="1"/>
  <c r="B4" i="13" l="1"/>
  <c r="B7" i="13" s="1"/>
  <c r="B5" i="13" l="1"/>
  <c r="B6" i="13"/>
  <c r="H1" i="11" l="1" a="1"/>
  <c r="H1" i="11" s="1"/>
  <c r="R4" i="3" a="1"/>
  <c r="T26" i="3" s="1"/>
  <c r="N4" i="3" a="1"/>
  <c r="P70" i="3" s="1"/>
  <c r="I327" i="11" l="1"/>
  <c r="I240" i="11"/>
  <c r="I320" i="11"/>
  <c r="I276" i="11"/>
  <c r="I233" i="11"/>
  <c r="I284" i="11"/>
  <c r="I312" i="11"/>
  <c r="I269" i="11"/>
  <c r="I226" i="11"/>
  <c r="I219" i="11"/>
  <c r="I262" i="11"/>
  <c r="I298" i="11"/>
  <c r="I255" i="11"/>
  <c r="I212" i="11"/>
  <c r="I305" i="11"/>
  <c r="I334" i="11"/>
  <c r="I291" i="11"/>
  <c r="I248" i="11"/>
  <c r="I204" i="11"/>
  <c r="I197" i="11"/>
  <c r="I190" i="11"/>
  <c r="I183" i="11"/>
  <c r="I176" i="11"/>
  <c r="I165" i="11"/>
  <c r="I155" i="11"/>
  <c r="I144" i="11"/>
  <c r="I133" i="11"/>
  <c r="I123" i="11"/>
  <c r="I111" i="11"/>
  <c r="I96" i="11"/>
  <c r="I78" i="11"/>
  <c r="I60" i="11"/>
  <c r="I42" i="11"/>
  <c r="I24" i="11"/>
  <c r="I6" i="11"/>
  <c r="J325" i="11"/>
  <c r="J307" i="11"/>
  <c r="J289" i="11"/>
  <c r="J271" i="11"/>
  <c r="J253" i="11"/>
  <c r="J235" i="11"/>
  <c r="J217" i="11"/>
  <c r="J199" i="11"/>
  <c r="J181" i="11"/>
  <c r="J163" i="11"/>
  <c r="J145" i="11"/>
  <c r="J127" i="11"/>
  <c r="J109" i="11"/>
  <c r="J91" i="11"/>
  <c r="J73" i="11"/>
  <c r="J55" i="11"/>
  <c r="J37" i="11"/>
  <c r="I333" i="11"/>
  <c r="I326" i="11"/>
  <c r="I318" i="11"/>
  <c r="I311" i="11"/>
  <c r="I304" i="11"/>
  <c r="I297" i="11"/>
  <c r="I290" i="11"/>
  <c r="I282" i="11"/>
  <c r="I275" i="11"/>
  <c r="I268" i="11"/>
  <c r="I261" i="11"/>
  <c r="I254" i="11"/>
  <c r="I246" i="11"/>
  <c r="I239" i="11"/>
  <c r="I232" i="11"/>
  <c r="I225" i="11"/>
  <c r="I218" i="11"/>
  <c r="I210" i="11"/>
  <c r="I203" i="11"/>
  <c r="I196" i="11"/>
  <c r="I189" i="11"/>
  <c r="I182" i="11"/>
  <c r="I174" i="11"/>
  <c r="I163" i="11"/>
  <c r="I153" i="11"/>
  <c r="I143" i="11"/>
  <c r="I132" i="11"/>
  <c r="I120" i="11"/>
  <c r="I109" i="11"/>
  <c r="I91" i="11"/>
  <c r="I73" i="11"/>
  <c r="I55" i="11"/>
  <c r="I37" i="11"/>
  <c r="I19" i="11"/>
  <c r="J2" i="11"/>
  <c r="J320" i="11"/>
  <c r="J302" i="11"/>
  <c r="J284" i="11"/>
  <c r="J266" i="11"/>
  <c r="J248" i="11"/>
  <c r="J230" i="11"/>
  <c r="J212" i="11"/>
  <c r="J194" i="11"/>
  <c r="J176" i="11"/>
  <c r="J158" i="11"/>
  <c r="J140" i="11"/>
  <c r="J122" i="11"/>
  <c r="J104" i="11"/>
  <c r="J86" i="11"/>
  <c r="J68" i="11"/>
  <c r="J50" i="11"/>
  <c r="J30" i="11"/>
  <c r="I332" i="11"/>
  <c r="I324" i="11"/>
  <c r="I317" i="11"/>
  <c r="I310" i="11"/>
  <c r="I303" i="11"/>
  <c r="I296" i="11"/>
  <c r="I288" i="11"/>
  <c r="I281" i="11"/>
  <c r="I274" i="11"/>
  <c r="I267" i="11"/>
  <c r="I260" i="11"/>
  <c r="I252" i="11"/>
  <c r="I245" i="11"/>
  <c r="I238" i="11"/>
  <c r="I231" i="11"/>
  <c r="I224" i="11"/>
  <c r="I216" i="11"/>
  <c r="I209" i="11"/>
  <c r="I202" i="11"/>
  <c r="I195" i="11"/>
  <c r="I188" i="11"/>
  <c r="I180" i="11"/>
  <c r="I173" i="11"/>
  <c r="I162" i="11"/>
  <c r="I151" i="11"/>
  <c r="I141" i="11"/>
  <c r="I129" i="11"/>
  <c r="I119" i="11"/>
  <c r="I107" i="11"/>
  <c r="I89" i="11"/>
  <c r="I71" i="11"/>
  <c r="I53" i="11"/>
  <c r="I35" i="11"/>
  <c r="I17" i="11"/>
  <c r="J336" i="11"/>
  <c r="J318" i="11"/>
  <c r="J300" i="11"/>
  <c r="J282" i="11"/>
  <c r="J264" i="11"/>
  <c r="J246" i="11"/>
  <c r="J228" i="11"/>
  <c r="J210" i="11"/>
  <c r="J192" i="11"/>
  <c r="J174" i="11"/>
  <c r="J156" i="11"/>
  <c r="J138" i="11"/>
  <c r="J120" i="11"/>
  <c r="J102" i="11"/>
  <c r="J84" i="11"/>
  <c r="J66" i="11"/>
  <c r="J48" i="11"/>
  <c r="J28" i="11"/>
  <c r="I330" i="11"/>
  <c r="I323" i="11"/>
  <c r="I316" i="11"/>
  <c r="I309" i="11"/>
  <c r="I302" i="11"/>
  <c r="I294" i="11"/>
  <c r="I287" i="11"/>
  <c r="I280" i="11"/>
  <c r="I273" i="11"/>
  <c r="I266" i="11"/>
  <c r="I258" i="11"/>
  <c r="I251" i="11"/>
  <c r="I244" i="11"/>
  <c r="I237" i="11"/>
  <c r="I230" i="11"/>
  <c r="I222" i="11"/>
  <c r="I215" i="11"/>
  <c r="I208" i="11"/>
  <c r="I201" i="11"/>
  <c r="I194" i="11"/>
  <c r="I186" i="11"/>
  <c r="I179" i="11"/>
  <c r="I171" i="11"/>
  <c r="I161" i="11"/>
  <c r="I150" i="11"/>
  <c r="I138" i="11"/>
  <c r="I127" i="11"/>
  <c r="I117" i="11"/>
  <c r="I105" i="11"/>
  <c r="I87" i="11"/>
  <c r="I69" i="11"/>
  <c r="I51" i="11"/>
  <c r="I33" i="11"/>
  <c r="I15" i="11"/>
  <c r="J334" i="11"/>
  <c r="J316" i="11"/>
  <c r="J298" i="11"/>
  <c r="J280" i="11"/>
  <c r="J262" i="11"/>
  <c r="J244" i="11"/>
  <c r="J226" i="11"/>
  <c r="J208" i="11"/>
  <c r="J190" i="11"/>
  <c r="J172" i="11"/>
  <c r="J154" i="11"/>
  <c r="J136" i="11"/>
  <c r="J118" i="11"/>
  <c r="J100" i="11"/>
  <c r="J82" i="11"/>
  <c r="J64" i="11"/>
  <c r="J46" i="11"/>
  <c r="J20" i="11"/>
  <c r="I336" i="11"/>
  <c r="I329" i="11"/>
  <c r="I322" i="11"/>
  <c r="I315" i="11"/>
  <c r="I308" i="11"/>
  <c r="I300" i="11"/>
  <c r="I293" i="11"/>
  <c r="I286" i="11"/>
  <c r="I279" i="11"/>
  <c r="I272" i="11"/>
  <c r="I264" i="11"/>
  <c r="I257" i="11"/>
  <c r="I250" i="11"/>
  <c r="I243" i="11"/>
  <c r="I236" i="11"/>
  <c r="I228" i="11"/>
  <c r="I221" i="11"/>
  <c r="I214" i="11"/>
  <c r="I207" i="11"/>
  <c r="I200" i="11"/>
  <c r="I192" i="11"/>
  <c r="I185" i="11"/>
  <c r="I178" i="11"/>
  <c r="I169" i="11"/>
  <c r="I159" i="11"/>
  <c r="I147" i="11"/>
  <c r="I137" i="11"/>
  <c r="I126" i="11"/>
  <c r="I115" i="11"/>
  <c r="I101" i="11"/>
  <c r="I83" i="11"/>
  <c r="I65" i="11"/>
  <c r="I47" i="11"/>
  <c r="I29" i="11"/>
  <c r="I11" i="11"/>
  <c r="J330" i="11"/>
  <c r="J312" i="11"/>
  <c r="J294" i="11"/>
  <c r="J276" i="11"/>
  <c r="J258" i="11"/>
  <c r="J240" i="11"/>
  <c r="J222" i="11"/>
  <c r="J204" i="11"/>
  <c r="J186" i="11"/>
  <c r="J168" i="11"/>
  <c r="J150" i="11"/>
  <c r="J132" i="11"/>
  <c r="J114" i="11"/>
  <c r="J96" i="11"/>
  <c r="J78" i="11"/>
  <c r="J60" i="11"/>
  <c r="J42" i="11"/>
  <c r="J19" i="11"/>
  <c r="I335" i="11"/>
  <c r="I328" i="11"/>
  <c r="I321" i="11"/>
  <c r="I314" i="11"/>
  <c r="I306" i="11"/>
  <c r="I299" i="11"/>
  <c r="I292" i="11"/>
  <c r="I285" i="11"/>
  <c r="I278" i="11"/>
  <c r="I270" i="11"/>
  <c r="I263" i="11"/>
  <c r="I256" i="11"/>
  <c r="I249" i="11"/>
  <c r="I242" i="11"/>
  <c r="I234" i="11"/>
  <c r="I227" i="11"/>
  <c r="I220" i="11"/>
  <c r="I213" i="11"/>
  <c r="I206" i="11"/>
  <c r="I198" i="11"/>
  <c r="I191" i="11"/>
  <c r="I184" i="11"/>
  <c r="I177" i="11"/>
  <c r="I168" i="11"/>
  <c r="I156" i="11"/>
  <c r="I145" i="11"/>
  <c r="I135" i="11"/>
  <c r="I125" i="11"/>
  <c r="I114" i="11"/>
  <c r="I97" i="11"/>
  <c r="I79" i="11"/>
  <c r="I61" i="11"/>
  <c r="I43" i="11"/>
  <c r="I25" i="11"/>
  <c r="I7" i="11"/>
  <c r="J326" i="11"/>
  <c r="J308" i="11"/>
  <c r="J290" i="11"/>
  <c r="J272" i="11"/>
  <c r="J254" i="11"/>
  <c r="J236" i="11"/>
  <c r="J218" i="11"/>
  <c r="J200" i="11"/>
  <c r="J182" i="11"/>
  <c r="J164" i="11"/>
  <c r="J146" i="11"/>
  <c r="J128" i="11"/>
  <c r="J110" i="11"/>
  <c r="J92" i="11"/>
  <c r="J74" i="11"/>
  <c r="J56" i="11"/>
  <c r="J38" i="11"/>
  <c r="J12" i="11"/>
  <c r="J10" i="11"/>
  <c r="I337" i="11"/>
  <c r="I331" i="11"/>
  <c r="I325" i="11"/>
  <c r="I319" i="11"/>
  <c r="I313" i="11"/>
  <c r="I307" i="11"/>
  <c r="I301" i="11"/>
  <c r="I295" i="11"/>
  <c r="I289" i="11"/>
  <c r="I283" i="11"/>
  <c r="I277" i="11"/>
  <c r="I271" i="11"/>
  <c r="I265" i="11"/>
  <c r="I259" i="11"/>
  <c r="I253" i="11"/>
  <c r="I247" i="11"/>
  <c r="I241" i="11"/>
  <c r="I235" i="11"/>
  <c r="I229" i="11"/>
  <c r="I223" i="11"/>
  <c r="I217" i="11"/>
  <c r="I211" i="11"/>
  <c r="I205" i="11"/>
  <c r="I199" i="11"/>
  <c r="I193" i="11"/>
  <c r="I187" i="11"/>
  <c r="I181" i="11"/>
  <c r="I175" i="11"/>
  <c r="I167" i="11"/>
  <c r="I157" i="11"/>
  <c r="I149" i="11"/>
  <c r="I139" i="11"/>
  <c r="I131" i="11"/>
  <c r="I121" i="11"/>
  <c r="I113" i="11"/>
  <c r="I103" i="11"/>
  <c r="I95" i="11"/>
  <c r="I85" i="11"/>
  <c r="I77" i="11"/>
  <c r="I67" i="11"/>
  <c r="I59" i="11"/>
  <c r="I49" i="11"/>
  <c r="I41" i="11"/>
  <c r="I31" i="11"/>
  <c r="I23" i="11"/>
  <c r="I13" i="11"/>
  <c r="I5" i="11"/>
  <c r="J332" i="11"/>
  <c r="J324" i="11"/>
  <c r="J314" i="11"/>
  <c r="J306" i="11"/>
  <c r="J296" i="11"/>
  <c r="J288" i="11"/>
  <c r="J278" i="11"/>
  <c r="J270" i="11"/>
  <c r="J260" i="11"/>
  <c r="J252" i="11"/>
  <c r="J242" i="11"/>
  <c r="J234" i="11"/>
  <c r="J224" i="11"/>
  <c r="J216" i="11"/>
  <c r="J206" i="11"/>
  <c r="J198" i="11"/>
  <c r="J188" i="11"/>
  <c r="J180" i="11"/>
  <c r="J170" i="11"/>
  <c r="J162" i="11"/>
  <c r="J152" i="11"/>
  <c r="J144" i="11"/>
  <c r="J134" i="11"/>
  <c r="J126" i="11"/>
  <c r="J116" i="11"/>
  <c r="J108" i="11"/>
  <c r="J98" i="11"/>
  <c r="J90" i="11"/>
  <c r="J80" i="11"/>
  <c r="J72" i="11"/>
  <c r="J62" i="11"/>
  <c r="J54" i="11"/>
  <c r="J44" i="11"/>
  <c r="J36" i="11"/>
  <c r="J26" i="11"/>
  <c r="J18" i="11"/>
  <c r="J8" i="11"/>
  <c r="I102" i="11"/>
  <c r="I93" i="11"/>
  <c r="I84" i="11"/>
  <c r="I75" i="11"/>
  <c r="I66" i="11"/>
  <c r="I57" i="11"/>
  <c r="I48" i="11"/>
  <c r="I39" i="11"/>
  <c r="I30" i="11"/>
  <c r="I21" i="11"/>
  <c r="I12" i="11"/>
  <c r="I3" i="11"/>
  <c r="J331" i="11"/>
  <c r="J322" i="11"/>
  <c r="J313" i="11"/>
  <c r="J304" i="11"/>
  <c r="J295" i="11"/>
  <c r="J286" i="11"/>
  <c r="J277" i="11"/>
  <c r="J268" i="11"/>
  <c r="J259" i="11"/>
  <c r="J250" i="11"/>
  <c r="J241" i="11"/>
  <c r="J232" i="11"/>
  <c r="J223" i="11"/>
  <c r="J214" i="11"/>
  <c r="J205" i="11"/>
  <c r="J196" i="11"/>
  <c r="J187" i="11"/>
  <c r="J178" i="11"/>
  <c r="J169" i="11"/>
  <c r="J160" i="11"/>
  <c r="J151" i="11"/>
  <c r="J142" i="11"/>
  <c r="J133" i="11"/>
  <c r="J124" i="11"/>
  <c r="J115" i="11"/>
  <c r="J106" i="11"/>
  <c r="J97" i="11"/>
  <c r="J88" i="11"/>
  <c r="J79" i="11"/>
  <c r="J70" i="11"/>
  <c r="J61" i="11"/>
  <c r="J52" i="11"/>
  <c r="J43" i="11"/>
  <c r="J34" i="11"/>
  <c r="J25" i="11"/>
  <c r="J16" i="11"/>
  <c r="J7" i="11"/>
  <c r="J32" i="11"/>
  <c r="J24" i="11"/>
  <c r="J14" i="11"/>
  <c r="J6" i="11"/>
  <c r="I108" i="11"/>
  <c r="I99" i="11"/>
  <c r="I90" i="11"/>
  <c r="I81" i="11"/>
  <c r="I72" i="11"/>
  <c r="I63" i="11"/>
  <c r="I54" i="11"/>
  <c r="I45" i="11"/>
  <c r="I36" i="11"/>
  <c r="I27" i="11"/>
  <c r="I18" i="11"/>
  <c r="I9" i="11"/>
  <c r="J337" i="11"/>
  <c r="J328" i="11"/>
  <c r="J319" i="11"/>
  <c r="J310" i="11"/>
  <c r="J301" i="11"/>
  <c r="J292" i="11"/>
  <c r="J283" i="11"/>
  <c r="J274" i="11"/>
  <c r="J265" i="11"/>
  <c r="J256" i="11"/>
  <c r="J247" i="11"/>
  <c r="J238" i="11"/>
  <c r="J229" i="11"/>
  <c r="J220" i="11"/>
  <c r="J211" i="11"/>
  <c r="J202" i="11"/>
  <c r="J193" i="11"/>
  <c r="J184" i="11"/>
  <c r="J175" i="11"/>
  <c r="J166" i="11"/>
  <c r="J157" i="11"/>
  <c r="J148" i="11"/>
  <c r="J139" i="11"/>
  <c r="J130" i="11"/>
  <c r="J121" i="11"/>
  <c r="J112" i="11"/>
  <c r="J103" i="11"/>
  <c r="J94" i="11"/>
  <c r="J85" i="11"/>
  <c r="J76" i="11"/>
  <c r="J67" i="11"/>
  <c r="J58" i="11"/>
  <c r="J49" i="11"/>
  <c r="J40" i="11"/>
  <c r="J31" i="11"/>
  <c r="J22" i="11"/>
  <c r="J13" i="11"/>
  <c r="J4" i="11"/>
  <c r="S293" i="3"/>
  <c r="S212" i="3"/>
  <c r="S168" i="3"/>
  <c r="S71" i="3"/>
  <c r="T266" i="3"/>
  <c r="S331" i="3"/>
  <c r="S250" i="3"/>
  <c r="S211" i="3"/>
  <c r="S120" i="3"/>
  <c r="S69" i="3"/>
  <c r="S23" i="3"/>
  <c r="T74" i="3"/>
  <c r="S319" i="3"/>
  <c r="S277" i="3"/>
  <c r="S238" i="3"/>
  <c r="S196" i="3"/>
  <c r="S152" i="3"/>
  <c r="S102" i="3"/>
  <c r="S55" i="3"/>
  <c r="T340" i="3"/>
  <c r="T182" i="3"/>
  <c r="T14" i="3"/>
  <c r="S305" i="3"/>
  <c r="S266" i="3"/>
  <c r="S224" i="3"/>
  <c r="S185" i="3"/>
  <c r="S135" i="3"/>
  <c r="S89" i="3"/>
  <c r="S38" i="3"/>
  <c r="T320" i="3"/>
  <c r="T158" i="3"/>
  <c r="S304" i="3"/>
  <c r="S265" i="3"/>
  <c r="S223" i="3"/>
  <c r="S184" i="3"/>
  <c r="S134" i="3"/>
  <c r="S87" i="3"/>
  <c r="S37" i="3"/>
  <c r="T290" i="3"/>
  <c r="T128" i="3"/>
  <c r="S332" i="3"/>
  <c r="S251" i="3"/>
  <c r="S121" i="3"/>
  <c r="S24" i="3"/>
  <c r="T104" i="3"/>
  <c r="S292" i="3"/>
  <c r="S167" i="3"/>
  <c r="T236" i="3"/>
  <c r="S320" i="3"/>
  <c r="S278" i="3"/>
  <c r="S239" i="3"/>
  <c r="S197" i="3"/>
  <c r="S153" i="3"/>
  <c r="S103" i="3"/>
  <c r="S56" i="3"/>
  <c r="S6" i="3"/>
  <c r="T212" i="3"/>
  <c r="T50" i="3"/>
  <c r="I172" i="11"/>
  <c r="I166" i="11"/>
  <c r="I160" i="11"/>
  <c r="I154" i="11"/>
  <c r="I148" i="11"/>
  <c r="I142" i="11"/>
  <c r="I136" i="11"/>
  <c r="I130" i="11"/>
  <c r="I124" i="11"/>
  <c r="I118" i="11"/>
  <c r="I112" i="11"/>
  <c r="I106" i="11"/>
  <c r="I100" i="11"/>
  <c r="I94" i="11"/>
  <c r="I88" i="11"/>
  <c r="I82" i="11"/>
  <c r="I76" i="11"/>
  <c r="I70" i="11"/>
  <c r="I64" i="11"/>
  <c r="I58" i="11"/>
  <c r="I52" i="11"/>
  <c r="I46" i="11"/>
  <c r="I40" i="11"/>
  <c r="I34" i="11"/>
  <c r="I28" i="11"/>
  <c r="I22" i="11"/>
  <c r="I16" i="11"/>
  <c r="I10" i="11"/>
  <c r="I4" i="11"/>
  <c r="J335" i="11"/>
  <c r="J329" i="11"/>
  <c r="J323" i="11"/>
  <c r="J317" i="11"/>
  <c r="J311" i="11"/>
  <c r="J305" i="11"/>
  <c r="J299" i="11"/>
  <c r="J293" i="11"/>
  <c r="J287" i="11"/>
  <c r="J281" i="11"/>
  <c r="J275" i="11"/>
  <c r="J269" i="11"/>
  <c r="J263" i="11"/>
  <c r="J257" i="11"/>
  <c r="J251" i="11"/>
  <c r="J245" i="11"/>
  <c r="J239" i="11"/>
  <c r="J233" i="11"/>
  <c r="J227" i="11"/>
  <c r="J221" i="11"/>
  <c r="J215" i="11"/>
  <c r="J209" i="11"/>
  <c r="J203" i="11"/>
  <c r="J197" i="11"/>
  <c r="J191" i="11"/>
  <c r="J185" i="11"/>
  <c r="J179" i="11"/>
  <c r="J173" i="11"/>
  <c r="J167" i="11"/>
  <c r="J161" i="11"/>
  <c r="J155" i="11"/>
  <c r="J149" i="11"/>
  <c r="J143" i="11"/>
  <c r="J137" i="11"/>
  <c r="J131" i="11"/>
  <c r="J125" i="11"/>
  <c r="J119" i="11"/>
  <c r="J113" i="11"/>
  <c r="J107" i="11"/>
  <c r="J101" i="11"/>
  <c r="J95" i="11"/>
  <c r="J89" i="11"/>
  <c r="J83" i="11"/>
  <c r="J77" i="11"/>
  <c r="J71" i="11"/>
  <c r="J65" i="11"/>
  <c r="J59" i="11"/>
  <c r="J53" i="11"/>
  <c r="J47" i="11"/>
  <c r="J41" i="11"/>
  <c r="J35" i="11"/>
  <c r="J29" i="11"/>
  <c r="J23" i="11"/>
  <c r="J17" i="11"/>
  <c r="J11" i="11"/>
  <c r="J5" i="11"/>
  <c r="I170" i="11"/>
  <c r="I164" i="11"/>
  <c r="I158" i="11"/>
  <c r="I152" i="11"/>
  <c r="I146" i="11"/>
  <c r="I140" i="11"/>
  <c r="I134" i="11"/>
  <c r="I128" i="11"/>
  <c r="I122" i="11"/>
  <c r="I116" i="11"/>
  <c r="I110" i="11"/>
  <c r="I104" i="11"/>
  <c r="I98" i="11"/>
  <c r="I92" i="11"/>
  <c r="I86" i="11"/>
  <c r="I80" i="11"/>
  <c r="I74" i="11"/>
  <c r="I68" i="11"/>
  <c r="I62" i="11"/>
  <c r="I56" i="11"/>
  <c r="I50" i="11"/>
  <c r="I44" i="11"/>
  <c r="I38" i="11"/>
  <c r="I32" i="11"/>
  <c r="I26" i="11"/>
  <c r="I20" i="11"/>
  <c r="I14" i="11"/>
  <c r="I8" i="11"/>
  <c r="I2" i="11"/>
  <c r="J333" i="11"/>
  <c r="J327" i="11"/>
  <c r="J321" i="11"/>
  <c r="J315" i="11"/>
  <c r="J309" i="11"/>
  <c r="J303" i="11"/>
  <c r="J297" i="11"/>
  <c r="J291" i="11"/>
  <c r="J285" i="11"/>
  <c r="J279" i="11"/>
  <c r="J273" i="11"/>
  <c r="J267" i="11"/>
  <c r="J261" i="11"/>
  <c r="J255" i="11"/>
  <c r="J249" i="11"/>
  <c r="J243" i="11"/>
  <c r="J237" i="11"/>
  <c r="J231" i="11"/>
  <c r="J225" i="11"/>
  <c r="J219" i="11"/>
  <c r="J213" i="11"/>
  <c r="J207" i="11"/>
  <c r="J201" i="11"/>
  <c r="J195" i="11"/>
  <c r="J189" i="11"/>
  <c r="J183" i="11"/>
  <c r="J177" i="11"/>
  <c r="J171" i="11"/>
  <c r="J165" i="11"/>
  <c r="J159" i="11"/>
  <c r="J153" i="11"/>
  <c r="J147" i="11"/>
  <c r="J141" i="11"/>
  <c r="J135" i="11"/>
  <c r="J129" i="11"/>
  <c r="J123" i="11"/>
  <c r="J117" i="11"/>
  <c r="J111" i="11"/>
  <c r="J105" i="11"/>
  <c r="J99" i="11"/>
  <c r="J93" i="11"/>
  <c r="J87" i="11"/>
  <c r="J81" i="11"/>
  <c r="J75" i="11"/>
  <c r="J69" i="11"/>
  <c r="J63" i="11"/>
  <c r="J57" i="11"/>
  <c r="J51" i="11"/>
  <c r="J45" i="11"/>
  <c r="J39" i="11"/>
  <c r="J33" i="11"/>
  <c r="J27" i="11"/>
  <c r="J21" i="11"/>
  <c r="J15" i="11"/>
  <c r="J9" i="11"/>
  <c r="J3" i="11"/>
  <c r="H6" i="11"/>
  <c r="H12" i="11"/>
  <c r="H18" i="11"/>
  <c r="H24" i="11"/>
  <c r="H30" i="11"/>
  <c r="H36" i="11"/>
  <c r="H42" i="11"/>
  <c r="H48" i="11"/>
  <c r="H54" i="11"/>
  <c r="H60" i="11"/>
  <c r="H66" i="11"/>
  <c r="H72" i="11"/>
  <c r="H78" i="11"/>
  <c r="H90" i="11"/>
  <c r="H102" i="11"/>
  <c r="H108" i="11"/>
  <c r="H114" i="11"/>
  <c r="H126" i="11"/>
  <c r="H132" i="11"/>
  <c r="H138" i="11"/>
  <c r="H144" i="11"/>
  <c r="H150" i="11"/>
  <c r="H156" i="11"/>
  <c r="H162" i="11"/>
  <c r="H168" i="11"/>
  <c r="H174" i="11"/>
  <c r="H180" i="11"/>
  <c r="H186" i="11"/>
  <c r="H192" i="11"/>
  <c r="H198" i="11"/>
  <c r="H204" i="11"/>
  <c r="H210" i="11"/>
  <c r="H216" i="11"/>
  <c r="H222" i="11"/>
  <c r="H228" i="11"/>
  <c r="H234" i="11"/>
  <c r="H240" i="11"/>
  <c r="H252" i="11"/>
  <c r="H258" i="11"/>
  <c r="H270" i="11"/>
  <c r="H282" i="11"/>
  <c r="H288" i="11"/>
  <c r="H312" i="11"/>
  <c r="H330" i="11"/>
  <c r="H7" i="11"/>
  <c r="H13" i="11"/>
  <c r="H19" i="11"/>
  <c r="H25" i="11"/>
  <c r="H31" i="11"/>
  <c r="H37" i="11"/>
  <c r="H43" i="11"/>
  <c r="H49" i="11"/>
  <c r="H55" i="11"/>
  <c r="H61" i="11"/>
  <c r="H67" i="11"/>
  <c r="H73" i="11"/>
  <c r="H79" i="11"/>
  <c r="H85" i="11"/>
  <c r="H91" i="11"/>
  <c r="H97" i="11"/>
  <c r="H103" i="11"/>
  <c r="H109" i="11"/>
  <c r="H115" i="11"/>
  <c r="H121" i="11"/>
  <c r="H127" i="11"/>
  <c r="H133" i="11"/>
  <c r="H139" i="11"/>
  <c r="H145" i="11"/>
  <c r="H151" i="11"/>
  <c r="H157" i="11"/>
  <c r="H163" i="11"/>
  <c r="H169" i="11"/>
  <c r="H175" i="11"/>
  <c r="H181" i="11"/>
  <c r="H187" i="11"/>
  <c r="H193" i="11"/>
  <c r="H199" i="11"/>
  <c r="H205" i="11"/>
  <c r="H211" i="11"/>
  <c r="H217" i="11"/>
  <c r="H223" i="11"/>
  <c r="H229" i="11"/>
  <c r="H235" i="11"/>
  <c r="H241" i="11"/>
  <c r="H247" i="11"/>
  <c r="H253" i="11"/>
  <c r="H259" i="11"/>
  <c r="H265" i="11"/>
  <c r="H271" i="11"/>
  <c r="H277" i="11"/>
  <c r="H283" i="11"/>
  <c r="H289" i="11"/>
  <c r="H295" i="11"/>
  <c r="H301" i="11"/>
  <c r="H307" i="11"/>
  <c r="H313" i="11"/>
  <c r="H319" i="11"/>
  <c r="H325" i="11"/>
  <c r="H331" i="11"/>
  <c r="H337" i="11"/>
  <c r="H17" i="11"/>
  <c r="H41" i="11"/>
  <c r="H71" i="11"/>
  <c r="H101" i="11"/>
  <c r="H131" i="11"/>
  <c r="H155" i="11"/>
  <c r="H179" i="11"/>
  <c r="H203" i="11"/>
  <c r="H233" i="11"/>
  <c r="H251" i="11"/>
  <c r="H281" i="11"/>
  <c r="H311" i="11"/>
  <c r="H120" i="11"/>
  <c r="H246" i="11"/>
  <c r="H276" i="11"/>
  <c r="H300" i="11"/>
  <c r="H318" i="11"/>
  <c r="H336" i="11"/>
  <c r="H2" i="11"/>
  <c r="H8" i="11"/>
  <c r="H14" i="11"/>
  <c r="H20" i="11"/>
  <c r="H26" i="11"/>
  <c r="H32" i="11"/>
  <c r="H38" i="11"/>
  <c r="H44" i="11"/>
  <c r="H50" i="11"/>
  <c r="H56" i="11"/>
  <c r="H62" i="11"/>
  <c r="H68" i="11"/>
  <c r="H74" i="11"/>
  <c r="H80" i="11"/>
  <c r="H86" i="11"/>
  <c r="H92" i="11"/>
  <c r="H98" i="11"/>
  <c r="H104" i="11"/>
  <c r="H110" i="11"/>
  <c r="H116" i="11"/>
  <c r="H122" i="11"/>
  <c r="H128" i="11"/>
  <c r="H134" i="11"/>
  <c r="H140" i="11"/>
  <c r="H146" i="11"/>
  <c r="H152" i="11"/>
  <c r="H158" i="11"/>
  <c r="H164" i="11"/>
  <c r="H170" i="11"/>
  <c r="H176" i="11"/>
  <c r="H182" i="11"/>
  <c r="H188" i="11"/>
  <c r="H194" i="11"/>
  <c r="H200" i="11"/>
  <c r="H206" i="11"/>
  <c r="H212" i="11"/>
  <c r="H218" i="11"/>
  <c r="H224" i="11"/>
  <c r="H230" i="11"/>
  <c r="H236" i="11"/>
  <c r="H242" i="11"/>
  <c r="H248" i="11"/>
  <c r="H254" i="11"/>
  <c r="H260" i="11"/>
  <c r="H266" i="11"/>
  <c r="H272" i="11"/>
  <c r="H278" i="11"/>
  <c r="H284" i="11"/>
  <c r="H290" i="11"/>
  <c r="H296" i="11"/>
  <c r="H302" i="11"/>
  <c r="H308" i="11"/>
  <c r="H314" i="11"/>
  <c r="H320" i="11"/>
  <c r="H326" i="11"/>
  <c r="H332" i="11"/>
  <c r="H23" i="11"/>
  <c r="H47" i="11"/>
  <c r="H65" i="11"/>
  <c r="H89" i="11"/>
  <c r="H119" i="11"/>
  <c r="H143" i="11"/>
  <c r="H167" i="11"/>
  <c r="H191" i="11"/>
  <c r="H209" i="11"/>
  <c r="H221" i="11"/>
  <c r="H239" i="11"/>
  <c r="H257" i="11"/>
  <c r="H275" i="11"/>
  <c r="H293" i="11"/>
  <c r="H317" i="11"/>
  <c r="H329" i="11"/>
  <c r="H3" i="11"/>
  <c r="H9" i="11"/>
  <c r="H15" i="11"/>
  <c r="H21" i="11"/>
  <c r="H27" i="11"/>
  <c r="H33" i="11"/>
  <c r="H39" i="11"/>
  <c r="H45" i="11"/>
  <c r="H51" i="11"/>
  <c r="H57" i="11"/>
  <c r="H63" i="11"/>
  <c r="H69" i="11"/>
  <c r="H75" i="11"/>
  <c r="H81" i="11"/>
  <c r="H87" i="11"/>
  <c r="H93" i="11"/>
  <c r="H99" i="11"/>
  <c r="H105" i="11"/>
  <c r="H111" i="11"/>
  <c r="H117" i="11"/>
  <c r="H123" i="11"/>
  <c r="H129" i="11"/>
  <c r="H135" i="11"/>
  <c r="H141" i="11"/>
  <c r="H147" i="11"/>
  <c r="H153" i="11"/>
  <c r="H159" i="11"/>
  <c r="H165" i="11"/>
  <c r="H171" i="11"/>
  <c r="H177" i="11"/>
  <c r="H183" i="11"/>
  <c r="H189" i="11"/>
  <c r="H195" i="11"/>
  <c r="H201" i="11"/>
  <c r="H207" i="11"/>
  <c r="H213" i="11"/>
  <c r="H219" i="11"/>
  <c r="H225" i="11"/>
  <c r="H231" i="11"/>
  <c r="H237" i="11"/>
  <c r="H243" i="11"/>
  <c r="H249" i="11"/>
  <c r="H255" i="11"/>
  <c r="H261" i="11"/>
  <c r="H267" i="11"/>
  <c r="H273" i="11"/>
  <c r="H279" i="11"/>
  <c r="H285" i="11"/>
  <c r="H291" i="11"/>
  <c r="H297" i="11"/>
  <c r="H303" i="11"/>
  <c r="H309" i="11"/>
  <c r="H315" i="11"/>
  <c r="H321" i="11"/>
  <c r="H327" i="11"/>
  <c r="H333" i="11"/>
  <c r="H11" i="11"/>
  <c r="H35" i="11"/>
  <c r="H59" i="11"/>
  <c r="H77" i="11"/>
  <c r="H95" i="11"/>
  <c r="H113" i="11"/>
  <c r="H125" i="11"/>
  <c r="H149" i="11"/>
  <c r="H173" i="11"/>
  <c r="H197" i="11"/>
  <c r="H227" i="11"/>
  <c r="H269" i="11"/>
  <c r="H299" i="11"/>
  <c r="H335" i="11"/>
  <c r="H84" i="11"/>
  <c r="H294" i="11"/>
  <c r="H4" i="11"/>
  <c r="H10" i="11"/>
  <c r="H16" i="11"/>
  <c r="H22" i="11"/>
  <c r="H28" i="11"/>
  <c r="H34" i="11"/>
  <c r="H40" i="11"/>
  <c r="H46" i="11"/>
  <c r="H52" i="11"/>
  <c r="H58" i="11"/>
  <c r="H64" i="11"/>
  <c r="H70" i="11"/>
  <c r="H76" i="11"/>
  <c r="H82" i="11"/>
  <c r="H88" i="11"/>
  <c r="H94" i="11"/>
  <c r="H100" i="11"/>
  <c r="H106" i="11"/>
  <c r="H112" i="11"/>
  <c r="H118" i="11"/>
  <c r="H124" i="11"/>
  <c r="H130" i="11"/>
  <c r="H136" i="11"/>
  <c r="H142" i="11"/>
  <c r="H148" i="11"/>
  <c r="H154" i="11"/>
  <c r="H160" i="11"/>
  <c r="H166" i="11"/>
  <c r="H172" i="11"/>
  <c r="H178" i="11"/>
  <c r="H184" i="11"/>
  <c r="H190" i="11"/>
  <c r="H196" i="11"/>
  <c r="H202" i="11"/>
  <c r="H208" i="11"/>
  <c r="H214" i="11"/>
  <c r="H220" i="11"/>
  <c r="H226" i="11"/>
  <c r="H232" i="11"/>
  <c r="H238" i="11"/>
  <c r="H244" i="11"/>
  <c r="H250" i="11"/>
  <c r="H256" i="11"/>
  <c r="H262" i="11"/>
  <c r="H268" i="11"/>
  <c r="H274" i="11"/>
  <c r="H280" i="11"/>
  <c r="H286" i="11"/>
  <c r="H292" i="11"/>
  <c r="H298" i="11"/>
  <c r="H304" i="11"/>
  <c r="H310" i="11"/>
  <c r="H316" i="11"/>
  <c r="H322" i="11"/>
  <c r="H328" i="11"/>
  <c r="H334" i="11"/>
  <c r="H5" i="11"/>
  <c r="H29" i="11"/>
  <c r="H53" i="11"/>
  <c r="H83" i="11"/>
  <c r="H107" i="11"/>
  <c r="H137" i="11"/>
  <c r="H161" i="11"/>
  <c r="H185" i="11"/>
  <c r="H215" i="11"/>
  <c r="H245" i="11"/>
  <c r="H263" i="11"/>
  <c r="H287" i="11"/>
  <c r="H305" i="11"/>
  <c r="H323" i="11"/>
  <c r="H96" i="11"/>
  <c r="H264" i="11"/>
  <c r="H306" i="11"/>
  <c r="H324" i="11"/>
  <c r="T319" i="3"/>
  <c r="T289" i="3"/>
  <c r="T265" i="3"/>
  <c r="T235" i="3"/>
  <c r="T211" i="3"/>
  <c r="T181" i="3"/>
  <c r="T157" i="3"/>
  <c r="T127" i="3"/>
  <c r="T103" i="3"/>
  <c r="T73" i="3"/>
  <c r="T49" i="3"/>
  <c r="T8" i="3"/>
  <c r="S340" i="3"/>
  <c r="S328" i="3"/>
  <c r="S313" i="3"/>
  <c r="S301" i="3"/>
  <c r="S286" i="3"/>
  <c r="S274" i="3"/>
  <c r="S259" i="3"/>
  <c r="S247" i="3"/>
  <c r="S232" i="3"/>
  <c r="S220" i="3"/>
  <c r="S205" i="3"/>
  <c r="S193" i="3"/>
  <c r="S177" i="3"/>
  <c r="S163" i="3"/>
  <c r="S145" i="3"/>
  <c r="S131" i="3"/>
  <c r="S113" i="3"/>
  <c r="S98" i="3"/>
  <c r="S80" i="3"/>
  <c r="S66" i="3"/>
  <c r="S48" i="3"/>
  <c r="S33" i="3"/>
  <c r="S15" i="3"/>
  <c r="T336" i="3"/>
  <c r="T307" i="3"/>
  <c r="T283" i="3"/>
  <c r="T253" i="3"/>
  <c r="T229" i="3"/>
  <c r="T199" i="3"/>
  <c r="T175" i="3"/>
  <c r="T145" i="3"/>
  <c r="T121" i="3"/>
  <c r="T91" i="3"/>
  <c r="T67" i="3"/>
  <c r="T32" i="3"/>
  <c r="S338" i="3"/>
  <c r="S323" i="3"/>
  <c r="S311" i="3"/>
  <c r="S296" i="3"/>
  <c r="S284" i="3"/>
  <c r="S269" i="3"/>
  <c r="S257" i="3"/>
  <c r="S242" i="3"/>
  <c r="S230" i="3"/>
  <c r="S215" i="3"/>
  <c r="S203" i="3"/>
  <c r="S188" i="3"/>
  <c r="S175" i="3"/>
  <c r="S157" i="3"/>
  <c r="S143" i="3"/>
  <c r="S125" i="3"/>
  <c r="S110" i="3"/>
  <c r="S92" i="3"/>
  <c r="S78" i="3"/>
  <c r="S60" i="3"/>
  <c r="S45" i="3"/>
  <c r="S27" i="3"/>
  <c r="S13" i="3"/>
  <c r="T326" i="3"/>
  <c r="T302" i="3"/>
  <c r="T272" i="3"/>
  <c r="T248" i="3"/>
  <c r="T218" i="3"/>
  <c r="T194" i="3"/>
  <c r="T164" i="3"/>
  <c r="T140" i="3"/>
  <c r="T110" i="3"/>
  <c r="T86" i="3"/>
  <c r="T56" i="3"/>
  <c r="T31" i="3"/>
  <c r="S337" i="3"/>
  <c r="S322" i="3"/>
  <c r="S310" i="3"/>
  <c r="S295" i="3"/>
  <c r="S283" i="3"/>
  <c r="S268" i="3"/>
  <c r="S256" i="3"/>
  <c r="S241" i="3"/>
  <c r="S229" i="3"/>
  <c r="S214" i="3"/>
  <c r="S202" i="3"/>
  <c r="S187" i="3"/>
  <c r="S174" i="3"/>
  <c r="S156" i="3"/>
  <c r="S141" i="3"/>
  <c r="S123" i="3"/>
  <c r="S109" i="3"/>
  <c r="S91" i="3"/>
  <c r="S77" i="3"/>
  <c r="S59" i="3"/>
  <c r="S44" i="3"/>
  <c r="S26" i="3"/>
  <c r="S12" i="3"/>
  <c r="T325" i="3"/>
  <c r="T301" i="3"/>
  <c r="T271" i="3"/>
  <c r="T247" i="3"/>
  <c r="T217" i="3"/>
  <c r="T193" i="3"/>
  <c r="T163" i="3"/>
  <c r="T139" i="3"/>
  <c r="T109" i="3"/>
  <c r="T85" i="3"/>
  <c r="T55" i="3"/>
  <c r="R4" i="3"/>
  <c r="T9" i="3"/>
  <c r="T15" i="3"/>
  <c r="T21" i="3"/>
  <c r="T27" i="3"/>
  <c r="T33" i="3"/>
  <c r="T39" i="3"/>
  <c r="T45" i="3"/>
  <c r="T51" i="3"/>
  <c r="T57" i="3"/>
  <c r="T63" i="3"/>
  <c r="T69" i="3"/>
  <c r="T75" i="3"/>
  <c r="T81" i="3"/>
  <c r="T87" i="3"/>
  <c r="T93" i="3"/>
  <c r="T99" i="3"/>
  <c r="T105" i="3"/>
  <c r="T111" i="3"/>
  <c r="T117" i="3"/>
  <c r="T123" i="3"/>
  <c r="T129" i="3"/>
  <c r="T135" i="3"/>
  <c r="T141" i="3"/>
  <c r="T147" i="3"/>
  <c r="T153" i="3"/>
  <c r="T159" i="3"/>
  <c r="T165" i="3"/>
  <c r="T171" i="3"/>
  <c r="T177" i="3"/>
  <c r="T183" i="3"/>
  <c r="T189" i="3"/>
  <c r="T195" i="3"/>
  <c r="T201" i="3"/>
  <c r="T207" i="3"/>
  <c r="T213" i="3"/>
  <c r="T219" i="3"/>
  <c r="T225" i="3"/>
  <c r="T231" i="3"/>
  <c r="T237" i="3"/>
  <c r="T243" i="3"/>
  <c r="T249" i="3"/>
  <c r="T255" i="3"/>
  <c r="T261" i="3"/>
  <c r="T267" i="3"/>
  <c r="T273" i="3"/>
  <c r="T279" i="3"/>
  <c r="T285" i="3"/>
  <c r="T291" i="3"/>
  <c r="T297" i="3"/>
  <c r="T303" i="3"/>
  <c r="T309" i="3"/>
  <c r="T315" i="3"/>
  <c r="T321" i="3"/>
  <c r="T327" i="3"/>
  <c r="T333" i="3"/>
  <c r="T339" i="3"/>
  <c r="S10" i="3"/>
  <c r="S16" i="3"/>
  <c r="S22" i="3"/>
  <c r="S28" i="3"/>
  <c r="S34" i="3"/>
  <c r="S40" i="3"/>
  <c r="S46" i="3"/>
  <c r="S52" i="3"/>
  <c r="S58" i="3"/>
  <c r="S64" i="3"/>
  <c r="S70" i="3"/>
  <c r="S76" i="3"/>
  <c r="S82" i="3"/>
  <c r="S88" i="3"/>
  <c r="S94" i="3"/>
  <c r="S100" i="3"/>
  <c r="S106" i="3"/>
  <c r="S112" i="3"/>
  <c r="S118" i="3"/>
  <c r="S124" i="3"/>
  <c r="S130" i="3"/>
  <c r="S136" i="3"/>
  <c r="S142" i="3"/>
  <c r="S148" i="3"/>
  <c r="S154" i="3"/>
  <c r="S160" i="3"/>
  <c r="S166" i="3"/>
  <c r="S172" i="3"/>
  <c r="S178" i="3"/>
  <c r="T10" i="3"/>
  <c r="T16" i="3"/>
  <c r="T22" i="3"/>
  <c r="T28" i="3"/>
  <c r="T34" i="3"/>
  <c r="T40" i="3"/>
  <c r="T46" i="3"/>
  <c r="T52" i="3"/>
  <c r="T58" i="3"/>
  <c r="T64" i="3"/>
  <c r="T70" i="3"/>
  <c r="T76" i="3"/>
  <c r="T82" i="3"/>
  <c r="T88" i="3"/>
  <c r="T94" i="3"/>
  <c r="T100" i="3"/>
  <c r="T106" i="3"/>
  <c r="T112" i="3"/>
  <c r="T118" i="3"/>
  <c r="T124" i="3"/>
  <c r="T130" i="3"/>
  <c r="T136" i="3"/>
  <c r="T142" i="3"/>
  <c r="T148" i="3"/>
  <c r="T154" i="3"/>
  <c r="T160" i="3"/>
  <c r="T166" i="3"/>
  <c r="T172" i="3"/>
  <c r="T178" i="3"/>
  <c r="T184" i="3"/>
  <c r="T190" i="3"/>
  <c r="T196" i="3"/>
  <c r="T202" i="3"/>
  <c r="T208" i="3"/>
  <c r="T214" i="3"/>
  <c r="T220" i="3"/>
  <c r="T226" i="3"/>
  <c r="T232" i="3"/>
  <c r="T238" i="3"/>
  <c r="T244" i="3"/>
  <c r="T250" i="3"/>
  <c r="T256" i="3"/>
  <c r="T262" i="3"/>
  <c r="T268" i="3"/>
  <c r="T274" i="3"/>
  <c r="T280" i="3"/>
  <c r="T286" i="3"/>
  <c r="T292" i="3"/>
  <c r="T298" i="3"/>
  <c r="T304" i="3"/>
  <c r="T310" i="3"/>
  <c r="T316" i="3"/>
  <c r="T322" i="3"/>
  <c r="T328" i="3"/>
  <c r="T334" i="3"/>
  <c r="T11" i="3"/>
  <c r="T17" i="3"/>
  <c r="T23" i="3"/>
  <c r="T29" i="3"/>
  <c r="T35" i="3"/>
  <c r="T41" i="3"/>
  <c r="T47" i="3"/>
  <c r="T53" i="3"/>
  <c r="T59" i="3"/>
  <c r="T65" i="3"/>
  <c r="T71" i="3"/>
  <c r="T77" i="3"/>
  <c r="T83" i="3"/>
  <c r="T89" i="3"/>
  <c r="T95" i="3"/>
  <c r="T101" i="3"/>
  <c r="T107" i="3"/>
  <c r="T113" i="3"/>
  <c r="T119" i="3"/>
  <c r="T125" i="3"/>
  <c r="T131" i="3"/>
  <c r="T137" i="3"/>
  <c r="T143" i="3"/>
  <c r="T149" i="3"/>
  <c r="T155" i="3"/>
  <c r="T161" i="3"/>
  <c r="T167" i="3"/>
  <c r="T173" i="3"/>
  <c r="T179" i="3"/>
  <c r="T185" i="3"/>
  <c r="T191" i="3"/>
  <c r="T197" i="3"/>
  <c r="T203" i="3"/>
  <c r="T209" i="3"/>
  <c r="T215" i="3"/>
  <c r="T221" i="3"/>
  <c r="T227" i="3"/>
  <c r="T233" i="3"/>
  <c r="T239" i="3"/>
  <c r="T245" i="3"/>
  <c r="T251" i="3"/>
  <c r="T257" i="3"/>
  <c r="T263" i="3"/>
  <c r="T269" i="3"/>
  <c r="T275" i="3"/>
  <c r="T281" i="3"/>
  <c r="T287" i="3"/>
  <c r="T293" i="3"/>
  <c r="T299" i="3"/>
  <c r="T305" i="3"/>
  <c r="T311" i="3"/>
  <c r="T317" i="3"/>
  <c r="T323" i="3"/>
  <c r="T329" i="3"/>
  <c r="T6" i="3"/>
  <c r="T18" i="3"/>
  <c r="T30" i="3"/>
  <c r="T42" i="3"/>
  <c r="T54" i="3"/>
  <c r="T66" i="3"/>
  <c r="T78" i="3"/>
  <c r="T90" i="3"/>
  <c r="T102" i="3"/>
  <c r="T114" i="3"/>
  <c r="T126" i="3"/>
  <c r="T138" i="3"/>
  <c r="T150" i="3"/>
  <c r="T162" i="3"/>
  <c r="T174" i="3"/>
  <c r="T186" i="3"/>
  <c r="T198" i="3"/>
  <c r="T210" i="3"/>
  <c r="T222" i="3"/>
  <c r="T234" i="3"/>
  <c r="T246" i="3"/>
  <c r="T258" i="3"/>
  <c r="T270" i="3"/>
  <c r="T282" i="3"/>
  <c r="T294" i="3"/>
  <c r="T306" i="3"/>
  <c r="T318" i="3"/>
  <c r="T330" i="3"/>
  <c r="T338" i="3"/>
  <c r="S11" i="3"/>
  <c r="S18" i="3"/>
  <c r="S25" i="3"/>
  <c r="S32" i="3"/>
  <c r="S39" i="3"/>
  <c r="S47" i="3"/>
  <c r="S54" i="3"/>
  <c r="S61" i="3"/>
  <c r="S68" i="3"/>
  <c r="S75" i="3"/>
  <c r="S83" i="3"/>
  <c r="S90" i="3"/>
  <c r="S97" i="3"/>
  <c r="S104" i="3"/>
  <c r="S111" i="3"/>
  <c r="S119" i="3"/>
  <c r="S126" i="3"/>
  <c r="S133" i="3"/>
  <c r="S140" i="3"/>
  <c r="S147" i="3"/>
  <c r="S155" i="3"/>
  <c r="S162" i="3"/>
  <c r="S169" i="3"/>
  <c r="S176" i="3"/>
  <c r="S183" i="3"/>
  <c r="S189" i="3"/>
  <c r="S195" i="3"/>
  <c r="S201" i="3"/>
  <c r="S207" i="3"/>
  <c r="S213" i="3"/>
  <c r="S219" i="3"/>
  <c r="S225" i="3"/>
  <c r="S231" i="3"/>
  <c r="S237" i="3"/>
  <c r="S243" i="3"/>
  <c r="S249" i="3"/>
  <c r="S255" i="3"/>
  <c r="S261" i="3"/>
  <c r="S267" i="3"/>
  <c r="S273" i="3"/>
  <c r="S279" i="3"/>
  <c r="S285" i="3"/>
  <c r="S291" i="3"/>
  <c r="S297" i="3"/>
  <c r="S303" i="3"/>
  <c r="S309" i="3"/>
  <c r="S315" i="3"/>
  <c r="S321" i="3"/>
  <c r="S327" i="3"/>
  <c r="S333" i="3"/>
  <c r="S339" i="3"/>
  <c r="T12" i="3"/>
  <c r="T24" i="3"/>
  <c r="T36" i="3"/>
  <c r="T48" i="3"/>
  <c r="T60" i="3"/>
  <c r="T72" i="3"/>
  <c r="T84" i="3"/>
  <c r="T96" i="3"/>
  <c r="T108" i="3"/>
  <c r="T120" i="3"/>
  <c r="T132" i="3"/>
  <c r="T144" i="3"/>
  <c r="T156" i="3"/>
  <c r="T168" i="3"/>
  <c r="T180" i="3"/>
  <c r="T192" i="3"/>
  <c r="T204" i="3"/>
  <c r="T216" i="3"/>
  <c r="T228" i="3"/>
  <c r="T240" i="3"/>
  <c r="T252" i="3"/>
  <c r="T264" i="3"/>
  <c r="T276" i="3"/>
  <c r="T288" i="3"/>
  <c r="T300" i="3"/>
  <c r="T312" i="3"/>
  <c r="T324" i="3"/>
  <c r="T335" i="3"/>
  <c r="S7" i="3"/>
  <c r="S14" i="3"/>
  <c r="S21" i="3"/>
  <c r="S29" i="3"/>
  <c r="S36" i="3"/>
  <c r="S43" i="3"/>
  <c r="S50" i="3"/>
  <c r="S57" i="3"/>
  <c r="S65" i="3"/>
  <c r="S72" i="3"/>
  <c r="S79" i="3"/>
  <c r="S86" i="3"/>
  <c r="S93" i="3"/>
  <c r="S101" i="3"/>
  <c r="S108" i="3"/>
  <c r="S115" i="3"/>
  <c r="S122" i="3"/>
  <c r="S129" i="3"/>
  <c r="S137" i="3"/>
  <c r="S144" i="3"/>
  <c r="S151" i="3"/>
  <c r="S158" i="3"/>
  <c r="S165" i="3"/>
  <c r="S173" i="3"/>
  <c r="S180" i="3"/>
  <c r="S186" i="3"/>
  <c r="S192" i="3"/>
  <c r="S198" i="3"/>
  <c r="S204" i="3"/>
  <c r="S210" i="3"/>
  <c r="S216" i="3"/>
  <c r="S222" i="3"/>
  <c r="S228" i="3"/>
  <c r="S234" i="3"/>
  <c r="S240" i="3"/>
  <c r="S246" i="3"/>
  <c r="S252" i="3"/>
  <c r="S258" i="3"/>
  <c r="S264" i="3"/>
  <c r="S270" i="3"/>
  <c r="S276" i="3"/>
  <c r="S282" i="3"/>
  <c r="S288" i="3"/>
  <c r="S294" i="3"/>
  <c r="S300" i="3"/>
  <c r="S306" i="3"/>
  <c r="S312" i="3"/>
  <c r="S318" i="3"/>
  <c r="S324" i="3"/>
  <c r="S330" i="3"/>
  <c r="S336" i="3"/>
  <c r="S5" i="3"/>
  <c r="T13" i="3"/>
  <c r="T25" i="3"/>
  <c r="T37" i="3"/>
  <c r="T19" i="3"/>
  <c r="T43" i="3"/>
  <c r="T61" i="3"/>
  <c r="T79" i="3"/>
  <c r="T97" i="3"/>
  <c r="T115" i="3"/>
  <c r="T133" i="3"/>
  <c r="T151" i="3"/>
  <c r="T169" i="3"/>
  <c r="T187" i="3"/>
  <c r="T205" i="3"/>
  <c r="T223" i="3"/>
  <c r="T241" i="3"/>
  <c r="T259" i="3"/>
  <c r="T277" i="3"/>
  <c r="T295" i="3"/>
  <c r="T313" i="3"/>
  <c r="T331" i="3"/>
  <c r="S8" i="3"/>
  <c r="S19" i="3"/>
  <c r="S30" i="3"/>
  <c r="S41" i="3"/>
  <c r="S51" i="3"/>
  <c r="S62" i="3"/>
  <c r="S73" i="3"/>
  <c r="S84" i="3"/>
  <c r="S95" i="3"/>
  <c r="S105" i="3"/>
  <c r="S116" i="3"/>
  <c r="S127" i="3"/>
  <c r="S138" i="3"/>
  <c r="S149" i="3"/>
  <c r="S159" i="3"/>
  <c r="S170" i="3"/>
  <c r="S181" i="3"/>
  <c r="S190" i="3"/>
  <c r="S199" i="3"/>
  <c r="S208" i="3"/>
  <c r="S217" i="3"/>
  <c r="S226" i="3"/>
  <c r="S235" i="3"/>
  <c r="S244" i="3"/>
  <c r="S253" i="3"/>
  <c r="S262" i="3"/>
  <c r="S271" i="3"/>
  <c r="S280" i="3"/>
  <c r="S289" i="3"/>
  <c r="S298" i="3"/>
  <c r="S307" i="3"/>
  <c r="S316" i="3"/>
  <c r="S325" i="3"/>
  <c r="S334" i="3"/>
  <c r="T20" i="3"/>
  <c r="T44" i="3"/>
  <c r="T62" i="3"/>
  <c r="T80" i="3"/>
  <c r="T98" i="3"/>
  <c r="T116" i="3"/>
  <c r="T134" i="3"/>
  <c r="T152" i="3"/>
  <c r="T170" i="3"/>
  <c r="T188" i="3"/>
  <c r="T206" i="3"/>
  <c r="T224" i="3"/>
  <c r="T242" i="3"/>
  <c r="T260" i="3"/>
  <c r="T278" i="3"/>
  <c r="T296" i="3"/>
  <c r="T314" i="3"/>
  <c r="T332" i="3"/>
  <c r="S9" i="3"/>
  <c r="S20" i="3"/>
  <c r="S31" i="3"/>
  <c r="S42" i="3"/>
  <c r="S53" i="3"/>
  <c r="S63" i="3"/>
  <c r="S74" i="3"/>
  <c r="S85" i="3"/>
  <c r="S96" i="3"/>
  <c r="S107" i="3"/>
  <c r="S117" i="3"/>
  <c r="S128" i="3"/>
  <c r="S139" i="3"/>
  <c r="S150" i="3"/>
  <c r="S161" i="3"/>
  <c r="S171" i="3"/>
  <c r="S182" i="3"/>
  <c r="S191" i="3"/>
  <c r="S200" i="3"/>
  <c r="S209" i="3"/>
  <c r="S218" i="3"/>
  <c r="S227" i="3"/>
  <c r="S236" i="3"/>
  <c r="S245" i="3"/>
  <c r="S254" i="3"/>
  <c r="S263" i="3"/>
  <c r="S272" i="3"/>
  <c r="S281" i="3"/>
  <c r="S290" i="3"/>
  <c r="S299" i="3"/>
  <c r="S308" i="3"/>
  <c r="S317" i="3"/>
  <c r="S326" i="3"/>
  <c r="S335" i="3"/>
  <c r="T5" i="3"/>
  <c r="S329" i="3"/>
  <c r="S314" i="3"/>
  <c r="S302" i="3"/>
  <c r="S287" i="3"/>
  <c r="S275" i="3"/>
  <c r="S260" i="3"/>
  <c r="S248" i="3"/>
  <c r="S233" i="3"/>
  <c r="S221" i="3"/>
  <c r="S206" i="3"/>
  <c r="S194" i="3"/>
  <c r="S179" i="3"/>
  <c r="S164" i="3"/>
  <c r="S146" i="3"/>
  <c r="S132" i="3"/>
  <c r="S114" i="3"/>
  <c r="S99" i="3"/>
  <c r="S81" i="3"/>
  <c r="S67" i="3"/>
  <c r="S49" i="3"/>
  <c r="S35" i="3"/>
  <c r="S17" i="3"/>
  <c r="T337" i="3"/>
  <c r="T308" i="3"/>
  <c r="T284" i="3"/>
  <c r="T254" i="3"/>
  <c r="T230" i="3"/>
  <c r="T200" i="3"/>
  <c r="T176" i="3"/>
  <c r="T146" i="3"/>
  <c r="T122" i="3"/>
  <c r="T92" i="3"/>
  <c r="T68" i="3"/>
  <c r="T38" i="3"/>
  <c r="T7" i="3"/>
  <c r="O318" i="3"/>
  <c r="O291" i="3"/>
  <c r="O264" i="3"/>
  <c r="O237" i="3"/>
  <c r="O166" i="3"/>
  <c r="P135" i="3"/>
  <c r="O332" i="3"/>
  <c r="O316" i="3"/>
  <c r="O304" i="3"/>
  <c r="O290" i="3"/>
  <c r="O278" i="3"/>
  <c r="O262" i="3"/>
  <c r="O250" i="3"/>
  <c r="O236" i="3"/>
  <c r="O224" i="3"/>
  <c r="O208" i="3"/>
  <c r="O196" i="3"/>
  <c r="O182" i="3"/>
  <c r="O165" i="3"/>
  <c r="O141" i="3"/>
  <c r="O118" i="3"/>
  <c r="O92" i="3"/>
  <c r="O68" i="3"/>
  <c r="O34" i="3"/>
  <c r="O10" i="3"/>
  <c r="P320" i="3"/>
  <c r="P296" i="3"/>
  <c r="P262" i="3"/>
  <c r="P238" i="3"/>
  <c r="P212" i="3"/>
  <c r="P188" i="3"/>
  <c r="P154" i="3"/>
  <c r="P129" i="3"/>
  <c r="P6" i="3"/>
  <c r="P12" i="3"/>
  <c r="P18" i="3"/>
  <c r="P24" i="3"/>
  <c r="P30" i="3"/>
  <c r="P36" i="3"/>
  <c r="P42" i="3"/>
  <c r="P48" i="3"/>
  <c r="P54" i="3"/>
  <c r="P60" i="3"/>
  <c r="P66" i="3"/>
  <c r="P72" i="3"/>
  <c r="P78" i="3"/>
  <c r="P84" i="3"/>
  <c r="P90" i="3"/>
  <c r="P96" i="3"/>
  <c r="P102" i="3"/>
  <c r="P108" i="3"/>
  <c r="P114" i="3"/>
  <c r="P120" i="3"/>
  <c r="P126" i="3"/>
  <c r="P132" i="3"/>
  <c r="P138" i="3"/>
  <c r="P144" i="3"/>
  <c r="P150" i="3"/>
  <c r="P156" i="3"/>
  <c r="P162" i="3"/>
  <c r="P168" i="3"/>
  <c r="P174" i="3"/>
  <c r="P180" i="3"/>
  <c r="P186" i="3"/>
  <c r="P192" i="3"/>
  <c r="P198" i="3"/>
  <c r="P204" i="3"/>
  <c r="P210" i="3"/>
  <c r="P216" i="3"/>
  <c r="P222" i="3"/>
  <c r="P228" i="3"/>
  <c r="P234" i="3"/>
  <c r="P240" i="3"/>
  <c r="P246" i="3"/>
  <c r="P252" i="3"/>
  <c r="P258" i="3"/>
  <c r="P264" i="3"/>
  <c r="P270" i="3"/>
  <c r="P276" i="3"/>
  <c r="P282" i="3"/>
  <c r="P288" i="3"/>
  <c r="P294" i="3"/>
  <c r="P300" i="3"/>
  <c r="P306" i="3"/>
  <c r="P312" i="3"/>
  <c r="P318" i="3"/>
  <c r="P324" i="3"/>
  <c r="P330" i="3"/>
  <c r="P336" i="3"/>
  <c r="O6" i="3"/>
  <c r="O12" i="3"/>
  <c r="O18" i="3"/>
  <c r="O24" i="3"/>
  <c r="O30" i="3"/>
  <c r="O36" i="3"/>
  <c r="O42" i="3"/>
  <c r="O48" i="3"/>
  <c r="O54" i="3"/>
  <c r="O60" i="3"/>
  <c r="O66" i="3"/>
  <c r="O72" i="3"/>
  <c r="O78" i="3"/>
  <c r="O84" i="3"/>
  <c r="O90" i="3"/>
  <c r="O96" i="3"/>
  <c r="O102" i="3"/>
  <c r="O108" i="3"/>
  <c r="O114" i="3"/>
  <c r="O120" i="3"/>
  <c r="O126" i="3"/>
  <c r="O132" i="3"/>
  <c r="P7" i="3"/>
  <c r="P13" i="3"/>
  <c r="P19" i="3"/>
  <c r="P25" i="3"/>
  <c r="P31" i="3"/>
  <c r="P37" i="3"/>
  <c r="P43" i="3"/>
  <c r="P49" i="3"/>
  <c r="P55" i="3"/>
  <c r="P61" i="3"/>
  <c r="P67" i="3"/>
  <c r="P73" i="3"/>
  <c r="P79" i="3"/>
  <c r="P85" i="3"/>
  <c r="P91" i="3"/>
  <c r="P97" i="3"/>
  <c r="P103" i="3"/>
  <c r="P109" i="3"/>
  <c r="P115" i="3"/>
  <c r="P121" i="3"/>
  <c r="P127" i="3"/>
  <c r="P133" i="3"/>
  <c r="P139" i="3"/>
  <c r="P145" i="3"/>
  <c r="P151" i="3"/>
  <c r="P157" i="3"/>
  <c r="P163" i="3"/>
  <c r="P169" i="3"/>
  <c r="P175" i="3"/>
  <c r="P181" i="3"/>
  <c r="P187" i="3"/>
  <c r="P193" i="3"/>
  <c r="P199" i="3"/>
  <c r="P205" i="3"/>
  <c r="P211" i="3"/>
  <c r="P217" i="3"/>
  <c r="P223" i="3"/>
  <c r="P229" i="3"/>
  <c r="P235" i="3"/>
  <c r="P241" i="3"/>
  <c r="P247" i="3"/>
  <c r="P253" i="3"/>
  <c r="P259" i="3"/>
  <c r="P265" i="3"/>
  <c r="P271" i="3"/>
  <c r="P277" i="3"/>
  <c r="P283" i="3"/>
  <c r="P289" i="3"/>
  <c r="P295" i="3"/>
  <c r="P301" i="3"/>
  <c r="P307" i="3"/>
  <c r="P313" i="3"/>
  <c r="P319" i="3"/>
  <c r="P325" i="3"/>
  <c r="P331" i="3"/>
  <c r="P337" i="3"/>
  <c r="O7" i="3"/>
  <c r="O13" i="3"/>
  <c r="O19" i="3"/>
  <c r="O25" i="3"/>
  <c r="O31" i="3"/>
  <c r="O37" i="3"/>
  <c r="O43" i="3"/>
  <c r="O49" i="3"/>
  <c r="O55" i="3"/>
  <c r="O61" i="3"/>
  <c r="O67" i="3"/>
  <c r="O73" i="3"/>
  <c r="O79" i="3"/>
  <c r="O85" i="3"/>
  <c r="O91" i="3"/>
  <c r="O97" i="3"/>
  <c r="O103" i="3"/>
  <c r="O109" i="3"/>
  <c r="O115" i="3"/>
  <c r="O121" i="3"/>
  <c r="O127" i="3"/>
  <c r="O133" i="3"/>
  <c r="O139" i="3"/>
  <c r="O145" i="3"/>
  <c r="O151" i="3"/>
  <c r="O157" i="3"/>
  <c r="O163" i="3"/>
  <c r="O169" i="3"/>
  <c r="O175" i="3"/>
  <c r="P8" i="3"/>
  <c r="P14" i="3"/>
  <c r="P20" i="3"/>
  <c r="P26" i="3"/>
  <c r="P32" i="3"/>
  <c r="P38" i="3"/>
  <c r="P44" i="3"/>
  <c r="P50" i="3"/>
  <c r="P56" i="3"/>
  <c r="P62" i="3"/>
  <c r="P68" i="3"/>
  <c r="P74" i="3"/>
  <c r="P80" i="3"/>
  <c r="P86" i="3"/>
  <c r="P92" i="3"/>
  <c r="P98" i="3"/>
  <c r="P104" i="3"/>
  <c r="P110" i="3"/>
  <c r="P116" i="3"/>
  <c r="P122" i="3"/>
  <c r="P128" i="3"/>
  <c r="P134" i="3"/>
  <c r="P9" i="3"/>
  <c r="P15" i="3"/>
  <c r="P21" i="3"/>
  <c r="P27" i="3"/>
  <c r="P33" i="3"/>
  <c r="P39" i="3"/>
  <c r="P45" i="3"/>
  <c r="P51" i="3"/>
  <c r="P57" i="3"/>
  <c r="P63" i="3"/>
  <c r="P69" i="3"/>
  <c r="P75" i="3"/>
  <c r="P81" i="3"/>
  <c r="P87" i="3"/>
  <c r="P93" i="3"/>
  <c r="P99" i="3"/>
  <c r="P11" i="3"/>
  <c r="P17" i="3"/>
  <c r="P23" i="3"/>
  <c r="P29" i="3"/>
  <c r="P35" i="3"/>
  <c r="P41" i="3"/>
  <c r="P47" i="3"/>
  <c r="P53" i="3"/>
  <c r="P59" i="3"/>
  <c r="P65" i="3"/>
  <c r="P71" i="3"/>
  <c r="P77" i="3"/>
  <c r="P83" i="3"/>
  <c r="P89" i="3"/>
  <c r="P95" i="3"/>
  <c r="P101" i="3"/>
  <c r="P107" i="3"/>
  <c r="P113" i="3"/>
  <c r="P119" i="3"/>
  <c r="P125" i="3"/>
  <c r="P131" i="3"/>
  <c r="P137" i="3"/>
  <c r="P143" i="3"/>
  <c r="P149" i="3"/>
  <c r="P155" i="3"/>
  <c r="P161" i="3"/>
  <c r="P167" i="3"/>
  <c r="P173" i="3"/>
  <c r="P179" i="3"/>
  <c r="P185" i="3"/>
  <c r="P191" i="3"/>
  <c r="P197" i="3"/>
  <c r="P203" i="3"/>
  <c r="P209" i="3"/>
  <c r="P215" i="3"/>
  <c r="P221" i="3"/>
  <c r="P227" i="3"/>
  <c r="P233" i="3"/>
  <c r="P239" i="3"/>
  <c r="P245" i="3"/>
  <c r="P251" i="3"/>
  <c r="P257" i="3"/>
  <c r="P263" i="3"/>
  <c r="P269" i="3"/>
  <c r="P275" i="3"/>
  <c r="P281" i="3"/>
  <c r="P287" i="3"/>
  <c r="P293" i="3"/>
  <c r="P299" i="3"/>
  <c r="P305" i="3"/>
  <c r="P311" i="3"/>
  <c r="P317" i="3"/>
  <c r="P323" i="3"/>
  <c r="P329" i="3"/>
  <c r="P335" i="3"/>
  <c r="P5" i="3"/>
  <c r="O11" i="3"/>
  <c r="O17" i="3"/>
  <c r="O23" i="3"/>
  <c r="O29" i="3"/>
  <c r="O35" i="3"/>
  <c r="O41" i="3"/>
  <c r="O47" i="3"/>
  <c r="O53" i="3"/>
  <c r="O59" i="3"/>
  <c r="O65" i="3"/>
  <c r="O71" i="3"/>
  <c r="O77" i="3"/>
  <c r="O83" i="3"/>
  <c r="O89" i="3"/>
  <c r="O95" i="3"/>
  <c r="O101" i="3"/>
  <c r="O107" i="3"/>
  <c r="O113" i="3"/>
  <c r="O119" i="3"/>
  <c r="O125" i="3"/>
  <c r="O131" i="3"/>
  <c r="O137" i="3"/>
  <c r="O143" i="3"/>
  <c r="O149" i="3"/>
  <c r="O155" i="3"/>
  <c r="O161" i="3"/>
  <c r="O167" i="3"/>
  <c r="O173" i="3"/>
  <c r="O179" i="3"/>
  <c r="P16" i="3"/>
  <c r="P52" i="3"/>
  <c r="P88" i="3"/>
  <c r="P112" i="3"/>
  <c r="P130" i="3"/>
  <c r="P146" i="3"/>
  <c r="P158" i="3"/>
  <c r="P170" i="3"/>
  <c r="P182" i="3"/>
  <c r="P194" i="3"/>
  <c r="P206" i="3"/>
  <c r="P218" i="3"/>
  <c r="P230" i="3"/>
  <c r="P242" i="3"/>
  <c r="P254" i="3"/>
  <c r="P266" i="3"/>
  <c r="P278" i="3"/>
  <c r="P290" i="3"/>
  <c r="P302" i="3"/>
  <c r="P314" i="3"/>
  <c r="P326" i="3"/>
  <c r="P338" i="3"/>
  <c r="O14" i="3"/>
  <c r="O26" i="3"/>
  <c r="O38" i="3"/>
  <c r="O50" i="3"/>
  <c r="O62" i="3"/>
  <c r="O74" i="3"/>
  <c r="O86" i="3"/>
  <c r="O98" i="3"/>
  <c r="O110" i="3"/>
  <c r="O122" i="3"/>
  <c r="O134" i="3"/>
  <c r="O142" i="3"/>
  <c r="O152" i="3"/>
  <c r="O160" i="3"/>
  <c r="O170" i="3"/>
  <c r="O178" i="3"/>
  <c r="O185" i="3"/>
  <c r="O191" i="3"/>
  <c r="O197" i="3"/>
  <c r="O203" i="3"/>
  <c r="O209" i="3"/>
  <c r="O215" i="3"/>
  <c r="O221" i="3"/>
  <c r="O227" i="3"/>
  <c r="O233" i="3"/>
  <c r="O239" i="3"/>
  <c r="O245" i="3"/>
  <c r="O251" i="3"/>
  <c r="O257" i="3"/>
  <c r="O263" i="3"/>
  <c r="O269" i="3"/>
  <c r="O275" i="3"/>
  <c r="O281" i="3"/>
  <c r="O287" i="3"/>
  <c r="O293" i="3"/>
  <c r="O299" i="3"/>
  <c r="O305" i="3"/>
  <c r="O311" i="3"/>
  <c r="O317" i="3"/>
  <c r="O323" i="3"/>
  <c r="O329" i="3"/>
  <c r="O335" i="3"/>
  <c r="O5" i="3"/>
  <c r="P28" i="3"/>
  <c r="P64" i="3"/>
  <c r="P100" i="3"/>
  <c r="P118" i="3"/>
  <c r="P136" i="3"/>
  <c r="P148" i="3"/>
  <c r="P160" i="3"/>
  <c r="P172" i="3"/>
  <c r="P184" i="3"/>
  <c r="P196" i="3"/>
  <c r="P208" i="3"/>
  <c r="P220" i="3"/>
  <c r="P232" i="3"/>
  <c r="P244" i="3"/>
  <c r="P256" i="3"/>
  <c r="P268" i="3"/>
  <c r="P280" i="3"/>
  <c r="P292" i="3"/>
  <c r="P304" i="3"/>
  <c r="P316" i="3"/>
  <c r="P328" i="3"/>
  <c r="P340" i="3"/>
  <c r="O16" i="3"/>
  <c r="O28" i="3"/>
  <c r="O40" i="3"/>
  <c r="O52" i="3"/>
  <c r="O64" i="3"/>
  <c r="O76" i="3"/>
  <c r="O88" i="3"/>
  <c r="O100" i="3"/>
  <c r="O112" i="3"/>
  <c r="O124" i="3"/>
  <c r="O136" i="3"/>
  <c r="O146" i="3"/>
  <c r="O154" i="3"/>
  <c r="O164" i="3"/>
  <c r="O172" i="3"/>
  <c r="O181" i="3"/>
  <c r="O187" i="3"/>
  <c r="O193" i="3"/>
  <c r="O199" i="3"/>
  <c r="O205" i="3"/>
  <c r="O211" i="3"/>
  <c r="O217" i="3"/>
  <c r="O223" i="3"/>
  <c r="O229" i="3"/>
  <c r="O235" i="3"/>
  <c r="O241" i="3"/>
  <c r="O247" i="3"/>
  <c r="O253" i="3"/>
  <c r="O259" i="3"/>
  <c r="O265" i="3"/>
  <c r="O271" i="3"/>
  <c r="O277" i="3"/>
  <c r="O283" i="3"/>
  <c r="O289" i="3"/>
  <c r="O295" i="3"/>
  <c r="O301" i="3"/>
  <c r="O307" i="3"/>
  <c r="O313" i="3"/>
  <c r="O319" i="3"/>
  <c r="O325" i="3"/>
  <c r="O331" i="3"/>
  <c r="O337" i="3"/>
  <c r="P34" i="3"/>
  <c r="P82" i="3"/>
  <c r="P123" i="3"/>
  <c r="P142" i="3"/>
  <c r="P164" i="3"/>
  <c r="P178" i="3"/>
  <c r="P200" i="3"/>
  <c r="P214" i="3"/>
  <c r="P236" i="3"/>
  <c r="P250" i="3"/>
  <c r="P272" i="3"/>
  <c r="P286" i="3"/>
  <c r="P308" i="3"/>
  <c r="P322" i="3"/>
  <c r="O8" i="3"/>
  <c r="O22" i="3"/>
  <c r="O44" i="3"/>
  <c r="O58" i="3"/>
  <c r="O80" i="3"/>
  <c r="O94" i="3"/>
  <c r="O116" i="3"/>
  <c r="O130" i="3"/>
  <c r="O147" i="3"/>
  <c r="O159" i="3"/>
  <c r="O174" i="3"/>
  <c r="O184" i="3"/>
  <c r="O194" i="3"/>
  <c r="O202" i="3"/>
  <c r="O212" i="3"/>
  <c r="O220" i="3"/>
  <c r="O230" i="3"/>
  <c r="O238" i="3"/>
  <c r="O248" i="3"/>
  <c r="O256" i="3"/>
  <c r="O266" i="3"/>
  <c r="O274" i="3"/>
  <c r="O284" i="3"/>
  <c r="O292" i="3"/>
  <c r="O302" i="3"/>
  <c r="O310" i="3"/>
  <c r="O320" i="3"/>
  <c r="O328" i="3"/>
  <c r="O338" i="3"/>
  <c r="P40" i="3"/>
  <c r="P94" i="3"/>
  <c r="P124" i="3"/>
  <c r="P147" i="3"/>
  <c r="P165" i="3"/>
  <c r="P183" i="3"/>
  <c r="P201" i="3"/>
  <c r="P219" i="3"/>
  <c r="P237" i="3"/>
  <c r="P255" i="3"/>
  <c r="P273" i="3"/>
  <c r="P291" i="3"/>
  <c r="P309" i="3"/>
  <c r="P327" i="3"/>
  <c r="O9" i="3"/>
  <c r="O27" i="3"/>
  <c r="O45" i="3"/>
  <c r="O63" i="3"/>
  <c r="O81" i="3"/>
  <c r="O99" i="3"/>
  <c r="O117" i="3"/>
  <c r="O135" i="3"/>
  <c r="O148" i="3"/>
  <c r="O162" i="3"/>
  <c r="O176" i="3"/>
  <c r="O186" i="3"/>
  <c r="O195" i="3"/>
  <c r="O204" i="3"/>
  <c r="O213" i="3"/>
  <c r="O222" i="3"/>
  <c r="O231" i="3"/>
  <c r="O240" i="3"/>
  <c r="O249" i="3"/>
  <c r="O258" i="3"/>
  <c r="O267" i="3"/>
  <c r="O276" i="3"/>
  <c r="O285" i="3"/>
  <c r="O294" i="3"/>
  <c r="O303" i="3"/>
  <c r="O312" i="3"/>
  <c r="O321" i="3"/>
  <c r="O330" i="3"/>
  <c r="O339" i="3"/>
  <c r="O327" i="3"/>
  <c r="O315" i="3"/>
  <c r="O300" i="3"/>
  <c r="O288" i="3"/>
  <c r="O273" i="3"/>
  <c r="O261" i="3"/>
  <c r="O246" i="3"/>
  <c r="O234" i="3"/>
  <c r="O219" i="3"/>
  <c r="O207" i="3"/>
  <c r="O192" i="3"/>
  <c r="O180" i="3"/>
  <c r="O158" i="3"/>
  <c r="O140" i="3"/>
  <c r="O111" i="3"/>
  <c r="O87" i="3"/>
  <c r="O57" i="3"/>
  <c r="O33" i="3"/>
  <c r="P339" i="3"/>
  <c r="P315" i="3"/>
  <c r="P285" i="3"/>
  <c r="P261" i="3"/>
  <c r="P231" i="3"/>
  <c r="P207" i="3"/>
  <c r="P177" i="3"/>
  <c r="P153" i="3"/>
  <c r="P117" i="3"/>
  <c r="P58" i="3"/>
  <c r="O333" i="3"/>
  <c r="O306" i="3"/>
  <c r="O279" i="3"/>
  <c r="O252" i="3"/>
  <c r="O225" i="3"/>
  <c r="O210" i="3"/>
  <c r="O198" i="3"/>
  <c r="O183" i="3"/>
  <c r="O144" i="3"/>
  <c r="O123" i="3"/>
  <c r="O93" i="3"/>
  <c r="O69" i="3"/>
  <c r="O39" i="3"/>
  <c r="O15" i="3"/>
  <c r="P321" i="3"/>
  <c r="P297" i="3"/>
  <c r="P267" i="3"/>
  <c r="P243" i="3"/>
  <c r="P213" i="3"/>
  <c r="P189" i="3"/>
  <c r="P159" i="3"/>
  <c r="P76" i="3"/>
  <c r="O340" i="3"/>
  <c r="O326" i="3"/>
  <c r="O314" i="3"/>
  <c r="O298" i="3"/>
  <c r="O286" i="3"/>
  <c r="O272" i="3"/>
  <c r="O260" i="3"/>
  <c r="O244" i="3"/>
  <c r="O232" i="3"/>
  <c r="O218" i="3"/>
  <c r="O206" i="3"/>
  <c r="O190" i="3"/>
  <c r="O177" i="3"/>
  <c r="O156" i="3"/>
  <c r="O138" i="3"/>
  <c r="O106" i="3"/>
  <c r="O82" i="3"/>
  <c r="O56" i="3"/>
  <c r="O32" i="3"/>
  <c r="P334" i="3"/>
  <c r="P310" i="3"/>
  <c r="P284" i="3"/>
  <c r="P260" i="3"/>
  <c r="P226" i="3"/>
  <c r="P202" i="3"/>
  <c r="P176" i="3"/>
  <c r="P152" i="3"/>
  <c r="P111" i="3"/>
  <c r="P46" i="3"/>
  <c r="O336" i="3"/>
  <c r="O324" i="3"/>
  <c r="O297" i="3"/>
  <c r="O282" i="3"/>
  <c r="O270" i="3"/>
  <c r="O255" i="3"/>
  <c r="O243" i="3"/>
  <c r="O228" i="3"/>
  <c r="O216" i="3"/>
  <c r="O201" i="3"/>
  <c r="O189" i="3"/>
  <c r="O171" i="3"/>
  <c r="O153" i="3"/>
  <c r="O129" i="3"/>
  <c r="O105" i="3"/>
  <c r="O75" i="3"/>
  <c r="O51" i="3"/>
  <c r="O21" i="3"/>
  <c r="P333" i="3"/>
  <c r="P303" i="3"/>
  <c r="P279" i="3"/>
  <c r="P249" i="3"/>
  <c r="P225" i="3"/>
  <c r="P195" i="3"/>
  <c r="P171" i="3"/>
  <c r="P141" i="3"/>
  <c r="P106" i="3"/>
  <c r="P22" i="3"/>
  <c r="O309" i="3"/>
  <c r="O334" i="3"/>
  <c r="O322" i="3"/>
  <c r="O308" i="3"/>
  <c r="O296" i="3"/>
  <c r="O280" i="3"/>
  <c r="O268" i="3"/>
  <c r="O254" i="3"/>
  <c r="O242" i="3"/>
  <c r="O226" i="3"/>
  <c r="O214" i="3"/>
  <c r="O200" i="3"/>
  <c r="O188" i="3"/>
  <c r="O168" i="3"/>
  <c r="O150" i="3"/>
  <c r="O128" i="3"/>
  <c r="O104" i="3"/>
  <c r="O70" i="3"/>
  <c r="O46" i="3"/>
  <c r="O20" i="3"/>
  <c r="P332" i="3"/>
  <c r="P298" i="3"/>
  <c r="P274" i="3"/>
  <c r="P248" i="3"/>
  <c r="P224" i="3"/>
  <c r="P190" i="3"/>
  <c r="P166" i="3"/>
  <c r="P140" i="3"/>
  <c r="P105" i="3"/>
  <c r="P10" i="3"/>
  <c r="N4" i="3"/>
  <c r="N5" i="3" s="1"/>
  <c r="R7" i="3" l="1"/>
  <c r="R13" i="3"/>
  <c r="R19" i="3"/>
  <c r="R25" i="3"/>
  <c r="R31" i="3"/>
  <c r="R10" i="3"/>
  <c r="R16" i="3"/>
  <c r="R22" i="3"/>
  <c r="R28" i="3"/>
  <c r="R34" i="3"/>
  <c r="R40" i="3"/>
  <c r="R46" i="3"/>
  <c r="R52" i="3"/>
  <c r="R5" i="3"/>
  <c r="R14" i="3"/>
  <c r="R23" i="3"/>
  <c r="R32" i="3"/>
  <c r="R39" i="3"/>
  <c r="R47" i="3"/>
  <c r="R54" i="3"/>
  <c r="R60" i="3"/>
  <c r="R66" i="3"/>
  <c r="R72" i="3"/>
  <c r="R78" i="3"/>
  <c r="R84" i="3"/>
  <c r="R90" i="3"/>
  <c r="R96" i="3"/>
  <c r="R102" i="3"/>
  <c r="R108" i="3"/>
  <c r="R114" i="3"/>
  <c r="R120" i="3"/>
  <c r="R126" i="3"/>
  <c r="R132" i="3"/>
  <c r="R138" i="3"/>
  <c r="R144" i="3"/>
  <c r="R150" i="3"/>
  <c r="R156" i="3"/>
  <c r="R162" i="3"/>
  <c r="R168" i="3"/>
  <c r="R174" i="3"/>
  <c r="R180" i="3"/>
  <c r="R6" i="3"/>
  <c r="R15" i="3"/>
  <c r="R24" i="3"/>
  <c r="R33" i="3"/>
  <c r="R41" i="3"/>
  <c r="R48" i="3"/>
  <c r="R55" i="3"/>
  <c r="R61" i="3"/>
  <c r="R67" i="3"/>
  <c r="R73" i="3"/>
  <c r="R79" i="3"/>
  <c r="R85" i="3"/>
  <c r="R91" i="3"/>
  <c r="R97" i="3"/>
  <c r="R103" i="3"/>
  <c r="R109" i="3"/>
  <c r="R115" i="3"/>
  <c r="R121" i="3"/>
  <c r="R127" i="3"/>
  <c r="R133" i="3"/>
  <c r="R139" i="3"/>
  <c r="R145" i="3"/>
  <c r="R151" i="3"/>
  <c r="R157" i="3"/>
  <c r="R163" i="3"/>
  <c r="R169" i="3"/>
  <c r="R175" i="3"/>
  <c r="R181" i="3"/>
  <c r="R187" i="3"/>
  <c r="R193" i="3"/>
  <c r="R199" i="3"/>
  <c r="R205" i="3"/>
  <c r="R211" i="3"/>
  <c r="R18" i="3"/>
  <c r="R30" i="3"/>
  <c r="R43" i="3"/>
  <c r="R53" i="3"/>
  <c r="R63" i="3"/>
  <c r="R71" i="3"/>
  <c r="R81" i="3"/>
  <c r="R89" i="3"/>
  <c r="R99" i="3"/>
  <c r="R107" i="3"/>
  <c r="R117" i="3"/>
  <c r="R125" i="3"/>
  <c r="R135" i="3"/>
  <c r="R143" i="3"/>
  <c r="R153" i="3"/>
  <c r="R161" i="3"/>
  <c r="R171" i="3"/>
  <c r="R179" i="3"/>
  <c r="R188" i="3"/>
  <c r="R195" i="3"/>
  <c r="R202" i="3"/>
  <c r="R209" i="3"/>
  <c r="R216" i="3"/>
  <c r="R222" i="3"/>
  <c r="R228" i="3"/>
  <c r="R234" i="3"/>
  <c r="R240" i="3"/>
  <c r="R246" i="3"/>
  <c r="R252" i="3"/>
  <c r="R258" i="3"/>
  <c r="R264" i="3"/>
  <c r="R270" i="3"/>
  <c r="R276" i="3"/>
  <c r="R282" i="3"/>
  <c r="R288" i="3"/>
  <c r="R294" i="3"/>
  <c r="R300" i="3"/>
  <c r="R306" i="3"/>
  <c r="R312" i="3"/>
  <c r="R318" i="3"/>
  <c r="R324" i="3"/>
  <c r="R330" i="3"/>
  <c r="R336" i="3"/>
  <c r="R11" i="3"/>
  <c r="R12" i="3"/>
  <c r="R27" i="3"/>
  <c r="R38" i="3"/>
  <c r="R50" i="3"/>
  <c r="R59" i="3"/>
  <c r="R69" i="3"/>
  <c r="R77" i="3"/>
  <c r="R87" i="3"/>
  <c r="R95" i="3"/>
  <c r="R105" i="3"/>
  <c r="R113" i="3"/>
  <c r="R123" i="3"/>
  <c r="R131" i="3"/>
  <c r="R141" i="3"/>
  <c r="R149" i="3"/>
  <c r="R159" i="3"/>
  <c r="R167" i="3"/>
  <c r="R177" i="3"/>
  <c r="R185" i="3"/>
  <c r="R192" i="3"/>
  <c r="R200" i="3"/>
  <c r="R207" i="3"/>
  <c r="R214" i="3"/>
  <c r="R220" i="3"/>
  <c r="R226" i="3"/>
  <c r="R232" i="3"/>
  <c r="R238" i="3"/>
  <c r="R244" i="3"/>
  <c r="R250" i="3"/>
  <c r="R256" i="3"/>
  <c r="R262" i="3"/>
  <c r="R268" i="3"/>
  <c r="R274" i="3"/>
  <c r="R280" i="3"/>
  <c r="R286" i="3"/>
  <c r="R292" i="3"/>
  <c r="R298" i="3"/>
  <c r="R304" i="3"/>
  <c r="R310" i="3"/>
  <c r="R316" i="3"/>
  <c r="R322" i="3"/>
  <c r="R328" i="3"/>
  <c r="R334" i="3"/>
  <c r="R340" i="3"/>
  <c r="R17" i="3"/>
  <c r="R29" i="3"/>
  <c r="R42" i="3"/>
  <c r="R51" i="3"/>
  <c r="R62" i="3"/>
  <c r="R70" i="3"/>
  <c r="R80" i="3"/>
  <c r="R88" i="3"/>
  <c r="R98" i="3"/>
  <c r="R106" i="3"/>
  <c r="R116" i="3"/>
  <c r="R124" i="3"/>
  <c r="R134" i="3"/>
  <c r="R142" i="3"/>
  <c r="R152" i="3"/>
  <c r="R160" i="3"/>
  <c r="R170" i="3"/>
  <c r="R178" i="3"/>
  <c r="R186" i="3"/>
  <c r="R194" i="3"/>
  <c r="R201" i="3"/>
  <c r="R208" i="3"/>
  <c r="R215" i="3"/>
  <c r="R221" i="3"/>
  <c r="R227" i="3"/>
  <c r="R233" i="3"/>
  <c r="R239" i="3"/>
  <c r="R245" i="3"/>
  <c r="R251" i="3"/>
  <c r="R257" i="3"/>
  <c r="R263" i="3"/>
  <c r="R269" i="3"/>
  <c r="R275" i="3"/>
  <c r="R281" i="3"/>
  <c r="R287" i="3"/>
  <c r="R293" i="3"/>
  <c r="R299" i="3"/>
  <c r="R305" i="3"/>
  <c r="R311" i="3"/>
  <c r="R317" i="3"/>
  <c r="R323" i="3"/>
  <c r="R329" i="3"/>
  <c r="R335" i="3"/>
  <c r="R20" i="3"/>
  <c r="R44" i="3"/>
  <c r="R64" i="3"/>
  <c r="R82" i="3"/>
  <c r="R100" i="3"/>
  <c r="R118" i="3"/>
  <c r="R136" i="3"/>
  <c r="R154" i="3"/>
  <c r="R172" i="3"/>
  <c r="R189" i="3"/>
  <c r="R203" i="3"/>
  <c r="R217" i="3"/>
  <c r="R229" i="3"/>
  <c r="R241" i="3"/>
  <c r="R253" i="3"/>
  <c r="R265" i="3"/>
  <c r="R277" i="3"/>
  <c r="R289" i="3"/>
  <c r="R301" i="3"/>
  <c r="R313" i="3"/>
  <c r="R325" i="3"/>
  <c r="R337" i="3"/>
  <c r="R21" i="3"/>
  <c r="R45" i="3"/>
  <c r="R65" i="3"/>
  <c r="R83" i="3"/>
  <c r="R101" i="3"/>
  <c r="R119" i="3"/>
  <c r="R137" i="3"/>
  <c r="R155" i="3"/>
  <c r="R173" i="3"/>
  <c r="R190" i="3"/>
  <c r="R204" i="3"/>
  <c r="R218" i="3"/>
  <c r="R230" i="3"/>
  <c r="R242" i="3"/>
  <c r="R254" i="3"/>
  <c r="R266" i="3"/>
  <c r="R278" i="3"/>
  <c r="R290" i="3"/>
  <c r="R302" i="3"/>
  <c r="R314" i="3"/>
  <c r="R326" i="3"/>
  <c r="R338" i="3"/>
  <c r="R26" i="3"/>
  <c r="R49" i="3"/>
  <c r="R68" i="3"/>
  <c r="R86" i="3"/>
  <c r="R104" i="3"/>
  <c r="R122" i="3"/>
  <c r="R140" i="3"/>
  <c r="R158" i="3"/>
  <c r="R176" i="3"/>
  <c r="R191" i="3"/>
  <c r="R206" i="3"/>
  <c r="R219" i="3"/>
  <c r="R231" i="3"/>
  <c r="R243" i="3"/>
  <c r="R255" i="3"/>
  <c r="R267" i="3"/>
  <c r="R279" i="3"/>
  <c r="R291" i="3"/>
  <c r="R303" i="3"/>
  <c r="R315" i="3"/>
  <c r="R327" i="3"/>
  <c r="R339" i="3"/>
  <c r="R271" i="3"/>
  <c r="R8" i="3"/>
  <c r="R57" i="3"/>
  <c r="R75" i="3"/>
  <c r="R93" i="3"/>
  <c r="R111" i="3"/>
  <c r="R129" i="3"/>
  <c r="R147" i="3"/>
  <c r="R165" i="3"/>
  <c r="R212" i="3"/>
  <c r="R224" i="3"/>
  <c r="R236" i="3"/>
  <c r="R248" i="3"/>
  <c r="R272" i="3"/>
  <c r="R284" i="3"/>
  <c r="R308" i="3"/>
  <c r="R332" i="3"/>
  <c r="R9" i="3"/>
  <c r="R76" i="3"/>
  <c r="R112" i="3"/>
  <c r="R166" i="3"/>
  <c r="R184" i="3"/>
  <c r="R213" i="3"/>
  <c r="R249" i="3"/>
  <c r="R285" i="3"/>
  <c r="R321" i="3"/>
  <c r="R183" i="3"/>
  <c r="R58" i="3"/>
  <c r="R130" i="3"/>
  <c r="R198" i="3"/>
  <c r="R237" i="3"/>
  <c r="R273" i="3"/>
  <c r="R309" i="3"/>
  <c r="R35" i="3"/>
  <c r="R56" i="3"/>
  <c r="R74" i="3"/>
  <c r="R92" i="3"/>
  <c r="R110" i="3"/>
  <c r="R128" i="3"/>
  <c r="R146" i="3"/>
  <c r="R164" i="3"/>
  <c r="R182" i="3"/>
  <c r="R196" i="3"/>
  <c r="R210" i="3"/>
  <c r="R223" i="3"/>
  <c r="R235" i="3"/>
  <c r="R247" i="3"/>
  <c r="R259" i="3"/>
  <c r="R283" i="3"/>
  <c r="R295" i="3"/>
  <c r="R307" i="3"/>
  <c r="R319" i="3"/>
  <c r="R331" i="3"/>
  <c r="R320" i="3"/>
  <c r="R37" i="3"/>
  <c r="R94" i="3"/>
  <c r="R148" i="3"/>
  <c r="R225" i="3"/>
  <c r="R261" i="3"/>
  <c r="R297" i="3"/>
  <c r="R333" i="3"/>
  <c r="R36" i="3"/>
  <c r="R197" i="3"/>
  <c r="R260" i="3"/>
  <c r="R296" i="3"/>
  <c r="N11" i="3"/>
  <c r="N17" i="3"/>
  <c r="N23" i="3"/>
  <c r="N29" i="3"/>
  <c r="N35" i="3"/>
  <c r="N41" i="3"/>
  <c r="N47" i="3"/>
  <c r="N53" i="3"/>
  <c r="N59" i="3"/>
  <c r="N65" i="3"/>
  <c r="N71" i="3"/>
  <c r="N77" i="3"/>
  <c r="N83" i="3"/>
  <c r="N89" i="3"/>
  <c r="N95" i="3"/>
  <c r="N101" i="3"/>
  <c r="N107" i="3"/>
  <c r="N113" i="3"/>
  <c r="N119" i="3"/>
  <c r="N125" i="3"/>
  <c r="N131" i="3"/>
  <c r="N137" i="3"/>
  <c r="N143" i="3"/>
  <c r="N149" i="3"/>
  <c r="N155" i="3"/>
  <c r="N161" i="3"/>
  <c r="N167" i="3"/>
  <c r="N173" i="3"/>
  <c r="N179" i="3"/>
  <c r="N185" i="3"/>
  <c r="N191" i="3"/>
  <c r="N197" i="3"/>
  <c r="N7" i="3"/>
  <c r="N13" i="3"/>
  <c r="N19" i="3"/>
  <c r="N25" i="3"/>
  <c r="N31" i="3"/>
  <c r="N37" i="3"/>
  <c r="N43" i="3"/>
  <c r="N49" i="3"/>
  <c r="N55" i="3"/>
  <c r="N61" i="3"/>
  <c r="N67" i="3"/>
  <c r="N73" i="3"/>
  <c r="N79" i="3"/>
  <c r="N85" i="3"/>
  <c r="N91" i="3"/>
  <c r="N97" i="3"/>
  <c r="N103" i="3"/>
  <c r="N109" i="3"/>
  <c r="N115" i="3"/>
  <c r="N121" i="3"/>
  <c r="N127" i="3"/>
  <c r="N10" i="3"/>
  <c r="N20" i="3"/>
  <c r="N28" i="3"/>
  <c r="N38" i="3"/>
  <c r="N46" i="3"/>
  <c r="N56" i="3"/>
  <c r="N64" i="3"/>
  <c r="N74" i="3"/>
  <c r="N82" i="3"/>
  <c r="N92" i="3"/>
  <c r="N100" i="3"/>
  <c r="N110" i="3"/>
  <c r="N118" i="3"/>
  <c r="N128" i="3"/>
  <c r="N135" i="3"/>
  <c r="N142" i="3"/>
  <c r="N150" i="3"/>
  <c r="N157" i="3"/>
  <c r="N164" i="3"/>
  <c r="N171" i="3"/>
  <c r="N178" i="3"/>
  <c r="N186" i="3"/>
  <c r="N193" i="3"/>
  <c r="N200" i="3"/>
  <c r="N206" i="3"/>
  <c r="N212" i="3"/>
  <c r="N218" i="3"/>
  <c r="N224" i="3"/>
  <c r="N230" i="3"/>
  <c r="N236" i="3"/>
  <c r="N242" i="3"/>
  <c r="N248" i="3"/>
  <c r="N254" i="3"/>
  <c r="N260" i="3"/>
  <c r="N266" i="3"/>
  <c r="N272" i="3"/>
  <c r="N278" i="3"/>
  <c r="N284" i="3"/>
  <c r="N290" i="3"/>
  <c r="N296" i="3"/>
  <c r="N302" i="3"/>
  <c r="N308" i="3"/>
  <c r="N12" i="3"/>
  <c r="N21" i="3"/>
  <c r="N30" i="3"/>
  <c r="N39" i="3"/>
  <c r="N48" i="3"/>
  <c r="N57" i="3"/>
  <c r="N66" i="3"/>
  <c r="N75" i="3"/>
  <c r="N84" i="3"/>
  <c r="N93" i="3"/>
  <c r="N102" i="3"/>
  <c r="N111" i="3"/>
  <c r="N120" i="3"/>
  <c r="N129" i="3"/>
  <c r="N136" i="3"/>
  <c r="N144" i="3"/>
  <c r="N151" i="3"/>
  <c r="N158" i="3"/>
  <c r="N165" i="3"/>
  <c r="N14" i="3"/>
  <c r="N26" i="3"/>
  <c r="N40" i="3"/>
  <c r="N52" i="3"/>
  <c r="N68" i="3"/>
  <c r="N80" i="3"/>
  <c r="N94" i="3"/>
  <c r="N106" i="3"/>
  <c r="N122" i="3"/>
  <c r="N133" i="3"/>
  <c r="N145" i="3"/>
  <c r="N154" i="3"/>
  <c r="N166" i="3"/>
  <c r="N175" i="3"/>
  <c r="N183" i="3"/>
  <c r="N192" i="3"/>
  <c r="N201" i="3"/>
  <c r="N208" i="3"/>
  <c r="N215" i="3"/>
  <c r="N222" i="3"/>
  <c r="N229" i="3"/>
  <c r="N237" i="3"/>
  <c r="N244" i="3"/>
  <c r="N251" i="3"/>
  <c r="N258" i="3"/>
  <c r="N265" i="3"/>
  <c r="N273" i="3"/>
  <c r="N280" i="3"/>
  <c r="N287" i="3"/>
  <c r="N294" i="3"/>
  <c r="N301" i="3"/>
  <c r="N309" i="3"/>
  <c r="N315" i="3"/>
  <c r="N321" i="3"/>
  <c r="N327" i="3"/>
  <c r="N333" i="3"/>
  <c r="N339" i="3"/>
  <c r="N184" i="3"/>
  <c r="N216" i="3"/>
  <c r="N231" i="3"/>
  <c r="N245" i="3"/>
  <c r="N252" i="3"/>
  <c r="N267" i="3"/>
  <c r="N274" i="3"/>
  <c r="N288" i="3"/>
  <c r="N295" i="3"/>
  <c r="N310" i="3"/>
  <c r="N316" i="3"/>
  <c r="N328" i="3"/>
  <c r="N340" i="3"/>
  <c r="N15" i="3"/>
  <c r="N27" i="3"/>
  <c r="N42" i="3"/>
  <c r="N54" i="3"/>
  <c r="N69" i="3"/>
  <c r="N81" i="3"/>
  <c r="N96" i="3"/>
  <c r="N108" i="3"/>
  <c r="N123" i="3"/>
  <c r="N134" i="3"/>
  <c r="N146" i="3"/>
  <c r="N156" i="3"/>
  <c r="N168" i="3"/>
  <c r="N176" i="3"/>
  <c r="N194" i="3"/>
  <c r="N202" i="3"/>
  <c r="N209" i="3"/>
  <c r="N223" i="3"/>
  <c r="N238" i="3"/>
  <c r="N259" i="3"/>
  <c r="N281" i="3"/>
  <c r="N303" i="3"/>
  <c r="N322" i="3"/>
  <c r="N334" i="3"/>
  <c r="N16" i="3"/>
  <c r="N32" i="3"/>
  <c r="N44" i="3"/>
  <c r="N58" i="3"/>
  <c r="N70" i="3"/>
  <c r="N86" i="3"/>
  <c r="N98" i="3"/>
  <c r="N112" i="3"/>
  <c r="N124" i="3"/>
  <c r="N138" i="3"/>
  <c r="N147" i="3"/>
  <c r="N159" i="3"/>
  <c r="N169" i="3"/>
  <c r="N177" i="3"/>
  <c r="N187" i="3"/>
  <c r="N195" i="3"/>
  <c r="N203" i="3"/>
  <c r="N210" i="3"/>
  <c r="N217" i="3"/>
  <c r="N225" i="3"/>
  <c r="N232" i="3"/>
  <c r="N239" i="3"/>
  <c r="N246" i="3"/>
  <c r="N253" i="3"/>
  <c r="N261" i="3"/>
  <c r="N268" i="3"/>
  <c r="N275" i="3"/>
  <c r="N282" i="3"/>
  <c r="N289" i="3"/>
  <c r="N297" i="3"/>
  <c r="N304" i="3"/>
  <c r="N311" i="3"/>
  <c r="N317" i="3"/>
  <c r="N323" i="3"/>
  <c r="N329" i="3"/>
  <c r="N335" i="3"/>
  <c r="N313" i="3"/>
  <c r="N24" i="3"/>
  <c r="N51" i="3"/>
  <c r="N78" i="3"/>
  <c r="N105" i="3"/>
  <c r="N132" i="3"/>
  <c r="N153" i="3"/>
  <c r="N163" i="3"/>
  <c r="N182" i="3"/>
  <c r="N199" i="3"/>
  <c r="N214" i="3"/>
  <c r="N228" i="3"/>
  <c r="N243" i="3"/>
  <c r="N264" i="3"/>
  <c r="N279" i="3"/>
  <c r="N293" i="3"/>
  <c r="N307" i="3"/>
  <c r="N314" i="3"/>
  <c r="N6" i="3"/>
  <c r="N18" i="3"/>
  <c r="N33" i="3"/>
  <c r="N45" i="3"/>
  <c r="N60" i="3"/>
  <c r="N72" i="3"/>
  <c r="N87" i="3"/>
  <c r="N99" i="3"/>
  <c r="N114" i="3"/>
  <c r="N126" i="3"/>
  <c r="N139" i="3"/>
  <c r="N148" i="3"/>
  <c r="N160" i="3"/>
  <c r="N170" i="3"/>
  <c r="N180" i="3"/>
  <c r="N188" i="3"/>
  <c r="N196" i="3"/>
  <c r="N204" i="3"/>
  <c r="N211" i="3"/>
  <c r="N219" i="3"/>
  <c r="N226" i="3"/>
  <c r="N233" i="3"/>
  <c r="N240" i="3"/>
  <c r="N247" i="3"/>
  <c r="N255" i="3"/>
  <c r="N262" i="3"/>
  <c r="N269" i="3"/>
  <c r="N276" i="3"/>
  <c r="N283" i="3"/>
  <c r="N291" i="3"/>
  <c r="N298" i="3"/>
  <c r="N305" i="3"/>
  <c r="N312" i="3"/>
  <c r="N318" i="3"/>
  <c r="N324" i="3"/>
  <c r="N330" i="3"/>
  <c r="N336" i="3"/>
  <c r="N8" i="3"/>
  <c r="N22" i="3"/>
  <c r="N34" i="3"/>
  <c r="N50" i="3"/>
  <c r="N62" i="3"/>
  <c r="N76" i="3"/>
  <c r="N88" i="3"/>
  <c r="N104" i="3"/>
  <c r="N116" i="3"/>
  <c r="N130" i="3"/>
  <c r="N140" i="3"/>
  <c r="N152" i="3"/>
  <c r="N162" i="3"/>
  <c r="N172" i="3"/>
  <c r="N181" i="3"/>
  <c r="N189" i="3"/>
  <c r="N198" i="3"/>
  <c r="N205" i="3"/>
  <c r="N213" i="3"/>
  <c r="N220" i="3"/>
  <c r="N227" i="3"/>
  <c r="N234" i="3"/>
  <c r="N241" i="3"/>
  <c r="N249" i="3"/>
  <c r="N256" i="3"/>
  <c r="N263" i="3"/>
  <c r="N270" i="3"/>
  <c r="N277" i="3"/>
  <c r="N285" i="3"/>
  <c r="N292" i="3"/>
  <c r="N299" i="3"/>
  <c r="N306" i="3"/>
  <c r="N319" i="3"/>
  <c r="N325" i="3"/>
  <c r="N331" i="3"/>
  <c r="N337" i="3"/>
  <c r="N9" i="3"/>
  <c r="N36" i="3"/>
  <c r="N63" i="3"/>
  <c r="N90" i="3"/>
  <c r="N117" i="3"/>
  <c r="N141" i="3"/>
  <c r="N174" i="3"/>
  <c r="N190" i="3"/>
  <c r="N207" i="3"/>
  <c r="N221" i="3"/>
  <c r="N235" i="3"/>
  <c r="N250" i="3"/>
  <c r="N257" i="3"/>
  <c r="N271" i="3"/>
  <c r="N286" i="3"/>
  <c r="N300" i="3"/>
  <c r="N332" i="3"/>
  <c r="N338" i="3"/>
  <c r="N320" i="3"/>
  <c r="N32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2739C5-8C6B-449F-B445-382EA4C90C5C}" keepAlive="1" name="ModelConnection_ExternalData_1" description="Data Model" type="5" refreshedVersion="8" minRefreshableVersion="5" saveData="1">
    <dbPr connection="Data Model Connection" command="PenguinsCleanAdj" commandType="3"/>
    <extLst>
      <ext xmlns:x15="http://schemas.microsoft.com/office/spreadsheetml/2010/11/main" uri="{DE250136-89BD-433C-8126-D09CA5730AF9}">
        <x15:connection id="" model="1"/>
      </ext>
    </extLst>
  </connection>
  <connection id="2" xr16:uid="{88DED32F-D541-41C0-98DC-7FF46C72CD33}" keepAlive="1" name="ModelConnection_ExternalData_11" description="Data Model" type="5" refreshedVersion="8" minRefreshableVersion="5" saveData="1">
    <dbPr connection="Data Model Connection" command="histogram" commandType="3"/>
    <extLst>
      <ext xmlns:x15="http://schemas.microsoft.com/office/spreadsheetml/2010/11/main" uri="{DE250136-89BD-433C-8126-D09CA5730AF9}">
        <x15:connection id="" model="1"/>
      </ext>
    </extLst>
  </connection>
  <connection id="3" xr16:uid="{C0F7979A-B2CF-4478-81D9-C0F2F8524150}" keepAlive="1" name="ModelConnection_ExternalData_2" description="Data Model" type="5" refreshedVersion="8" minRefreshableVersion="5" saveData="1">
    <dbPr connection="Data Model Connection" command="histogram2" commandType="3"/>
    <extLst>
      <ext xmlns:x15="http://schemas.microsoft.com/office/spreadsheetml/2010/11/main" uri="{DE250136-89BD-433C-8126-D09CA5730AF9}">
        <x15:connection id="" model="1"/>
      </ext>
    </extLst>
  </connection>
  <connection id="4" xr16:uid="{25AA2469-C293-4D41-9BE5-944998A0EEDD}" keepAlive="1" name="ModelConnection_ExternalData_21" description="Data Model" type="5" refreshedVersion="8" minRefreshableVersion="5" saveData="1">
    <dbPr connection="Data Model Connection" command="histogram 3" commandType="3"/>
    <extLst>
      <ext xmlns:x15="http://schemas.microsoft.com/office/spreadsheetml/2010/11/main" uri="{DE250136-89BD-433C-8126-D09CA5730AF9}">
        <x15:connection id="" model="1"/>
      </ext>
    </extLst>
  </connection>
  <connection id="5" xr16:uid="{17AF132E-1A2E-43E2-9679-FB5F4B3F1F1C}" name="Query - histogram" description="Connection to the 'histogram' query in the workbook." type="100" refreshedVersion="8" minRefreshableVersion="5">
    <extLst>
      <ext xmlns:x15="http://schemas.microsoft.com/office/spreadsheetml/2010/11/main" uri="{DE250136-89BD-433C-8126-D09CA5730AF9}">
        <x15:connection id="cf122948-e4c8-4c1c-9453-cec80373ec95"/>
      </ext>
    </extLst>
  </connection>
  <connection id="6" xr16:uid="{63C1B966-9182-4432-8107-37259D63032D}" name="Query - histogram 3" description="Connection to the 'histogram 3' query in the workbook." type="100" refreshedVersion="8" minRefreshableVersion="5">
    <extLst>
      <ext xmlns:x15="http://schemas.microsoft.com/office/spreadsheetml/2010/11/main" uri="{DE250136-89BD-433C-8126-D09CA5730AF9}">
        <x15:connection id="d15d216d-81c8-47ce-9fd5-63f3524e2144"/>
      </ext>
    </extLst>
  </connection>
  <connection id="7" xr16:uid="{23F1B498-DA1C-45A9-8D83-CE15FDC7DE4B}" name="Query - histogram2" description="Connection to the 'histogram2' query in the workbook." type="100" refreshedVersion="8" minRefreshableVersion="5">
    <extLst>
      <ext xmlns:x15="http://schemas.microsoft.com/office/spreadsheetml/2010/11/main" uri="{DE250136-89BD-433C-8126-D09CA5730AF9}">
        <x15:connection id="2d9df016-0e10-4908-8228-8037a03928b1"/>
      </ext>
    </extLst>
  </connection>
  <connection id="8" xr16:uid="{B92AE84A-82B7-43D5-A206-15B559A125D8}" name="Query - Penguins" description="Connection to the 'Penguins' query in the workbook." type="100" refreshedVersion="8" minRefreshableVersion="5">
    <extLst>
      <ext xmlns:x15="http://schemas.microsoft.com/office/spreadsheetml/2010/11/main" uri="{DE250136-89BD-433C-8126-D09CA5730AF9}">
        <x15:connection id="03dc7bdf-8de2-4659-ab2b-52acdca6decf"/>
      </ext>
    </extLst>
  </connection>
  <connection id="9" xr16:uid="{D44C497D-545B-4A68-8C78-1D41277384B5}" name="Query - PenguinsCleanAdj" description="Connection to the 'PenguinsCleanAdj' query in the workbook." type="100" refreshedVersion="8" minRefreshableVersion="5">
    <extLst>
      <ext xmlns:x15="http://schemas.microsoft.com/office/spreadsheetml/2010/11/main" uri="{DE250136-89BD-433C-8126-D09CA5730AF9}">
        <x15:connection id="45db4346-db8b-47fe-be2e-a94dc81be247"/>
      </ext>
    </extLst>
  </connection>
  <connection id="10" xr16:uid="{B97BD0FF-A3DC-4FD2-8BBC-27953D9608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B8A754C7-F49D-41AB-864A-6B356ED53EA2}" name="WorksheetConnection_Guins.xlsx!PenguinsCleanAdj" type="102" refreshedVersion="8" minRefreshableVersion="5">
    <extLst>
      <ext xmlns:x15="http://schemas.microsoft.com/office/spreadsheetml/2010/11/main" uri="{DE250136-89BD-433C-8126-D09CA5730AF9}">
        <x15:connection id="PenguinsCleanAdj 1">
          <x15:rangePr sourceName="_xlcn.WorksheetConnection_Guins.xlsxPenguinsCleanAdj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<sst xmlns="http://schemas.openxmlformats.org/spreadsheetml/2006/main" count="4191" uniqueCount="99">
  <si>
    <t>“Artwork by @allison_horst”</t>
  </si>
  <si>
    <t>March of the  Penguins!</t>
  </si>
  <si>
    <t>Row Labels</t>
  </si>
  <si>
    <t>FEMALE</t>
  </si>
  <si>
    <t>MALE</t>
  </si>
  <si>
    <t>Grand Total</t>
  </si>
  <si>
    <t>Count of species</t>
  </si>
  <si>
    <t>Adelie</t>
  </si>
  <si>
    <t>Chinstrap</t>
  </si>
  <si>
    <t>Gentoo</t>
  </si>
  <si>
    <t>Dataset Category Balance</t>
  </si>
  <si>
    <t>Count of Species</t>
  </si>
  <si>
    <t>Count</t>
  </si>
  <si>
    <t>Species</t>
  </si>
  <si>
    <t>bill_length_mm</t>
  </si>
  <si>
    <t>flipper_length_mm</t>
  </si>
  <si>
    <t>body_mass_g</t>
  </si>
  <si>
    <t>Gender</t>
  </si>
  <si>
    <t>Penguin Sizes</t>
  </si>
  <si>
    <t xml:space="preserve">To illustrate the size of these birds, let's look across some of the measures for each of the three species. The scatterplots below show some comparison between weights and lengths of bills and flippers. </t>
  </si>
  <si>
    <t>172-173</t>
  </si>
  <si>
    <t>174-175</t>
  </si>
  <si>
    <t>176-177</t>
  </si>
  <si>
    <t>178-179</t>
  </si>
  <si>
    <t>180-181</t>
  </si>
  <si>
    <t>182-183</t>
  </si>
  <si>
    <t>184-185</t>
  </si>
  <si>
    <t>186-187</t>
  </si>
  <si>
    <t>188-189</t>
  </si>
  <si>
    <t>190-191</t>
  </si>
  <si>
    <t>192-193</t>
  </si>
  <si>
    <t>194-195</t>
  </si>
  <si>
    <t>196-197</t>
  </si>
  <si>
    <t>198-199</t>
  </si>
  <si>
    <t>200-201</t>
  </si>
  <si>
    <t>202-203</t>
  </si>
  <si>
    <t>204-205</t>
  </si>
  <si>
    <t>206-207</t>
  </si>
  <si>
    <t>208-209</t>
  </si>
  <si>
    <t>210-211</t>
  </si>
  <si>
    <t>212-213</t>
  </si>
  <si>
    <t>214-215</t>
  </si>
  <si>
    <t>216-217</t>
  </si>
  <si>
    <t>218-219</t>
  </si>
  <si>
    <t>220-221</t>
  </si>
  <si>
    <t>222-223</t>
  </si>
  <si>
    <t>224-225</t>
  </si>
  <si>
    <t>226-227</t>
  </si>
  <si>
    <t>228-229</t>
  </si>
  <si>
    <t>230-231</t>
  </si>
  <si>
    <t>palmerpenguins R data package • palmerpenguins (allisonhorst.github.io)</t>
  </si>
  <si>
    <t>varTablePath</t>
  </si>
  <si>
    <t>fqPath</t>
  </si>
  <si>
    <t>vFindDelim</t>
  </si>
  <si>
    <t>vPath</t>
  </si>
  <si>
    <t>dims</t>
  </si>
  <si>
    <t>facts</t>
  </si>
  <si>
    <t>dev</t>
  </si>
  <si>
    <t>vPaths</t>
  </si>
  <si>
    <t>Dataset Popularity</t>
  </si>
  <si>
    <t>Island</t>
  </si>
  <si>
    <t>Biscoe</t>
  </si>
  <si>
    <t>Dream</t>
  </si>
  <si>
    <t>Torgersen</t>
  </si>
  <si>
    <t>island</t>
  </si>
  <si>
    <t>species</t>
  </si>
  <si>
    <t>sex</t>
  </si>
  <si>
    <t>Penguins</t>
  </si>
  <si>
    <t>This dataset has become popular for Data Science training. It's allure it has naturally balanced categories which is beneficial when doing any type of predictive analytics. Just Googling Data Science and "class imbalance" will return over two million hits. To allow the student data scientist to focus on the algorithms and processes during the learning phase, a dataset with relatively balanced classes is ideal. This and, come on, penguins are adorable!</t>
  </si>
  <si>
    <t>The clean dataset contains 333 records across 3 penguin species including both female and male samples. The balance for the gender category is good with only species, Gentoo, showing a small discrepancy. Within the original dataset are 9 complete records except for the gender category, which is missing.  Using linear discriminant analysis, the algorithm has predicted 3 of these 9 records as Gentoo females with prediction scores of 98.6, 98.9, and 99.9 respectively. These 3 records will be added to the dataset.</t>
  </si>
  <si>
    <t>culmen_length_mm</t>
  </si>
  <si>
    <t>culmen_depth_mm</t>
  </si>
  <si>
    <t>2700-3199</t>
  </si>
  <si>
    <t>3200-3699</t>
  </si>
  <si>
    <t>3700-4199</t>
  </si>
  <si>
    <t>4200-4699</t>
  </si>
  <si>
    <t>4700-5199</t>
  </si>
  <si>
    <t>5200-5699</t>
  </si>
  <si>
    <t>5700-6199</t>
  </si>
  <si>
    <t>6200-6699</t>
  </si>
  <si>
    <t>Species by Weight</t>
  </si>
  <si>
    <t>32.1-35.1</t>
  </si>
  <si>
    <t>35.1-38.1</t>
  </si>
  <si>
    <t>38.1-41.1</t>
  </si>
  <si>
    <t>41.1-44.1</t>
  </si>
  <si>
    <t>44.1-47.1</t>
  </si>
  <si>
    <t>47.1-50.1</t>
  </si>
  <si>
    <t>50.1-53.1</t>
  </si>
  <si>
    <t>53.1-56.1</t>
  </si>
  <si>
    <t>56.1-59.1</t>
  </si>
  <si>
    <t>59.1-62.1</t>
  </si>
  <si>
    <t>No single measure isolates each the three penguin species. These three visualizations help isolate each species through scanning. Scanning the three visualizations allow you to deduce that Gentoos can be isolated primarily by weight and Adelies from Chinstraps based on bill lengths.</t>
  </si>
  <si>
    <t>In Conclusion</t>
  </si>
  <si>
    <t xml:space="preserve">This short visual exploration of the Palmer Penguin Dataset illustrates why this dataset is so popular within the data science community. The balanced classes along with a diverse dimensionality to the data makes it easy to understand what is occuring in a predictive model. This is especially the case for the  classification algorithms. </t>
  </si>
  <si>
    <t>Thank you to Allison Horst for the data and artwork in this report. Her Github site is a must visit.</t>
  </si>
  <si>
    <t>Palmer Penguins Github</t>
  </si>
  <si>
    <t xml:space="preserve">Horst, A. (n.d.). Palmerpenguins R Data Package. Palmer Penguins R Data Package. https://allisonhorst.github.io/palmerpenguins/ </t>
  </si>
  <si>
    <t>&gt;&gt;</t>
  </si>
  <si>
    <t>&lt;&lt;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</si>
</sst>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name val="Calibri"/>
      <family val="2"/>
      <scheme val="minor"/>
    </font>
    <font>
      <sz val="72"/>
      <color theme="3"/>
      <name val="Calibri"/>
      <family val="2"/>
      <scheme val="minor"/>
    </font>
    <font>
      <sz val="18"/>
      <name val="Calibri"/>
      <family val="2"/>
      <scheme val="minor"/>
    </font>
    <font>
      <sz val="48"/>
      <color theme="1"/>
      <name val="Calibri"/>
      <family val="2"/>
      <scheme val="minor"/>
    </font>
    <font>
      <sz val="36"/>
      <color theme="1"/>
      <name val="Calibri"/>
      <family val="2"/>
      <scheme val="minor"/>
    </font>
    <font>
      <sz val="24"/>
      <color theme="1"/>
      <name val="Calibri"/>
      <family val="2"/>
      <scheme val="minor"/>
    </font>
    <font>
      <u/>
      <sz val="11"/>
      <color theme="10"/>
      <name val="Calibri"/>
      <family val="2"/>
      <scheme val="minor"/>
    </font>
    <font>
      <sz val="8"/>
      <name val="Calibri"/>
      <family val="2"/>
      <scheme val="minor"/>
    </font>
    <font>
      <sz val="11"/>
      <color theme="0"/>
      <name val="Calibri"/>
      <family val="2"/>
      <scheme val="minor"/>
    </font>
    <font>
      <sz val="18"/>
      <color theme="1"/>
      <name val="Calibri"/>
      <family val="2"/>
      <scheme val="minor"/>
    </font>
    <font>
      <u/>
      <sz val="20"/>
      <color theme="10"/>
      <name val="Calibri"/>
      <family val="2"/>
      <scheme val="minor"/>
    </font>
    <font>
      <sz val="12"/>
      <color theme="1"/>
      <name val="Calibri"/>
      <family val="2"/>
      <scheme val="minor"/>
    </font>
    <font>
      <sz val="20"/>
      <color theme="4"/>
      <name val="Calibri"/>
      <family val="2"/>
      <scheme val="minor"/>
    </font>
    <font>
      <sz val="20"/>
      <color theme="10"/>
      <name val="Calibri"/>
      <family val="2"/>
      <scheme val="minor"/>
    </font>
  </fonts>
  <fills count="7">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bgColor indexed="64"/>
      </patternFill>
    </fill>
    <fill>
      <patternFill patternType="solid">
        <fgColor theme="0"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7" fillId="0" borderId="0" applyNumberFormat="0" applyFill="0" applyBorder="0" applyAlignment="0" applyProtection="0"/>
  </cellStyleXfs>
  <cellXfs count="26">
    <xf numFmtId="0" fontId="0" fillId="0" borderId="0" xfId="0"/>
    <xf numFmtId="0" fontId="0" fillId="2" borderId="0" xfId="0" applyFill="1"/>
    <xf numFmtId="0" fontId="1" fillId="3"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0" fillId="3" borderId="0" xfId="0" applyFill="1" applyAlignment="1">
      <alignment horizontal="center" vertical="top"/>
    </xf>
    <xf numFmtId="0" fontId="7" fillId="0" borderId="0" xfId="1"/>
    <xf numFmtId="0" fontId="0" fillId="0" borderId="0" xfId="0" applyAlignment="1">
      <alignment horizontal="left" vertical="center"/>
    </xf>
    <xf numFmtId="0" fontId="1" fillId="4" borderId="0" xfId="0" applyFont="1" applyFill="1"/>
    <xf numFmtId="0" fontId="9" fillId="5" borderId="0" xfId="0" applyFont="1" applyFill="1"/>
    <xf numFmtId="0" fontId="6" fillId="3" borderId="0" xfId="0" applyFont="1" applyFill="1" applyAlignment="1">
      <alignment vertical="top" wrapText="1"/>
    </xf>
    <xf numFmtId="0" fontId="0" fillId="3" borderId="0" xfId="0" applyFill="1" applyAlignment="1">
      <alignment vertical="top"/>
    </xf>
    <xf numFmtId="0" fontId="13" fillId="6" borderId="1" xfId="1" applyFont="1" applyFill="1" applyBorder="1" applyAlignment="1">
      <alignment horizontal="center"/>
    </xf>
    <xf numFmtId="0" fontId="14" fillId="6" borderId="1" xfId="1" applyFont="1" applyFill="1" applyBorder="1" applyAlignment="1">
      <alignment horizontal="center"/>
    </xf>
    <xf numFmtId="0" fontId="3" fillId="3" borderId="0" xfId="0" applyFont="1" applyFill="1" applyAlignment="1">
      <alignment horizontal="left" vertical="top"/>
    </xf>
    <xf numFmtId="0" fontId="2" fillId="3" borderId="0" xfId="0" applyFont="1" applyFill="1" applyAlignment="1">
      <alignment horizontal="center" vertical="top"/>
    </xf>
    <xf numFmtId="0" fontId="5" fillId="3" borderId="0" xfId="0" applyFont="1" applyFill="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left" vertical="top" wrapText="1"/>
    </xf>
    <xf numFmtId="0" fontId="0" fillId="3" borderId="0" xfId="0" applyFill="1" applyAlignment="1">
      <alignment horizontal="left" vertical="top" wrapText="1"/>
    </xf>
    <xf numFmtId="0" fontId="10" fillId="3" borderId="0" xfId="0" applyFont="1" applyFill="1" applyAlignment="1">
      <alignment horizontal="left" vertical="top"/>
    </xf>
    <xf numFmtId="0" fontId="11" fillId="3" borderId="0" xfId="1" applyFont="1" applyFill="1" applyAlignment="1">
      <alignment horizontal="left" vertical="top"/>
    </xf>
    <xf numFmtId="0" fontId="12" fillId="3" borderId="0" xfId="0" applyFont="1" applyFill="1" applyAlignment="1">
      <alignment horizontal="left" vertical="top"/>
    </xf>
    <xf numFmtId="0" fontId="0" fillId="0" borderId="0" xfId="0" applyNumberFormat="1"/>
  </cellXfs>
  <cellStyles count="2">
    <cellStyle name="Hyperlink" xfId="1" builtinId="8"/>
    <cellStyle name="Normal" xfId="0" builtinId="0"/>
  </cellStyles>
  <dxfs count="5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dxf>
    <dxf>
      <font>
        <color theme="0"/>
      </font>
    </dxf>
    <dxf>
      <fill>
        <patternFill patternType="solid">
          <bgColor theme="4"/>
        </patternFill>
      </fill>
    </dxf>
    <dxf>
      <fill>
        <patternFill patternType="solid">
          <bgColor theme="4"/>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0" formatCode="General"/>
    </dxf>
    <dxf>
      <numFmt numFmtId="0" formatCode="General"/>
    </dxf>
    <dxf>
      <numFmt numFmtId="0" formatCode="Genera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[Guins.xlsx]Data!PivotTable31</c:name>
    <c:fmtId val="5"/>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baseline="0">
                <a:solidFill>
                  <a:sysClr val="windowText" lastClr="000000"/>
                </a:solidFill>
              </a:rPr>
              <a:t>Penguins by Species and Gender - Pre Adjustment</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pivotFmt>
      <c:pivotFmt>
        <c:idx val="6"/>
        <c:spPr>
          <a:solidFill>
            <a:schemeClr val="accent4"/>
          </a:solidFill>
          <a:ln>
            <a:noFill/>
          </a:ln>
          <a:effectLst/>
        </c:spPr>
      </c:pivotFmt>
    </c:pivotFmts>
    <c:plotArea>
      <c:layout/>
      <c:barChart>
        <c:barDir val="bar"/>
        <c:grouping val="clustered"/>
        <c:varyColors val="0"/>
        <c:ser>
          <c:idx val="0"/>
          <c:order val="0"/>
          <c:tx>
            <c:strRef>
              <c:f>Data!$C$4</c:f>
              <c:strCache>
                <c:ptCount val="1"/>
                <c:pt idx="0">
                  <c:v>Total</c:v>
                </c:pt>
              </c:strCache>
            </c:strRef>
          </c:tx>
          <c:spPr>
            <a:solidFill>
              <a:schemeClr val="accent1"/>
            </a:solidFill>
            <a:ln>
              <a:noFill/>
            </a:ln>
            <a:effectLst/>
          </c:spPr>
          <c:invertIfNegative val="0"/>
          <c:dPt>
            <c:idx val="4"/>
            <c:invertIfNegative val="0"/>
            <c:bubble3D val="0"/>
            <c:spPr>
              <a:solidFill>
                <a:schemeClr val="accent4"/>
              </a:solidFill>
              <a:ln>
                <a:noFill/>
              </a:ln>
              <a:effectLst/>
            </c:spPr>
            <c:extLst>
              <c:ext xmlns:c16="http://schemas.microsoft.com/office/drawing/2014/chart" uri="{C3380CC4-5D6E-409C-BE32-E72D297353CC}">
                <c16:uniqueId val="{00000001-5B2B-4C5B-8767-CBAD461A3EA9}"/>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2-5B2B-4C5B-8767-CBAD461A3EA9}"/>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Data!$B$5:$B$14</c:f>
              <c:multiLvlStrCache>
                <c:ptCount val="6"/>
                <c:lvl>
                  <c:pt idx="0">
                    <c:v>FEMALE</c:v>
                  </c:pt>
                  <c:pt idx="1">
                    <c:v>MALE</c:v>
                  </c:pt>
                  <c:pt idx="2">
                    <c:v>FEMALE</c:v>
                  </c:pt>
                  <c:pt idx="3">
                    <c:v>MALE</c:v>
                  </c:pt>
                  <c:pt idx="4">
                    <c:v>FEMALE</c:v>
                  </c:pt>
                  <c:pt idx="5">
                    <c:v>MALE</c:v>
                  </c:pt>
                </c:lvl>
                <c:lvl>
                  <c:pt idx="0">
                    <c:v>Adelie</c:v>
                  </c:pt>
                  <c:pt idx="2">
                    <c:v>Chinstrap</c:v>
                  </c:pt>
                  <c:pt idx="4">
                    <c:v>Gentoo</c:v>
                  </c:pt>
                </c:lvl>
              </c:multiLvlStrCache>
            </c:multiLvlStrRef>
          </c:cat>
          <c:val>
            <c:numRef>
              <c:f>Data!$C$5:$C$14</c:f>
              <c:numCache>
                <c:formatCode>General</c:formatCode>
                <c:ptCount val="6"/>
                <c:pt idx="0">
                  <c:v>73</c:v>
                </c:pt>
                <c:pt idx="1">
                  <c:v>73</c:v>
                </c:pt>
                <c:pt idx="2">
                  <c:v>34</c:v>
                </c:pt>
                <c:pt idx="3">
                  <c:v>34</c:v>
                </c:pt>
                <c:pt idx="4">
                  <c:v>58</c:v>
                </c:pt>
                <c:pt idx="5">
                  <c:v>61</c:v>
                </c:pt>
              </c:numCache>
            </c:numRef>
          </c:val>
          <c:extLst>
            <c:ext xmlns:c16="http://schemas.microsoft.com/office/drawing/2014/chart" uri="{C3380CC4-5D6E-409C-BE32-E72D297353CC}">
              <c16:uniqueId val="{00000000-5B2B-4C5B-8767-CBAD461A3EA9}"/>
            </c:ext>
          </c:extLst>
        </c:ser>
        <c:dLbls>
          <c:showLegendKey val="0"/>
          <c:showVal val="0"/>
          <c:showCatName val="0"/>
          <c:showSerName val="0"/>
          <c:showPercent val="0"/>
          <c:showBubbleSize val="0"/>
        </c:dLbls>
        <c:gapWidth val="48"/>
        <c:axId val="1925237055"/>
        <c:axId val="1730190863"/>
      </c:barChart>
      <c:catAx>
        <c:axId val="192523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730190863"/>
        <c:crosses val="autoZero"/>
        <c:auto val="1"/>
        <c:lblAlgn val="ctr"/>
        <c:lblOffset val="100"/>
        <c:noMultiLvlLbl val="0"/>
      </c:catAx>
      <c:valAx>
        <c:axId val="173019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23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[Guins.xlsx]Data!PivotTable36</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i="0" u="none" strike="noStrike" kern="1200" spc="0" baseline="0">
                <a:solidFill>
                  <a:sysClr val="windowText" lastClr="000000"/>
                </a:solidFill>
              </a:rPr>
              <a:t>Penguins by Species and Gender - Post Adjustment</a:t>
            </a:r>
            <a:endParaRPr lang="en-CA" b="1"/>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pivotFmt>
      <c:pivotFmt>
        <c:idx val="9"/>
        <c:spPr>
          <a:solidFill>
            <a:srgbClr val="C00000"/>
          </a:solidFill>
          <a:ln>
            <a:noFill/>
          </a:ln>
          <a:effectLst/>
        </c:spPr>
      </c:pivotFmt>
    </c:pivotFmts>
    <c:plotArea>
      <c:layout/>
      <c:barChart>
        <c:barDir val="bar"/>
        <c:grouping val="clustered"/>
        <c:varyColors val="0"/>
        <c:ser>
          <c:idx val="0"/>
          <c:order val="0"/>
          <c:tx>
            <c:strRef>
              <c:f>Data!$F$4</c:f>
              <c:strCache>
                <c:ptCount val="1"/>
                <c:pt idx="0">
                  <c:v>Total</c:v>
                </c:pt>
              </c:strCache>
            </c:strRef>
          </c:tx>
          <c:spPr>
            <a:solidFill>
              <a:schemeClr val="accent1"/>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1-84C8-4F36-9F95-1D937B02F4D4}"/>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Data!$E$5:$E$14</c:f>
              <c:multiLvlStrCache>
                <c:ptCount val="6"/>
                <c:lvl>
                  <c:pt idx="0">
                    <c:v>FEMALE</c:v>
                  </c:pt>
                  <c:pt idx="1">
                    <c:v>MALE</c:v>
                  </c:pt>
                  <c:pt idx="2">
                    <c:v>FEMALE</c:v>
                  </c:pt>
                  <c:pt idx="3">
                    <c:v>MALE</c:v>
                  </c:pt>
                  <c:pt idx="4">
                    <c:v>FEMALE</c:v>
                  </c:pt>
                  <c:pt idx="5">
                    <c:v>MALE</c:v>
                  </c:pt>
                </c:lvl>
                <c:lvl>
                  <c:pt idx="0">
                    <c:v>Adelie</c:v>
                  </c:pt>
                  <c:pt idx="2">
                    <c:v>Chinstrap</c:v>
                  </c:pt>
                  <c:pt idx="4">
                    <c:v>Gentoo</c:v>
                  </c:pt>
                </c:lvl>
              </c:multiLvlStrCache>
            </c:multiLvlStrRef>
          </c:cat>
          <c:val>
            <c:numRef>
              <c:f>Data!$F$5:$F$14</c:f>
              <c:numCache>
                <c:formatCode>General</c:formatCode>
                <c:ptCount val="6"/>
                <c:pt idx="0">
                  <c:v>73</c:v>
                </c:pt>
                <c:pt idx="1">
                  <c:v>73</c:v>
                </c:pt>
                <c:pt idx="2">
                  <c:v>34</c:v>
                </c:pt>
                <c:pt idx="3">
                  <c:v>34</c:v>
                </c:pt>
                <c:pt idx="4">
                  <c:v>61</c:v>
                </c:pt>
                <c:pt idx="5">
                  <c:v>61</c:v>
                </c:pt>
              </c:numCache>
            </c:numRef>
          </c:val>
          <c:extLst>
            <c:ext xmlns:c16="http://schemas.microsoft.com/office/drawing/2014/chart" uri="{C3380CC4-5D6E-409C-BE32-E72D297353CC}">
              <c16:uniqueId val="{00000000-84C8-4F36-9F95-1D937B02F4D4}"/>
            </c:ext>
          </c:extLst>
        </c:ser>
        <c:dLbls>
          <c:showLegendKey val="0"/>
          <c:showVal val="0"/>
          <c:showCatName val="0"/>
          <c:showSerName val="0"/>
          <c:showPercent val="0"/>
          <c:showBubbleSize val="0"/>
        </c:dLbls>
        <c:gapWidth val="118"/>
        <c:axId val="1925237055"/>
        <c:axId val="1730190863"/>
      </c:barChart>
      <c:catAx>
        <c:axId val="192523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730190863"/>
        <c:crosses val="autoZero"/>
        <c:auto val="1"/>
        <c:lblAlgn val="ctr"/>
        <c:lblOffset val="100"/>
        <c:noMultiLvlLbl val="0"/>
      </c:catAx>
      <c:valAx>
        <c:axId val="173019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237055"/>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CA"/>
              <a:t>Penguin Size by Flipper Length and Body Mass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Data!$N$4</c:f>
              <c:strCache>
                <c:ptCount val="1"/>
                <c:pt idx="0">
                  <c:v>Gentoo</c:v>
                </c:pt>
              </c:strCache>
            </c:strRef>
          </c:tx>
          <c:spPr>
            <a:ln w="25400" cap="rnd">
              <a:noFill/>
              <a:round/>
            </a:ln>
            <a:effectLst/>
          </c:spPr>
          <c:marker>
            <c:symbol val="diamond"/>
            <c:size val="6"/>
            <c:spPr>
              <a:solidFill>
                <a:schemeClr val="accent6"/>
              </a:solidFill>
              <a:ln w="9525">
                <a:solidFill>
                  <a:schemeClr val="accent6"/>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Data!$N$5:$N$340</c:f>
              <c:numCache>
                <c:formatCode>General</c:formatCode>
                <c:ptCount val="336"/>
                <c:pt idx="0">
                  <c:v>4500</c:v>
                </c:pt>
                <c:pt idx="1">
                  <c:v>5700</c:v>
                </c:pt>
                <c:pt idx="2">
                  <c:v>4450</c:v>
                </c:pt>
                <c:pt idx="3">
                  <c:v>5700</c:v>
                </c:pt>
                <c:pt idx="4">
                  <c:v>5400</c:v>
                </c:pt>
                <c:pt idx="5">
                  <c:v>4550</c:v>
                </c:pt>
                <c:pt idx="6">
                  <c:v>4800</c:v>
                </c:pt>
                <c:pt idx="7">
                  <c:v>5200</c:v>
                </c:pt>
                <c:pt idx="8">
                  <c:v>4400</c:v>
                </c:pt>
                <c:pt idx="9">
                  <c:v>5150</c:v>
                </c:pt>
                <c:pt idx="10">
                  <c:v>4650</c:v>
                </c:pt>
                <c:pt idx="11">
                  <c:v>5550</c:v>
                </c:pt>
                <c:pt idx="12">
                  <c:v>4650</c:v>
                </c:pt>
                <c:pt idx="13">
                  <c:v>5850</c:v>
                </c:pt>
                <c:pt idx="14">
                  <c:v>4200</c:v>
                </c:pt>
                <c:pt idx="15">
                  <c:v>5850</c:v>
                </c:pt>
                <c:pt idx="16">
                  <c:v>4150</c:v>
                </c:pt>
                <c:pt idx="17">
                  <c:v>6300</c:v>
                </c:pt>
                <c:pt idx="18">
                  <c:v>4800</c:v>
                </c:pt>
                <c:pt idx="19">
                  <c:v>5350</c:v>
                </c:pt>
                <c:pt idx="20">
                  <c:v>5700</c:v>
                </c:pt>
                <c:pt idx="21">
                  <c:v>5000</c:v>
                </c:pt>
                <c:pt idx="22">
                  <c:v>4400</c:v>
                </c:pt>
                <c:pt idx="23">
                  <c:v>5050</c:v>
                </c:pt>
                <c:pt idx="24">
                  <c:v>5000</c:v>
                </c:pt>
                <c:pt idx="25">
                  <c:v>5100</c:v>
                </c:pt>
                <c:pt idx="26">
                  <c:v>5650</c:v>
                </c:pt>
                <c:pt idx="27">
                  <c:v>4600</c:v>
                </c:pt>
                <c:pt idx="28">
                  <c:v>5550</c:v>
                </c:pt>
                <c:pt idx="29">
                  <c:v>5250</c:v>
                </c:pt>
                <c:pt idx="30">
                  <c:v>4700</c:v>
                </c:pt>
                <c:pt idx="31">
                  <c:v>5050</c:v>
                </c:pt>
                <c:pt idx="32">
                  <c:v>6050</c:v>
                </c:pt>
                <c:pt idx="33">
                  <c:v>5150</c:v>
                </c:pt>
                <c:pt idx="34">
                  <c:v>5400</c:v>
                </c:pt>
                <c:pt idx="35">
                  <c:v>4950</c:v>
                </c:pt>
                <c:pt idx="36">
                  <c:v>5250</c:v>
                </c:pt>
                <c:pt idx="37">
                  <c:v>4350</c:v>
                </c:pt>
                <c:pt idx="38">
                  <c:v>5350</c:v>
                </c:pt>
                <c:pt idx="39">
                  <c:v>3950</c:v>
                </c:pt>
                <c:pt idx="40">
                  <c:v>5700</c:v>
                </c:pt>
                <c:pt idx="41">
                  <c:v>4300</c:v>
                </c:pt>
                <c:pt idx="42">
                  <c:v>4750</c:v>
                </c:pt>
                <c:pt idx="43">
                  <c:v>5550</c:v>
                </c:pt>
                <c:pt idx="44">
                  <c:v>4900</c:v>
                </c:pt>
                <c:pt idx="45">
                  <c:v>4200</c:v>
                </c:pt>
                <c:pt idx="46">
                  <c:v>5400</c:v>
                </c:pt>
                <c:pt idx="47">
                  <c:v>5100</c:v>
                </c:pt>
                <c:pt idx="48">
                  <c:v>5300</c:v>
                </c:pt>
                <c:pt idx="49">
                  <c:v>4850</c:v>
                </c:pt>
                <c:pt idx="50">
                  <c:v>5300</c:v>
                </c:pt>
                <c:pt idx="51">
                  <c:v>4400</c:v>
                </c:pt>
                <c:pt idx="52">
                  <c:v>5000</c:v>
                </c:pt>
                <c:pt idx="53">
                  <c:v>4900</c:v>
                </c:pt>
                <c:pt idx="54">
                  <c:v>5050</c:v>
                </c:pt>
                <c:pt idx="55">
                  <c:v>4300</c:v>
                </c:pt>
                <c:pt idx="56">
                  <c:v>5000</c:v>
                </c:pt>
                <c:pt idx="57">
                  <c:v>4450</c:v>
                </c:pt>
                <c:pt idx="58">
                  <c:v>5550</c:v>
                </c:pt>
                <c:pt idx="59">
                  <c:v>4200</c:v>
                </c:pt>
                <c:pt idx="60">
                  <c:v>5300</c:v>
                </c:pt>
                <c:pt idx="61">
                  <c:v>4400</c:v>
                </c:pt>
                <c:pt idx="62">
                  <c:v>5650</c:v>
                </c:pt>
                <c:pt idx="63">
                  <c:v>4700</c:v>
                </c:pt>
                <c:pt idx="64">
                  <c:v>5700</c:v>
                </c:pt>
                <c:pt idx="65">
                  <c:v>5800</c:v>
                </c:pt>
                <c:pt idx="66">
                  <c:v>4700</c:v>
                </c:pt>
                <c:pt idx="67">
                  <c:v>5550</c:v>
                </c:pt>
                <c:pt idx="68">
                  <c:v>4750</c:v>
                </c:pt>
                <c:pt idx="69">
                  <c:v>5000</c:v>
                </c:pt>
                <c:pt idx="70">
                  <c:v>5100</c:v>
                </c:pt>
                <c:pt idx="71">
                  <c:v>5200</c:v>
                </c:pt>
                <c:pt idx="72">
                  <c:v>4700</c:v>
                </c:pt>
                <c:pt idx="73">
                  <c:v>5800</c:v>
                </c:pt>
                <c:pt idx="74">
                  <c:v>4600</c:v>
                </c:pt>
                <c:pt idx="75">
                  <c:v>6000</c:v>
                </c:pt>
                <c:pt idx="76">
                  <c:v>4750</c:v>
                </c:pt>
                <c:pt idx="77">
                  <c:v>5950</c:v>
                </c:pt>
                <c:pt idx="78">
                  <c:v>4625</c:v>
                </c:pt>
                <c:pt idx="79">
                  <c:v>5450</c:v>
                </c:pt>
                <c:pt idx="80">
                  <c:v>4725</c:v>
                </c:pt>
                <c:pt idx="81">
                  <c:v>5350</c:v>
                </c:pt>
                <c:pt idx="82">
                  <c:v>4750</c:v>
                </c:pt>
                <c:pt idx="83">
                  <c:v>5600</c:v>
                </c:pt>
                <c:pt idx="84">
                  <c:v>4600</c:v>
                </c:pt>
                <c:pt idx="85">
                  <c:v>5300</c:v>
                </c:pt>
                <c:pt idx="86">
                  <c:v>4875</c:v>
                </c:pt>
                <c:pt idx="87">
                  <c:v>5550</c:v>
                </c:pt>
                <c:pt idx="88">
                  <c:v>4950</c:v>
                </c:pt>
                <c:pt idx="89">
                  <c:v>5400</c:v>
                </c:pt>
                <c:pt idx="90">
                  <c:v>4750</c:v>
                </c:pt>
                <c:pt idx="91">
                  <c:v>5650</c:v>
                </c:pt>
                <c:pt idx="92">
                  <c:v>4850</c:v>
                </c:pt>
                <c:pt idx="93">
                  <c:v>5200</c:v>
                </c:pt>
                <c:pt idx="94">
                  <c:v>4925</c:v>
                </c:pt>
                <c:pt idx="95">
                  <c:v>4875</c:v>
                </c:pt>
                <c:pt idx="96">
                  <c:v>4625</c:v>
                </c:pt>
                <c:pt idx="97">
                  <c:v>5250</c:v>
                </c:pt>
                <c:pt idx="98">
                  <c:v>4850</c:v>
                </c:pt>
                <c:pt idx="99">
                  <c:v>5600</c:v>
                </c:pt>
                <c:pt idx="100">
                  <c:v>4975</c:v>
                </c:pt>
                <c:pt idx="101">
                  <c:v>5500</c:v>
                </c:pt>
                <c:pt idx="102">
                  <c:v>5500</c:v>
                </c:pt>
                <c:pt idx="103">
                  <c:v>4700</c:v>
                </c:pt>
                <c:pt idx="104">
                  <c:v>5500</c:v>
                </c:pt>
                <c:pt idx="105">
                  <c:v>4575</c:v>
                </c:pt>
                <c:pt idx="106">
                  <c:v>5500</c:v>
                </c:pt>
                <c:pt idx="107">
                  <c:v>5000</c:v>
                </c:pt>
                <c:pt idx="108">
                  <c:v>5950</c:v>
                </c:pt>
                <c:pt idx="109">
                  <c:v>4650</c:v>
                </c:pt>
                <c:pt idx="110">
                  <c:v>5500</c:v>
                </c:pt>
                <c:pt idx="111">
                  <c:v>4375</c:v>
                </c:pt>
                <c:pt idx="112">
                  <c:v>5850</c:v>
                </c:pt>
                <c:pt idx="113">
                  <c:v>6000</c:v>
                </c:pt>
                <c:pt idx="114">
                  <c:v>4925</c:v>
                </c:pt>
                <c:pt idx="115">
                  <c:v>4850</c:v>
                </c:pt>
                <c:pt idx="116">
                  <c:v>5750</c:v>
                </c:pt>
                <c:pt idx="117">
                  <c:v>5200</c:v>
                </c:pt>
                <c:pt idx="118">
                  <c:v>5400</c:v>
                </c:pt>
                <c:pt idx="119">
                  <c:v>4100</c:v>
                </c:pt>
                <c:pt idx="120">
                  <c:v>4650</c:v>
                </c:pt>
                <c:pt idx="121">
                  <c:v>4725</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0-FBFE-404C-B6F8-E051FDE2F191}"/>
            </c:ext>
          </c:extLst>
        </c:ser>
        <c:ser>
          <c:idx val="1"/>
          <c:order val="1"/>
          <c:tx>
            <c:strRef>
              <c:f>Data!$O$4</c:f>
              <c:strCache>
                <c:ptCount val="1"/>
                <c:pt idx="0">
                  <c:v>Adelie</c:v>
                </c:pt>
              </c:strCache>
            </c:strRef>
          </c:tx>
          <c:spPr>
            <a:ln w="25400" cap="rnd">
              <a:noFill/>
              <a:round/>
            </a:ln>
            <a:effectLst/>
          </c:spPr>
          <c:marker>
            <c:symbol val="square"/>
            <c:size val="6"/>
            <c:spPr>
              <a:solidFill>
                <a:schemeClr val="accent5"/>
              </a:solidFill>
              <a:ln w="9525">
                <a:solidFill>
                  <a:schemeClr val="accent5"/>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Data!$O$5:$O$340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3400</c:v>
                </c:pt>
                <c:pt idx="123">
                  <c:v>3600</c:v>
                </c:pt>
                <c:pt idx="124">
                  <c:v>3800</c:v>
                </c:pt>
                <c:pt idx="125">
                  <c:v>3950</c:v>
                </c:pt>
                <c:pt idx="126">
                  <c:v>3800</c:v>
                </c:pt>
                <c:pt idx="127">
                  <c:v>3800</c:v>
                </c:pt>
                <c:pt idx="128">
                  <c:v>3550</c:v>
                </c:pt>
                <c:pt idx="129">
                  <c:v>3200</c:v>
                </c:pt>
                <c:pt idx="130">
                  <c:v>3150</c:v>
                </c:pt>
                <c:pt idx="131">
                  <c:v>3950</c:v>
                </c:pt>
                <c:pt idx="132">
                  <c:v>3500</c:v>
                </c:pt>
                <c:pt idx="133">
                  <c:v>4300</c:v>
                </c:pt>
                <c:pt idx="134">
                  <c:v>3450</c:v>
                </c:pt>
                <c:pt idx="135">
                  <c:v>4050</c:v>
                </c:pt>
                <c:pt idx="136">
                  <c:v>2900</c:v>
                </c:pt>
                <c:pt idx="137">
                  <c:v>3700</c:v>
                </c:pt>
                <c:pt idx="138">
                  <c:v>3550</c:v>
                </c:pt>
                <c:pt idx="139">
                  <c:v>3800</c:v>
                </c:pt>
                <c:pt idx="140">
                  <c:v>2850</c:v>
                </c:pt>
                <c:pt idx="141">
                  <c:v>3750</c:v>
                </c:pt>
                <c:pt idx="142">
                  <c:v>3150</c:v>
                </c:pt>
                <c:pt idx="143">
                  <c:v>4400</c:v>
                </c:pt>
                <c:pt idx="144">
                  <c:v>3600</c:v>
                </c:pt>
                <c:pt idx="145">
                  <c:v>4050</c:v>
                </c:pt>
                <c:pt idx="146">
                  <c:v>2850</c:v>
                </c:pt>
                <c:pt idx="147">
                  <c:v>3950</c:v>
                </c:pt>
                <c:pt idx="148">
                  <c:v>3350</c:v>
                </c:pt>
                <c:pt idx="149">
                  <c:v>4100</c:v>
                </c:pt>
                <c:pt idx="150">
                  <c:v>3725</c:v>
                </c:pt>
                <c:pt idx="151">
                  <c:v>4725</c:v>
                </c:pt>
                <c:pt idx="152">
                  <c:v>3075</c:v>
                </c:pt>
                <c:pt idx="153">
                  <c:v>4250</c:v>
                </c:pt>
                <c:pt idx="154">
                  <c:v>2925</c:v>
                </c:pt>
                <c:pt idx="155">
                  <c:v>3550</c:v>
                </c:pt>
                <c:pt idx="156">
                  <c:v>3750</c:v>
                </c:pt>
                <c:pt idx="157">
                  <c:v>3900</c:v>
                </c:pt>
                <c:pt idx="158">
                  <c:v>3175</c:v>
                </c:pt>
                <c:pt idx="159">
                  <c:v>4775</c:v>
                </c:pt>
                <c:pt idx="160">
                  <c:v>3825</c:v>
                </c:pt>
                <c:pt idx="161">
                  <c:v>4600</c:v>
                </c:pt>
                <c:pt idx="162">
                  <c:v>3200</c:v>
                </c:pt>
                <c:pt idx="163">
                  <c:v>4275</c:v>
                </c:pt>
                <c:pt idx="164">
                  <c:v>3900</c:v>
                </c:pt>
                <c:pt idx="165">
                  <c:v>4075</c:v>
                </c:pt>
                <c:pt idx="166">
                  <c:v>3250</c:v>
                </c:pt>
                <c:pt idx="167">
                  <c:v>3900</c:v>
                </c:pt>
                <c:pt idx="168">
                  <c:v>3300</c:v>
                </c:pt>
                <c:pt idx="169">
                  <c:v>3900</c:v>
                </c:pt>
                <c:pt idx="170">
                  <c:v>3325</c:v>
                </c:pt>
                <c:pt idx="171">
                  <c:v>4150</c:v>
                </c:pt>
                <c:pt idx="172">
                  <c:v>3950</c:v>
                </c:pt>
                <c:pt idx="173">
                  <c:v>3550</c:v>
                </c:pt>
                <c:pt idx="174">
                  <c:v>3300</c:v>
                </c:pt>
                <c:pt idx="175">
                  <c:v>4650</c:v>
                </c:pt>
                <c:pt idx="176">
                  <c:v>3150</c:v>
                </c:pt>
                <c:pt idx="177">
                  <c:v>3900</c:v>
                </c:pt>
                <c:pt idx="178">
                  <c:v>3100</c:v>
                </c:pt>
                <c:pt idx="179">
                  <c:v>4400</c:v>
                </c:pt>
                <c:pt idx="180">
                  <c:v>3000</c:v>
                </c:pt>
                <c:pt idx="181">
                  <c:v>4600</c:v>
                </c:pt>
                <c:pt idx="182">
                  <c:v>3425</c:v>
                </c:pt>
                <c:pt idx="183">
                  <c:v>3450</c:v>
                </c:pt>
                <c:pt idx="184">
                  <c:v>4150</c:v>
                </c:pt>
                <c:pt idx="185">
                  <c:v>3350</c:v>
                </c:pt>
                <c:pt idx="186">
                  <c:v>3550</c:v>
                </c:pt>
                <c:pt idx="187">
                  <c:v>3800</c:v>
                </c:pt>
                <c:pt idx="188">
                  <c:v>3500</c:v>
                </c:pt>
                <c:pt idx="189">
                  <c:v>3950</c:v>
                </c:pt>
                <c:pt idx="190">
                  <c:v>3600</c:v>
                </c:pt>
                <c:pt idx="191">
                  <c:v>3550</c:v>
                </c:pt>
                <c:pt idx="192">
                  <c:v>4300</c:v>
                </c:pt>
                <c:pt idx="193">
                  <c:v>3400</c:v>
                </c:pt>
                <c:pt idx="194">
                  <c:v>4450</c:v>
                </c:pt>
                <c:pt idx="195">
                  <c:v>3300</c:v>
                </c:pt>
                <c:pt idx="196">
                  <c:v>4300</c:v>
                </c:pt>
                <c:pt idx="197">
                  <c:v>3700</c:v>
                </c:pt>
                <c:pt idx="198">
                  <c:v>4350</c:v>
                </c:pt>
                <c:pt idx="199">
                  <c:v>2900</c:v>
                </c:pt>
                <c:pt idx="200">
                  <c:v>4100</c:v>
                </c:pt>
                <c:pt idx="201">
                  <c:v>3500</c:v>
                </c:pt>
                <c:pt idx="202">
                  <c:v>4475</c:v>
                </c:pt>
                <c:pt idx="203">
                  <c:v>3425</c:v>
                </c:pt>
                <c:pt idx="204">
                  <c:v>3900</c:v>
                </c:pt>
                <c:pt idx="205">
                  <c:v>3175</c:v>
                </c:pt>
                <c:pt idx="206">
                  <c:v>3975</c:v>
                </c:pt>
                <c:pt idx="207">
                  <c:v>3400</c:v>
                </c:pt>
                <c:pt idx="208">
                  <c:v>4250</c:v>
                </c:pt>
                <c:pt idx="209">
                  <c:v>3400</c:v>
                </c:pt>
                <c:pt idx="210">
                  <c:v>3475</c:v>
                </c:pt>
                <c:pt idx="211">
                  <c:v>3050</c:v>
                </c:pt>
                <c:pt idx="212">
                  <c:v>3725</c:v>
                </c:pt>
                <c:pt idx="213">
                  <c:v>3000</c:v>
                </c:pt>
                <c:pt idx="214">
                  <c:v>3650</c:v>
                </c:pt>
                <c:pt idx="215">
                  <c:v>4250</c:v>
                </c:pt>
                <c:pt idx="216">
                  <c:v>3475</c:v>
                </c:pt>
                <c:pt idx="217">
                  <c:v>3450</c:v>
                </c:pt>
                <c:pt idx="218">
                  <c:v>3750</c:v>
                </c:pt>
                <c:pt idx="219">
                  <c:v>3700</c:v>
                </c:pt>
                <c:pt idx="220">
                  <c:v>4000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3750</c:v>
                </c:pt>
                <c:pt idx="290">
                  <c:v>3800</c:v>
                </c:pt>
                <c:pt idx="291">
                  <c:v>3250</c:v>
                </c:pt>
                <c:pt idx="292">
                  <c:v>3450</c:v>
                </c:pt>
                <c:pt idx="293">
                  <c:v>3650</c:v>
                </c:pt>
                <c:pt idx="294">
                  <c:v>3625</c:v>
                </c:pt>
                <c:pt idx="295">
                  <c:v>4675</c:v>
                </c:pt>
                <c:pt idx="296">
                  <c:v>3200</c:v>
                </c:pt>
                <c:pt idx="297">
                  <c:v>3800</c:v>
                </c:pt>
                <c:pt idx="298">
                  <c:v>4400</c:v>
                </c:pt>
                <c:pt idx="299">
                  <c:v>3700</c:v>
                </c:pt>
                <c:pt idx="300">
                  <c:v>3450</c:v>
                </c:pt>
                <c:pt idx="301">
                  <c:v>4500</c:v>
                </c:pt>
                <c:pt idx="302">
                  <c:v>3325</c:v>
                </c:pt>
                <c:pt idx="303">
                  <c:v>4200</c:v>
                </c:pt>
                <c:pt idx="304">
                  <c:v>3050</c:v>
                </c:pt>
                <c:pt idx="305">
                  <c:v>4450</c:v>
                </c:pt>
                <c:pt idx="306">
                  <c:v>3600</c:v>
                </c:pt>
                <c:pt idx="307">
                  <c:v>3900</c:v>
                </c:pt>
                <c:pt idx="308">
                  <c:v>3550</c:v>
                </c:pt>
                <c:pt idx="309">
                  <c:v>4150</c:v>
                </c:pt>
                <c:pt idx="310">
                  <c:v>3700</c:v>
                </c:pt>
                <c:pt idx="311">
                  <c:v>4250</c:v>
                </c:pt>
                <c:pt idx="312">
                  <c:v>3700</c:v>
                </c:pt>
                <c:pt idx="313">
                  <c:v>3900</c:v>
                </c:pt>
                <c:pt idx="314">
                  <c:v>3550</c:v>
                </c:pt>
                <c:pt idx="315">
                  <c:v>4000</c:v>
                </c:pt>
                <c:pt idx="316">
                  <c:v>3200</c:v>
                </c:pt>
                <c:pt idx="317">
                  <c:v>4700</c:v>
                </c:pt>
                <c:pt idx="318">
                  <c:v>3800</c:v>
                </c:pt>
                <c:pt idx="319">
                  <c:v>4200</c:v>
                </c:pt>
                <c:pt idx="320">
                  <c:v>2900</c:v>
                </c:pt>
                <c:pt idx="321">
                  <c:v>3775</c:v>
                </c:pt>
                <c:pt idx="322">
                  <c:v>3350</c:v>
                </c:pt>
                <c:pt idx="323">
                  <c:v>3325</c:v>
                </c:pt>
                <c:pt idx="324">
                  <c:v>3150</c:v>
                </c:pt>
                <c:pt idx="325">
                  <c:v>3500</c:v>
                </c:pt>
                <c:pt idx="326">
                  <c:v>3450</c:v>
                </c:pt>
                <c:pt idx="327">
                  <c:v>3875</c:v>
                </c:pt>
                <c:pt idx="328">
                  <c:v>3050</c:v>
                </c:pt>
                <c:pt idx="329">
                  <c:v>4000</c:v>
                </c:pt>
                <c:pt idx="330">
                  <c:v>3275</c:v>
                </c:pt>
                <c:pt idx="331">
                  <c:v>4300</c:v>
                </c:pt>
                <c:pt idx="332">
                  <c:v>3050</c:v>
                </c:pt>
                <c:pt idx="333">
                  <c:v>4000</c:v>
                </c:pt>
                <c:pt idx="334">
                  <c:v>3325</c:v>
                </c:pt>
                <c:pt idx="335">
                  <c:v>3500</c:v>
                </c:pt>
              </c:numCache>
            </c:numRef>
          </c:yVal>
          <c:smooth val="0"/>
          <c:extLst>
            <c:ext xmlns:c16="http://schemas.microsoft.com/office/drawing/2014/chart" uri="{C3380CC4-5D6E-409C-BE32-E72D297353CC}">
              <c16:uniqueId val="{00000001-FBFE-404C-B6F8-E051FDE2F191}"/>
            </c:ext>
          </c:extLst>
        </c:ser>
        <c:ser>
          <c:idx val="2"/>
          <c:order val="2"/>
          <c:tx>
            <c:strRef>
              <c:f>Data!$P$4</c:f>
              <c:strCache>
                <c:ptCount val="1"/>
                <c:pt idx="0">
                  <c:v>Chinstrap</c:v>
                </c:pt>
              </c:strCache>
            </c:strRef>
          </c:tx>
          <c:spPr>
            <a:ln w="25400" cap="rnd">
              <a:noFill/>
              <a:round/>
            </a:ln>
            <a:effectLst/>
          </c:spPr>
          <c:marker>
            <c:symbol val="triangle"/>
            <c:size val="6"/>
            <c:spPr>
              <a:solidFill>
                <a:schemeClr val="accent4"/>
              </a:solidFill>
              <a:ln w="9525">
                <a:solidFill>
                  <a:schemeClr val="accent4"/>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Data!$P$5:$P$340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3500</c:v>
                </c:pt>
                <c:pt idx="222">
                  <c:v>3900</c:v>
                </c:pt>
                <c:pt idx="223">
                  <c:v>3650</c:v>
                </c:pt>
                <c:pt idx="224">
                  <c:v>3525</c:v>
                </c:pt>
                <c:pt idx="225">
                  <c:v>3725</c:v>
                </c:pt>
                <c:pt idx="226">
                  <c:v>3950</c:v>
                </c:pt>
                <c:pt idx="227">
                  <c:v>3250</c:v>
                </c:pt>
                <c:pt idx="228">
                  <c:v>3750</c:v>
                </c:pt>
                <c:pt idx="229">
                  <c:v>4150</c:v>
                </c:pt>
                <c:pt idx="230">
                  <c:v>3700</c:v>
                </c:pt>
                <c:pt idx="231">
                  <c:v>3800</c:v>
                </c:pt>
                <c:pt idx="232">
                  <c:v>3775</c:v>
                </c:pt>
                <c:pt idx="233">
                  <c:v>3700</c:v>
                </c:pt>
                <c:pt idx="234">
                  <c:v>4050</c:v>
                </c:pt>
                <c:pt idx="235">
                  <c:v>3575</c:v>
                </c:pt>
                <c:pt idx="236">
                  <c:v>4050</c:v>
                </c:pt>
                <c:pt idx="237">
                  <c:v>3300</c:v>
                </c:pt>
                <c:pt idx="238">
                  <c:v>3700</c:v>
                </c:pt>
                <c:pt idx="239">
                  <c:v>3450</c:v>
                </c:pt>
                <c:pt idx="240">
                  <c:v>4400</c:v>
                </c:pt>
                <c:pt idx="241">
                  <c:v>3600</c:v>
                </c:pt>
                <c:pt idx="242">
                  <c:v>3400</c:v>
                </c:pt>
                <c:pt idx="243">
                  <c:v>2900</c:v>
                </c:pt>
                <c:pt idx="244">
                  <c:v>3800</c:v>
                </c:pt>
                <c:pt idx="245">
                  <c:v>3300</c:v>
                </c:pt>
                <c:pt idx="246">
                  <c:v>4150</c:v>
                </c:pt>
                <c:pt idx="247">
                  <c:v>3400</c:v>
                </c:pt>
                <c:pt idx="248">
                  <c:v>3800</c:v>
                </c:pt>
                <c:pt idx="249">
                  <c:v>3700</c:v>
                </c:pt>
                <c:pt idx="250">
                  <c:v>4550</c:v>
                </c:pt>
                <c:pt idx="251">
                  <c:v>3200</c:v>
                </c:pt>
                <c:pt idx="252">
                  <c:v>4300</c:v>
                </c:pt>
                <c:pt idx="253">
                  <c:v>3350</c:v>
                </c:pt>
                <c:pt idx="254">
                  <c:v>4100</c:v>
                </c:pt>
                <c:pt idx="255">
                  <c:v>3600</c:v>
                </c:pt>
                <c:pt idx="256">
                  <c:v>3900</c:v>
                </c:pt>
                <c:pt idx="257">
                  <c:v>3850</c:v>
                </c:pt>
                <c:pt idx="258">
                  <c:v>4800</c:v>
                </c:pt>
                <c:pt idx="259">
                  <c:v>2700</c:v>
                </c:pt>
                <c:pt idx="260">
                  <c:v>4500</c:v>
                </c:pt>
                <c:pt idx="261">
                  <c:v>3950</c:v>
                </c:pt>
                <c:pt idx="262">
                  <c:v>3650</c:v>
                </c:pt>
                <c:pt idx="263">
                  <c:v>3550</c:v>
                </c:pt>
                <c:pt idx="264">
                  <c:v>3500</c:v>
                </c:pt>
                <c:pt idx="265">
                  <c:v>3675</c:v>
                </c:pt>
                <c:pt idx="266">
                  <c:v>4450</c:v>
                </c:pt>
                <c:pt idx="267">
                  <c:v>3400</c:v>
                </c:pt>
                <c:pt idx="268">
                  <c:v>4300</c:v>
                </c:pt>
                <c:pt idx="269">
                  <c:v>3250</c:v>
                </c:pt>
                <c:pt idx="270">
                  <c:v>3675</c:v>
                </c:pt>
                <c:pt idx="271">
                  <c:v>3325</c:v>
                </c:pt>
                <c:pt idx="272">
                  <c:v>3950</c:v>
                </c:pt>
                <c:pt idx="273">
                  <c:v>3600</c:v>
                </c:pt>
                <c:pt idx="274">
                  <c:v>4050</c:v>
                </c:pt>
                <c:pt idx="275">
                  <c:v>3350</c:v>
                </c:pt>
                <c:pt idx="276">
                  <c:v>3450</c:v>
                </c:pt>
                <c:pt idx="277">
                  <c:v>3250</c:v>
                </c:pt>
                <c:pt idx="278">
                  <c:v>4050</c:v>
                </c:pt>
                <c:pt idx="279">
                  <c:v>3800</c:v>
                </c:pt>
                <c:pt idx="280">
                  <c:v>3525</c:v>
                </c:pt>
                <c:pt idx="281">
                  <c:v>3950</c:v>
                </c:pt>
                <c:pt idx="282">
                  <c:v>3650</c:v>
                </c:pt>
                <c:pt idx="283">
                  <c:v>3650</c:v>
                </c:pt>
                <c:pt idx="284">
                  <c:v>4000</c:v>
                </c:pt>
                <c:pt idx="285">
                  <c:v>3400</c:v>
                </c:pt>
                <c:pt idx="286">
                  <c:v>3775</c:v>
                </c:pt>
                <c:pt idx="287">
                  <c:v>4100</c:v>
                </c:pt>
                <c:pt idx="288">
                  <c:v>3775</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2-FBFE-404C-B6F8-E051FDE2F191}"/>
            </c:ext>
          </c:extLst>
        </c:ser>
        <c:dLbls>
          <c:showLegendKey val="0"/>
          <c:showVal val="0"/>
          <c:showCatName val="0"/>
          <c:showSerName val="0"/>
          <c:showPercent val="0"/>
          <c:showBubbleSize val="0"/>
        </c:dLbls>
        <c:axId val="752016063"/>
        <c:axId val="750907871"/>
      </c:scatterChart>
      <c:valAx>
        <c:axId val="752016063"/>
        <c:scaling>
          <c:orientation val="minMax"/>
          <c:min val="17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Flipper length (mm)</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07871"/>
        <c:crosses val="autoZero"/>
        <c:crossBetween val="midCat"/>
      </c:valAx>
      <c:valAx>
        <c:axId val="750907871"/>
        <c:scaling>
          <c:orientation val="minMax"/>
          <c:min val="2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Body mass (g)</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1606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CA"/>
              <a:t>Flipper and Bill Length</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Data!$R$4</c:f>
              <c:strCache>
                <c:ptCount val="1"/>
                <c:pt idx="0">
                  <c:v>Gentoo</c:v>
                </c:pt>
              </c:strCache>
            </c:strRef>
          </c:tx>
          <c:spPr>
            <a:ln w="25400" cap="rnd">
              <a:noFill/>
              <a:round/>
            </a:ln>
            <a:effectLst/>
          </c:spPr>
          <c:marker>
            <c:symbol val="diamond"/>
            <c:size val="6"/>
            <c:spPr>
              <a:solidFill>
                <a:schemeClr val="accent6"/>
              </a:solidFill>
              <a:ln w="9525">
                <a:solidFill>
                  <a:schemeClr val="accent6"/>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Data!$R$5:$R$340</c:f>
              <c:numCache>
                <c:formatCode>General</c:formatCode>
                <c:ptCount val="336"/>
                <c:pt idx="0">
                  <c:v>46.1</c:v>
                </c:pt>
                <c:pt idx="1">
                  <c:v>50</c:v>
                </c:pt>
                <c:pt idx="2">
                  <c:v>48.7</c:v>
                </c:pt>
                <c:pt idx="3">
                  <c:v>50</c:v>
                </c:pt>
                <c:pt idx="4">
                  <c:v>47.6</c:v>
                </c:pt>
                <c:pt idx="5">
                  <c:v>46.5</c:v>
                </c:pt>
                <c:pt idx="6">
                  <c:v>45.4</c:v>
                </c:pt>
                <c:pt idx="7">
                  <c:v>46.7</c:v>
                </c:pt>
                <c:pt idx="8">
                  <c:v>43.3</c:v>
                </c:pt>
                <c:pt idx="9">
                  <c:v>46.8</c:v>
                </c:pt>
                <c:pt idx="10">
                  <c:v>40.9</c:v>
                </c:pt>
                <c:pt idx="11">
                  <c:v>49</c:v>
                </c:pt>
                <c:pt idx="12">
                  <c:v>45.5</c:v>
                </c:pt>
                <c:pt idx="13">
                  <c:v>48.4</c:v>
                </c:pt>
                <c:pt idx="14">
                  <c:v>45.8</c:v>
                </c:pt>
                <c:pt idx="15">
                  <c:v>49.3</c:v>
                </c:pt>
                <c:pt idx="16">
                  <c:v>42</c:v>
                </c:pt>
                <c:pt idx="17">
                  <c:v>49.2</c:v>
                </c:pt>
                <c:pt idx="18">
                  <c:v>46.2</c:v>
                </c:pt>
                <c:pt idx="19">
                  <c:v>48.7</c:v>
                </c:pt>
                <c:pt idx="20">
                  <c:v>50.2</c:v>
                </c:pt>
                <c:pt idx="21">
                  <c:v>45.1</c:v>
                </c:pt>
                <c:pt idx="22">
                  <c:v>46.5</c:v>
                </c:pt>
                <c:pt idx="23">
                  <c:v>46.3</c:v>
                </c:pt>
                <c:pt idx="24">
                  <c:v>42.9</c:v>
                </c:pt>
                <c:pt idx="25">
                  <c:v>46.1</c:v>
                </c:pt>
                <c:pt idx="26">
                  <c:v>47.8</c:v>
                </c:pt>
                <c:pt idx="27">
                  <c:v>48.2</c:v>
                </c:pt>
                <c:pt idx="28">
                  <c:v>50</c:v>
                </c:pt>
                <c:pt idx="29">
                  <c:v>47.3</c:v>
                </c:pt>
                <c:pt idx="30">
                  <c:v>42.8</c:v>
                </c:pt>
                <c:pt idx="31">
                  <c:v>45.1</c:v>
                </c:pt>
                <c:pt idx="32">
                  <c:v>59.6</c:v>
                </c:pt>
                <c:pt idx="33">
                  <c:v>49.1</c:v>
                </c:pt>
                <c:pt idx="34">
                  <c:v>48.4</c:v>
                </c:pt>
                <c:pt idx="35">
                  <c:v>42.6</c:v>
                </c:pt>
                <c:pt idx="36">
                  <c:v>44.4</c:v>
                </c:pt>
                <c:pt idx="37">
                  <c:v>44</c:v>
                </c:pt>
                <c:pt idx="38">
                  <c:v>48.7</c:v>
                </c:pt>
                <c:pt idx="39">
                  <c:v>42.7</c:v>
                </c:pt>
                <c:pt idx="40">
                  <c:v>49.6</c:v>
                </c:pt>
                <c:pt idx="41">
                  <c:v>45.3</c:v>
                </c:pt>
                <c:pt idx="42">
                  <c:v>49.6</c:v>
                </c:pt>
                <c:pt idx="43">
                  <c:v>50.5</c:v>
                </c:pt>
                <c:pt idx="44">
                  <c:v>43.6</c:v>
                </c:pt>
                <c:pt idx="45">
                  <c:v>45.5</c:v>
                </c:pt>
                <c:pt idx="46">
                  <c:v>50.5</c:v>
                </c:pt>
                <c:pt idx="47">
                  <c:v>44.9</c:v>
                </c:pt>
                <c:pt idx="48">
                  <c:v>45.2</c:v>
                </c:pt>
                <c:pt idx="49">
                  <c:v>46.6</c:v>
                </c:pt>
                <c:pt idx="50">
                  <c:v>48.5</c:v>
                </c:pt>
                <c:pt idx="51">
                  <c:v>45.1</c:v>
                </c:pt>
                <c:pt idx="52">
                  <c:v>50.1</c:v>
                </c:pt>
                <c:pt idx="53">
                  <c:v>46.5</c:v>
                </c:pt>
                <c:pt idx="54">
                  <c:v>45</c:v>
                </c:pt>
                <c:pt idx="55">
                  <c:v>43.8</c:v>
                </c:pt>
                <c:pt idx="56">
                  <c:v>45.5</c:v>
                </c:pt>
                <c:pt idx="57">
                  <c:v>43.2</c:v>
                </c:pt>
                <c:pt idx="58">
                  <c:v>50.4</c:v>
                </c:pt>
                <c:pt idx="59">
                  <c:v>45.3</c:v>
                </c:pt>
                <c:pt idx="60">
                  <c:v>46.2</c:v>
                </c:pt>
                <c:pt idx="61">
                  <c:v>45.7</c:v>
                </c:pt>
                <c:pt idx="62">
                  <c:v>54.3</c:v>
                </c:pt>
                <c:pt idx="63">
                  <c:v>45.8</c:v>
                </c:pt>
                <c:pt idx="64">
                  <c:v>49.8</c:v>
                </c:pt>
                <c:pt idx="65">
                  <c:v>49.5</c:v>
                </c:pt>
                <c:pt idx="66">
                  <c:v>43.5</c:v>
                </c:pt>
                <c:pt idx="67">
                  <c:v>50.7</c:v>
                </c:pt>
                <c:pt idx="68">
                  <c:v>47.7</c:v>
                </c:pt>
                <c:pt idx="69">
                  <c:v>46.4</c:v>
                </c:pt>
                <c:pt idx="70">
                  <c:v>48.2</c:v>
                </c:pt>
                <c:pt idx="71">
                  <c:v>46.5</c:v>
                </c:pt>
                <c:pt idx="72">
                  <c:v>46.4</c:v>
                </c:pt>
                <c:pt idx="73">
                  <c:v>48.6</c:v>
                </c:pt>
                <c:pt idx="74">
                  <c:v>47.5</c:v>
                </c:pt>
                <c:pt idx="75">
                  <c:v>51.1</c:v>
                </c:pt>
                <c:pt idx="76">
                  <c:v>45.2</c:v>
                </c:pt>
                <c:pt idx="77">
                  <c:v>45.2</c:v>
                </c:pt>
                <c:pt idx="78">
                  <c:v>49.1</c:v>
                </c:pt>
                <c:pt idx="79">
                  <c:v>52.5</c:v>
                </c:pt>
                <c:pt idx="80">
                  <c:v>47.4</c:v>
                </c:pt>
                <c:pt idx="81">
                  <c:v>50</c:v>
                </c:pt>
                <c:pt idx="82">
                  <c:v>44.9</c:v>
                </c:pt>
                <c:pt idx="83">
                  <c:v>50.8</c:v>
                </c:pt>
                <c:pt idx="84">
                  <c:v>43.4</c:v>
                </c:pt>
                <c:pt idx="85">
                  <c:v>51.3</c:v>
                </c:pt>
                <c:pt idx="86">
                  <c:v>47.5</c:v>
                </c:pt>
                <c:pt idx="87">
                  <c:v>52.1</c:v>
                </c:pt>
                <c:pt idx="88">
                  <c:v>47.5</c:v>
                </c:pt>
                <c:pt idx="89">
                  <c:v>52.2</c:v>
                </c:pt>
                <c:pt idx="90">
                  <c:v>45.5</c:v>
                </c:pt>
                <c:pt idx="91">
                  <c:v>49.5</c:v>
                </c:pt>
                <c:pt idx="92">
                  <c:v>44.5</c:v>
                </c:pt>
                <c:pt idx="93">
                  <c:v>50.8</c:v>
                </c:pt>
                <c:pt idx="94">
                  <c:v>49.4</c:v>
                </c:pt>
                <c:pt idx="95">
                  <c:v>46.9</c:v>
                </c:pt>
                <c:pt idx="96">
                  <c:v>48.4</c:v>
                </c:pt>
                <c:pt idx="97">
                  <c:v>51.1</c:v>
                </c:pt>
                <c:pt idx="98">
                  <c:v>48.5</c:v>
                </c:pt>
                <c:pt idx="99">
                  <c:v>55.9</c:v>
                </c:pt>
                <c:pt idx="100">
                  <c:v>47.2</c:v>
                </c:pt>
                <c:pt idx="101">
                  <c:v>49.1</c:v>
                </c:pt>
                <c:pt idx="102">
                  <c:v>46.8</c:v>
                </c:pt>
                <c:pt idx="103">
                  <c:v>41.7</c:v>
                </c:pt>
                <c:pt idx="104">
                  <c:v>53.4</c:v>
                </c:pt>
                <c:pt idx="105">
                  <c:v>43.3</c:v>
                </c:pt>
                <c:pt idx="106">
                  <c:v>48.1</c:v>
                </c:pt>
                <c:pt idx="107">
                  <c:v>50.5</c:v>
                </c:pt>
                <c:pt idx="108">
                  <c:v>49.8</c:v>
                </c:pt>
                <c:pt idx="109">
                  <c:v>43.5</c:v>
                </c:pt>
                <c:pt idx="110">
                  <c:v>51.5</c:v>
                </c:pt>
                <c:pt idx="111">
                  <c:v>46.2</c:v>
                </c:pt>
                <c:pt idx="112">
                  <c:v>55.1</c:v>
                </c:pt>
                <c:pt idx="113">
                  <c:v>48.8</c:v>
                </c:pt>
                <c:pt idx="114">
                  <c:v>47.2</c:v>
                </c:pt>
                <c:pt idx="115">
                  <c:v>46.8</c:v>
                </c:pt>
                <c:pt idx="116">
                  <c:v>50.4</c:v>
                </c:pt>
                <c:pt idx="117">
                  <c:v>45.2</c:v>
                </c:pt>
                <c:pt idx="118">
                  <c:v>49.9</c:v>
                </c:pt>
                <c:pt idx="119">
                  <c:v>44.5</c:v>
                </c:pt>
                <c:pt idx="120">
                  <c:v>46.2</c:v>
                </c:pt>
                <c:pt idx="121">
                  <c:v>47.3</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0-89AF-413A-A656-F897CDFFDA6E}"/>
            </c:ext>
          </c:extLst>
        </c:ser>
        <c:ser>
          <c:idx val="1"/>
          <c:order val="1"/>
          <c:tx>
            <c:strRef>
              <c:f>Data!$S$4</c:f>
              <c:strCache>
                <c:ptCount val="1"/>
                <c:pt idx="0">
                  <c:v>Adelie</c:v>
                </c:pt>
              </c:strCache>
            </c:strRef>
          </c:tx>
          <c:spPr>
            <a:ln w="25400" cap="rnd">
              <a:noFill/>
              <a:round/>
            </a:ln>
            <a:effectLst/>
          </c:spPr>
          <c:marker>
            <c:symbol val="square"/>
            <c:size val="6"/>
            <c:spPr>
              <a:solidFill>
                <a:schemeClr val="accent5"/>
              </a:solidFill>
              <a:ln w="9525">
                <a:solidFill>
                  <a:schemeClr val="accent5"/>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Data!$S$5:$S$340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37.799999999999997</c:v>
                </c:pt>
                <c:pt idx="123">
                  <c:v>37.700000000000003</c:v>
                </c:pt>
                <c:pt idx="124">
                  <c:v>35.9</c:v>
                </c:pt>
                <c:pt idx="125">
                  <c:v>38.200000000000003</c:v>
                </c:pt>
                <c:pt idx="126">
                  <c:v>38.799999999999997</c:v>
                </c:pt>
                <c:pt idx="127">
                  <c:v>35.299999999999997</c:v>
                </c:pt>
                <c:pt idx="128">
                  <c:v>40.6</c:v>
                </c:pt>
                <c:pt idx="129">
                  <c:v>40.5</c:v>
                </c:pt>
                <c:pt idx="130">
                  <c:v>37.9</c:v>
                </c:pt>
                <c:pt idx="131">
                  <c:v>40.5</c:v>
                </c:pt>
                <c:pt idx="132">
                  <c:v>39.6</c:v>
                </c:pt>
                <c:pt idx="133">
                  <c:v>40.1</c:v>
                </c:pt>
                <c:pt idx="134">
                  <c:v>35</c:v>
                </c:pt>
                <c:pt idx="135">
                  <c:v>42</c:v>
                </c:pt>
                <c:pt idx="136">
                  <c:v>34.5</c:v>
                </c:pt>
                <c:pt idx="137">
                  <c:v>41.4</c:v>
                </c:pt>
                <c:pt idx="138">
                  <c:v>39</c:v>
                </c:pt>
                <c:pt idx="139">
                  <c:v>40.6</c:v>
                </c:pt>
                <c:pt idx="140">
                  <c:v>36.5</c:v>
                </c:pt>
                <c:pt idx="141">
                  <c:v>37.6</c:v>
                </c:pt>
                <c:pt idx="142">
                  <c:v>35.700000000000003</c:v>
                </c:pt>
                <c:pt idx="143">
                  <c:v>41.3</c:v>
                </c:pt>
                <c:pt idx="144">
                  <c:v>37.6</c:v>
                </c:pt>
                <c:pt idx="145">
                  <c:v>41.1</c:v>
                </c:pt>
                <c:pt idx="146">
                  <c:v>36.4</c:v>
                </c:pt>
                <c:pt idx="147">
                  <c:v>41.6</c:v>
                </c:pt>
                <c:pt idx="148">
                  <c:v>35.5</c:v>
                </c:pt>
                <c:pt idx="149">
                  <c:v>41.1</c:v>
                </c:pt>
                <c:pt idx="150">
                  <c:v>35</c:v>
                </c:pt>
                <c:pt idx="151">
                  <c:v>41</c:v>
                </c:pt>
                <c:pt idx="152">
                  <c:v>37.700000000000003</c:v>
                </c:pt>
                <c:pt idx="153">
                  <c:v>37.799999999999997</c:v>
                </c:pt>
                <c:pt idx="154">
                  <c:v>37.9</c:v>
                </c:pt>
                <c:pt idx="155">
                  <c:v>39.700000000000003</c:v>
                </c:pt>
                <c:pt idx="156">
                  <c:v>38.6</c:v>
                </c:pt>
                <c:pt idx="157">
                  <c:v>38.200000000000003</c:v>
                </c:pt>
                <c:pt idx="158">
                  <c:v>38.1</c:v>
                </c:pt>
                <c:pt idx="159">
                  <c:v>43.2</c:v>
                </c:pt>
                <c:pt idx="160">
                  <c:v>38.1</c:v>
                </c:pt>
                <c:pt idx="161">
                  <c:v>45.6</c:v>
                </c:pt>
                <c:pt idx="162">
                  <c:v>39.700000000000003</c:v>
                </c:pt>
                <c:pt idx="163">
                  <c:v>42.2</c:v>
                </c:pt>
                <c:pt idx="164">
                  <c:v>39.6</c:v>
                </c:pt>
                <c:pt idx="165">
                  <c:v>42.7</c:v>
                </c:pt>
                <c:pt idx="166">
                  <c:v>39.5</c:v>
                </c:pt>
                <c:pt idx="167">
                  <c:v>37.200000000000003</c:v>
                </c:pt>
                <c:pt idx="168">
                  <c:v>39.5</c:v>
                </c:pt>
                <c:pt idx="169">
                  <c:v>40.9</c:v>
                </c:pt>
                <c:pt idx="170">
                  <c:v>36.4</c:v>
                </c:pt>
                <c:pt idx="171">
                  <c:v>39.200000000000003</c:v>
                </c:pt>
                <c:pt idx="172">
                  <c:v>38.799999999999997</c:v>
                </c:pt>
                <c:pt idx="173">
                  <c:v>42.2</c:v>
                </c:pt>
                <c:pt idx="174">
                  <c:v>37.6</c:v>
                </c:pt>
                <c:pt idx="175">
                  <c:v>39.799999999999997</c:v>
                </c:pt>
                <c:pt idx="176">
                  <c:v>36.5</c:v>
                </c:pt>
                <c:pt idx="177">
                  <c:v>40.799999999999997</c:v>
                </c:pt>
                <c:pt idx="178">
                  <c:v>36</c:v>
                </c:pt>
                <c:pt idx="179">
                  <c:v>44.1</c:v>
                </c:pt>
                <c:pt idx="180">
                  <c:v>37</c:v>
                </c:pt>
                <c:pt idx="181">
                  <c:v>39.6</c:v>
                </c:pt>
                <c:pt idx="182">
                  <c:v>41.1</c:v>
                </c:pt>
                <c:pt idx="183">
                  <c:v>36</c:v>
                </c:pt>
                <c:pt idx="184">
                  <c:v>42.3</c:v>
                </c:pt>
                <c:pt idx="185">
                  <c:v>37.299999999999997</c:v>
                </c:pt>
                <c:pt idx="186">
                  <c:v>41.3</c:v>
                </c:pt>
                <c:pt idx="187">
                  <c:v>36.299999999999997</c:v>
                </c:pt>
                <c:pt idx="188">
                  <c:v>36.9</c:v>
                </c:pt>
                <c:pt idx="189">
                  <c:v>38.299999999999997</c:v>
                </c:pt>
                <c:pt idx="190">
                  <c:v>38.9</c:v>
                </c:pt>
                <c:pt idx="191">
                  <c:v>35.700000000000003</c:v>
                </c:pt>
                <c:pt idx="192">
                  <c:v>41.1</c:v>
                </c:pt>
                <c:pt idx="193">
                  <c:v>34</c:v>
                </c:pt>
                <c:pt idx="194">
                  <c:v>39.6</c:v>
                </c:pt>
                <c:pt idx="195">
                  <c:v>36.200000000000003</c:v>
                </c:pt>
                <c:pt idx="196">
                  <c:v>40.799999999999997</c:v>
                </c:pt>
                <c:pt idx="197">
                  <c:v>38.1</c:v>
                </c:pt>
                <c:pt idx="198">
                  <c:v>40.299999999999997</c:v>
                </c:pt>
                <c:pt idx="199">
                  <c:v>33.1</c:v>
                </c:pt>
                <c:pt idx="200">
                  <c:v>43.2</c:v>
                </c:pt>
                <c:pt idx="201">
                  <c:v>36.799999999999997</c:v>
                </c:pt>
                <c:pt idx="202">
                  <c:v>37.5</c:v>
                </c:pt>
                <c:pt idx="203">
                  <c:v>38.1</c:v>
                </c:pt>
                <c:pt idx="204">
                  <c:v>41.1</c:v>
                </c:pt>
                <c:pt idx="205">
                  <c:v>35.6</c:v>
                </c:pt>
                <c:pt idx="206">
                  <c:v>40.200000000000003</c:v>
                </c:pt>
                <c:pt idx="207">
                  <c:v>37</c:v>
                </c:pt>
                <c:pt idx="208">
                  <c:v>39.700000000000003</c:v>
                </c:pt>
                <c:pt idx="209">
                  <c:v>40.200000000000003</c:v>
                </c:pt>
                <c:pt idx="210">
                  <c:v>40.6</c:v>
                </c:pt>
                <c:pt idx="211">
                  <c:v>32.1</c:v>
                </c:pt>
                <c:pt idx="212">
                  <c:v>40.700000000000003</c:v>
                </c:pt>
                <c:pt idx="213">
                  <c:v>37.299999999999997</c:v>
                </c:pt>
                <c:pt idx="214">
                  <c:v>39</c:v>
                </c:pt>
                <c:pt idx="215">
                  <c:v>39.200000000000003</c:v>
                </c:pt>
                <c:pt idx="216">
                  <c:v>36.6</c:v>
                </c:pt>
                <c:pt idx="217">
                  <c:v>36</c:v>
                </c:pt>
                <c:pt idx="218">
                  <c:v>37.799999999999997</c:v>
                </c:pt>
                <c:pt idx="219">
                  <c:v>36</c:v>
                </c:pt>
                <c:pt idx="220">
                  <c:v>41.5</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39.1</c:v>
                </c:pt>
                <c:pt idx="290">
                  <c:v>39.5</c:v>
                </c:pt>
                <c:pt idx="291">
                  <c:v>40.299999999999997</c:v>
                </c:pt>
                <c:pt idx="292">
                  <c:v>36.700000000000003</c:v>
                </c:pt>
                <c:pt idx="293">
                  <c:v>39.299999999999997</c:v>
                </c:pt>
                <c:pt idx="294">
                  <c:v>38.9</c:v>
                </c:pt>
                <c:pt idx="295">
                  <c:v>39.200000000000003</c:v>
                </c:pt>
                <c:pt idx="296">
                  <c:v>41.1</c:v>
                </c:pt>
                <c:pt idx="297">
                  <c:v>38.6</c:v>
                </c:pt>
                <c:pt idx="298">
                  <c:v>34.6</c:v>
                </c:pt>
                <c:pt idx="299">
                  <c:v>36.6</c:v>
                </c:pt>
                <c:pt idx="300">
                  <c:v>38.700000000000003</c:v>
                </c:pt>
                <c:pt idx="301">
                  <c:v>42.5</c:v>
                </c:pt>
                <c:pt idx="302">
                  <c:v>34.4</c:v>
                </c:pt>
                <c:pt idx="303">
                  <c:v>46</c:v>
                </c:pt>
                <c:pt idx="304">
                  <c:v>35.9</c:v>
                </c:pt>
                <c:pt idx="305">
                  <c:v>41.8</c:v>
                </c:pt>
                <c:pt idx="306">
                  <c:v>33.5</c:v>
                </c:pt>
                <c:pt idx="307">
                  <c:v>39.700000000000003</c:v>
                </c:pt>
                <c:pt idx="308">
                  <c:v>39.6</c:v>
                </c:pt>
                <c:pt idx="309">
                  <c:v>45.8</c:v>
                </c:pt>
                <c:pt idx="310">
                  <c:v>35.5</c:v>
                </c:pt>
                <c:pt idx="311">
                  <c:v>42.8</c:v>
                </c:pt>
                <c:pt idx="312">
                  <c:v>40.9</c:v>
                </c:pt>
                <c:pt idx="313">
                  <c:v>37.200000000000003</c:v>
                </c:pt>
                <c:pt idx="314">
                  <c:v>36.200000000000003</c:v>
                </c:pt>
                <c:pt idx="315">
                  <c:v>42.1</c:v>
                </c:pt>
                <c:pt idx="316">
                  <c:v>34.6</c:v>
                </c:pt>
                <c:pt idx="317">
                  <c:v>42.9</c:v>
                </c:pt>
                <c:pt idx="318">
                  <c:v>36.700000000000003</c:v>
                </c:pt>
                <c:pt idx="319">
                  <c:v>35.1</c:v>
                </c:pt>
                <c:pt idx="320">
                  <c:v>38.6</c:v>
                </c:pt>
                <c:pt idx="321">
                  <c:v>37.299999999999997</c:v>
                </c:pt>
                <c:pt idx="322">
                  <c:v>35.700000000000003</c:v>
                </c:pt>
                <c:pt idx="323">
                  <c:v>41.1</c:v>
                </c:pt>
                <c:pt idx="324">
                  <c:v>36.200000000000003</c:v>
                </c:pt>
                <c:pt idx="325">
                  <c:v>37.700000000000003</c:v>
                </c:pt>
                <c:pt idx="326">
                  <c:v>40.200000000000003</c:v>
                </c:pt>
                <c:pt idx="327">
                  <c:v>41.4</c:v>
                </c:pt>
                <c:pt idx="328">
                  <c:v>35.200000000000003</c:v>
                </c:pt>
                <c:pt idx="329">
                  <c:v>40.6</c:v>
                </c:pt>
                <c:pt idx="330">
                  <c:v>38.799999999999997</c:v>
                </c:pt>
                <c:pt idx="331">
                  <c:v>41.5</c:v>
                </c:pt>
                <c:pt idx="332">
                  <c:v>39</c:v>
                </c:pt>
                <c:pt idx="333">
                  <c:v>44.1</c:v>
                </c:pt>
                <c:pt idx="334">
                  <c:v>38.5</c:v>
                </c:pt>
                <c:pt idx="335">
                  <c:v>43.1</c:v>
                </c:pt>
              </c:numCache>
            </c:numRef>
          </c:yVal>
          <c:smooth val="0"/>
          <c:extLst>
            <c:ext xmlns:c16="http://schemas.microsoft.com/office/drawing/2014/chart" uri="{C3380CC4-5D6E-409C-BE32-E72D297353CC}">
              <c16:uniqueId val="{00000001-89AF-413A-A656-F897CDFFDA6E}"/>
            </c:ext>
          </c:extLst>
        </c:ser>
        <c:ser>
          <c:idx val="2"/>
          <c:order val="2"/>
          <c:tx>
            <c:strRef>
              <c:f>Data!$T$4</c:f>
              <c:strCache>
                <c:ptCount val="1"/>
                <c:pt idx="0">
                  <c:v>Chinstrap</c:v>
                </c:pt>
              </c:strCache>
            </c:strRef>
          </c:tx>
          <c:spPr>
            <a:ln w="25400" cap="rnd">
              <a:noFill/>
              <a:round/>
            </a:ln>
            <a:effectLst/>
          </c:spPr>
          <c:marker>
            <c:symbol val="triangle"/>
            <c:size val="6"/>
            <c:spPr>
              <a:solidFill>
                <a:schemeClr val="accent4"/>
              </a:solidFill>
              <a:ln w="9525">
                <a:solidFill>
                  <a:schemeClr val="accent4"/>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Data!$T$5:$T$340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46.5</c:v>
                </c:pt>
                <c:pt idx="222">
                  <c:v>50</c:v>
                </c:pt>
                <c:pt idx="223">
                  <c:v>51.3</c:v>
                </c:pt>
                <c:pt idx="224">
                  <c:v>45.4</c:v>
                </c:pt>
                <c:pt idx="225">
                  <c:v>52.7</c:v>
                </c:pt>
                <c:pt idx="226">
                  <c:v>45.2</c:v>
                </c:pt>
                <c:pt idx="227">
                  <c:v>46.1</c:v>
                </c:pt>
                <c:pt idx="228">
                  <c:v>51.3</c:v>
                </c:pt>
                <c:pt idx="229">
                  <c:v>46</c:v>
                </c:pt>
                <c:pt idx="230">
                  <c:v>51.3</c:v>
                </c:pt>
                <c:pt idx="231">
                  <c:v>46.6</c:v>
                </c:pt>
                <c:pt idx="232">
                  <c:v>51.7</c:v>
                </c:pt>
                <c:pt idx="233">
                  <c:v>47</c:v>
                </c:pt>
                <c:pt idx="234">
                  <c:v>52</c:v>
                </c:pt>
                <c:pt idx="235">
                  <c:v>45.9</c:v>
                </c:pt>
                <c:pt idx="236">
                  <c:v>50.5</c:v>
                </c:pt>
                <c:pt idx="237">
                  <c:v>50.3</c:v>
                </c:pt>
                <c:pt idx="238">
                  <c:v>58</c:v>
                </c:pt>
                <c:pt idx="239">
                  <c:v>46.4</c:v>
                </c:pt>
                <c:pt idx="240">
                  <c:v>49.2</c:v>
                </c:pt>
                <c:pt idx="241">
                  <c:v>42.4</c:v>
                </c:pt>
                <c:pt idx="242">
                  <c:v>48.5</c:v>
                </c:pt>
                <c:pt idx="243">
                  <c:v>43.2</c:v>
                </c:pt>
                <c:pt idx="244">
                  <c:v>50.6</c:v>
                </c:pt>
                <c:pt idx="245">
                  <c:v>46.7</c:v>
                </c:pt>
                <c:pt idx="246">
                  <c:v>52</c:v>
                </c:pt>
                <c:pt idx="247">
                  <c:v>50.5</c:v>
                </c:pt>
                <c:pt idx="248">
                  <c:v>49.5</c:v>
                </c:pt>
                <c:pt idx="249">
                  <c:v>46.4</c:v>
                </c:pt>
                <c:pt idx="250">
                  <c:v>52.8</c:v>
                </c:pt>
                <c:pt idx="251">
                  <c:v>40.9</c:v>
                </c:pt>
                <c:pt idx="252">
                  <c:v>54.2</c:v>
                </c:pt>
                <c:pt idx="253">
                  <c:v>42.5</c:v>
                </c:pt>
                <c:pt idx="254">
                  <c:v>51</c:v>
                </c:pt>
                <c:pt idx="255">
                  <c:v>49.7</c:v>
                </c:pt>
                <c:pt idx="256">
                  <c:v>47.5</c:v>
                </c:pt>
                <c:pt idx="257">
                  <c:v>47.6</c:v>
                </c:pt>
                <c:pt idx="258">
                  <c:v>52</c:v>
                </c:pt>
                <c:pt idx="259">
                  <c:v>46.9</c:v>
                </c:pt>
                <c:pt idx="260">
                  <c:v>53.5</c:v>
                </c:pt>
                <c:pt idx="261">
                  <c:v>49</c:v>
                </c:pt>
                <c:pt idx="262">
                  <c:v>46.2</c:v>
                </c:pt>
                <c:pt idx="263">
                  <c:v>50.9</c:v>
                </c:pt>
                <c:pt idx="264">
                  <c:v>45.5</c:v>
                </c:pt>
                <c:pt idx="265">
                  <c:v>50.9</c:v>
                </c:pt>
                <c:pt idx="266">
                  <c:v>50.8</c:v>
                </c:pt>
                <c:pt idx="267">
                  <c:v>50.1</c:v>
                </c:pt>
                <c:pt idx="268">
                  <c:v>49</c:v>
                </c:pt>
                <c:pt idx="269">
                  <c:v>51.5</c:v>
                </c:pt>
                <c:pt idx="270">
                  <c:v>49.8</c:v>
                </c:pt>
                <c:pt idx="271">
                  <c:v>48.1</c:v>
                </c:pt>
                <c:pt idx="272">
                  <c:v>51.4</c:v>
                </c:pt>
                <c:pt idx="273">
                  <c:v>45.7</c:v>
                </c:pt>
                <c:pt idx="274">
                  <c:v>50.7</c:v>
                </c:pt>
                <c:pt idx="275">
                  <c:v>42.5</c:v>
                </c:pt>
                <c:pt idx="276">
                  <c:v>52.2</c:v>
                </c:pt>
                <c:pt idx="277">
                  <c:v>45.2</c:v>
                </c:pt>
                <c:pt idx="278">
                  <c:v>49.3</c:v>
                </c:pt>
                <c:pt idx="279">
                  <c:v>50.2</c:v>
                </c:pt>
                <c:pt idx="280">
                  <c:v>45.6</c:v>
                </c:pt>
                <c:pt idx="281">
                  <c:v>51.9</c:v>
                </c:pt>
                <c:pt idx="282">
                  <c:v>46.8</c:v>
                </c:pt>
                <c:pt idx="283">
                  <c:v>45.7</c:v>
                </c:pt>
                <c:pt idx="284">
                  <c:v>55.8</c:v>
                </c:pt>
                <c:pt idx="285">
                  <c:v>43.5</c:v>
                </c:pt>
                <c:pt idx="286">
                  <c:v>49.6</c:v>
                </c:pt>
                <c:pt idx="287">
                  <c:v>50.8</c:v>
                </c:pt>
                <c:pt idx="288">
                  <c:v>50.2</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2-89AF-413A-A656-F897CDFFDA6E}"/>
            </c:ext>
          </c:extLst>
        </c:ser>
        <c:dLbls>
          <c:showLegendKey val="0"/>
          <c:showVal val="0"/>
          <c:showCatName val="0"/>
          <c:showSerName val="0"/>
          <c:showPercent val="0"/>
          <c:showBubbleSize val="0"/>
        </c:dLbls>
        <c:axId val="752016063"/>
        <c:axId val="750907871"/>
      </c:scatterChart>
      <c:valAx>
        <c:axId val="752016063"/>
        <c:scaling>
          <c:orientation val="minMax"/>
          <c:max val="236"/>
          <c:min val="17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Flipper length (mm)</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07871"/>
        <c:crosses val="autoZero"/>
        <c:crossBetween val="midCat"/>
      </c:valAx>
      <c:valAx>
        <c:axId val="750907871"/>
        <c:scaling>
          <c:orientation val="minMax"/>
          <c:max val="64"/>
          <c:min val="3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Bill length (mm)</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16063"/>
        <c:crosses val="autoZero"/>
        <c:crossBetween val="midCat"/>
        <c:majorUnit val="1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[Guins.xlsx]DataPivots!PivotTable51</c:name>
    <c:fmtId val="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CA" sz="1600" b="1"/>
              <a:t>Penguin Flipper Lengths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DataPivots!$N$1:$N$2</c:f>
              <c:strCache>
                <c:ptCount val="1"/>
                <c:pt idx="0">
                  <c:v>Adelie</c:v>
                </c:pt>
              </c:strCache>
            </c:strRef>
          </c:tx>
          <c:spPr>
            <a:solidFill>
              <a:srgbClr val="92D050">
                <a:alpha val="50000"/>
              </a:srgbClr>
            </a:solidFill>
            <a:ln>
              <a:noFill/>
            </a:ln>
            <a:effectLst/>
          </c:spPr>
          <c:invertIfNegative val="0"/>
          <c:cat>
            <c:strRef>
              <c:f>DataPivots!$M$3:$M$32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DataPivots!$N$3:$N$32</c:f>
              <c:numCache>
                <c:formatCode>General</c:formatCode>
                <c:ptCount val="30"/>
                <c:pt idx="0">
                  <c:v>1</c:v>
                </c:pt>
                <c:pt idx="1">
                  <c:v>1</c:v>
                </c:pt>
                <c:pt idx="2">
                  <c:v>1</c:v>
                </c:pt>
                <c:pt idx="3">
                  <c:v>3</c:v>
                </c:pt>
                <c:pt idx="4">
                  <c:v>9</c:v>
                </c:pt>
                <c:pt idx="5">
                  <c:v>5</c:v>
                </c:pt>
                <c:pt idx="6">
                  <c:v>15</c:v>
                </c:pt>
                <c:pt idx="7">
                  <c:v>16</c:v>
                </c:pt>
                <c:pt idx="8">
                  <c:v>11</c:v>
                </c:pt>
                <c:pt idx="9">
                  <c:v>28</c:v>
                </c:pt>
                <c:pt idx="10">
                  <c:v>14</c:v>
                </c:pt>
                <c:pt idx="11">
                  <c:v>14</c:v>
                </c:pt>
                <c:pt idx="12">
                  <c:v>11</c:v>
                </c:pt>
                <c:pt idx="13">
                  <c:v>8</c:v>
                </c:pt>
                <c:pt idx="14">
                  <c:v>3</c:v>
                </c:pt>
                <c:pt idx="15">
                  <c:v>3</c:v>
                </c:pt>
                <c:pt idx="16">
                  <c:v>1</c:v>
                </c:pt>
                <c:pt idx="17">
                  <c:v>0</c:v>
                </c:pt>
                <c:pt idx="18">
                  <c:v>1</c:v>
                </c:pt>
                <c:pt idx="19">
                  <c:v>1</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855B-4584-969D-24F7F70712BA}"/>
            </c:ext>
          </c:extLst>
        </c:ser>
        <c:ser>
          <c:idx val="1"/>
          <c:order val="1"/>
          <c:tx>
            <c:strRef>
              <c:f>DataPivots!$O$1:$O$2</c:f>
              <c:strCache>
                <c:ptCount val="1"/>
                <c:pt idx="0">
                  <c:v>Chinstrap</c:v>
                </c:pt>
              </c:strCache>
            </c:strRef>
          </c:tx>
          <c:spPr>
            <a:solidFill>
              <a:schemeClr val="accent2">
                <a:alpha val="50000"/>
              </a:schemeClr>
            </a:solidFill>
            <a:ln>
              <a:noFill/>
            </a:ln>
            <a:effectLst/>
          </c:spPr>
          <c:invertIfNegative val="0"/>
          <c:cat>
            <c:strRef>
              <c:f>DataPivots!$M$3:$M$32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DataPivots!$O$3:$O$32</c:f>
              <c:numCache>
                <c:formatCode>General</c:formatCode>
                <c:ptCount val="30"/>
                <c:pt idx="0">
                  <c:v>0</c:v>
                </c:pt>
                <c:pt idx="1">
                  <c:v>0</c:v>
                </c:pt>
                <c:pt idx="2">
                  <c:v>0</c:v>
                </c:pt>
                <c:pt idx="3">
                  <c:v>1</c:v>
                </c:pt>
                <c:pt idx="4">
                  <c:v>2</c:v>
                </c:pt>
                <c:pt idx="5">
                  <c:v>0</c:v>
                </c:pt>
                <c:pt idx="6">
                  <c:v>1</c:v>
                </c:pt>
                <c:pt idx="7">
                  <c:v>6</c:v>
                </c:pt>
                <c:pt idx="8">
                  <c:v>2</c:v>
                </c:pt>
                <c:pt idx="9">
                  <c:v>6</c:v>
                </c:pt>
                <c:pt idx="10">
                  <c:v>7</c:v>
                </c:pt>
                <c:pt idx="11">
                  <c:v>8</c:v>
                </c:pt>
                <c:pt idx="12">
                  <c:v>9</c:v>
                </c:pt>
                <c:pt idx="13">
                  <c:v>6</c:v>
                </c:pt>
                <c:pt idx="14">
                  <c:v>7</c:v>
                </c:pt>
                <c:pt idx="15">
                  <c:v>5</c:v>
                </c:pt>
                <c:pt idx="16">
                  <c:v>2</c:v>
                </c:pt>
                <c:pt idx="17">
                  <c:v>2</c:v>
                </c:pt>
                <c:pt idx="18">
                  <c:v>0</c:v>
                </c:pt>
                <c:pt idx="19">
                  <c:v>3</c:v>
                </c:pt>
                <c:pt idx="20">
                  <c:v>1</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3-54C6-4FE0-8660-4ECFA4F09F5E}"/>
            </c:ext>
          </c:extLst>
        </c:ser>
        <c:ser>
          <c:idx val="2"/>
          <c:order val="2"/>
          <c:tx>
            <c:strRef>
              <c:f>DataPivots!$P$1:$P$2</c:f>
              <c:strCache>
                <c:ptCount val="1"/>
                <c:pt idx="0">
                  <c:v>Gentoo</c:v>
                </c:pt>
              </c:strCache>
            </c:strRef>
          </c:tx>
          <c:spPr>
            <a:solidFill>
              <a:schemeClr val="accent1">
                <a:alpha val="50000"/>
              </a:schemeClr>
            </a:solidFill>
            <a:ln>
              <a:noFill/>
            </a:ln>
            <a:effectLst/>
          </c:spPr>
          <c:invertIfNegative val="0"/>
          <c:cat>
            <c:strRef>
              <c:f>DataPivots!$M$3:$M$32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DataPivots!$P$3:$P$32</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12</c:v>
                </c:pt>
                <c:pt idx="19">
                  <c:v>12</c:v>
                </c:pt>
                <c:pt idx="20">
                  <c:v>12</c:v>
                </c:pt>
                <c:pt idx="21">
                  <c:v>18</c:v>
                </c:pt>
                <c:pt idx="22">
                  <c:v>13</c:v>
                </c:pt>
                <c:pt idx="23">
                  <c:v>10</c:v>
                </c:pt>
                <c:pt idx="24">
                  <c:v>13</c:v>
                </c:pt>
                <c:pt idx="25">
                  <c:v>8</c:v>
                </c:pt>
                <c:pt idx="26">
                  <c:v>7</c:v>
                </c:pt>
                <c:pt idx="27">
                  <c:v>1</c:v>
                </c:pt>
                <c:pt idx="28">
                  <c:v>6</c:v>
                </c:pt>
                <c:pt idx="29">
                  <c:v>8</c:v>
                </c:pt>
              </c:numCache>
            </c:numRef>
          </c:val>
          <c:extLst>
            <c:ext xmlns:c16="http://schemas.microsoft.com/office/drawing/2014/chart" uri="{C3380CC4-5D6E-409C-BE32-E72D297353CC}">
              <c16:uniqueId val="{00000004-54C6-4FE0-8660-4ECFA4F09F5E}"/>
            </c:ext>
          </c:extLst>
        </c:ser>
        <c:dLbls>
          <c:showLegendKey val="0"/>
          <c:showVal val="0"/>
          <c:showCatName val="0"/>
          <c:showSerName val="0"/>
          <c:showPercent val="0"/>
          <c:showBubbleSize val="0"/>
        </c:dLbls>
        <c:gapWidth val="0"/>
        <c:overlap val="100"/>
        <c:axId val="752045343"/>
        <c:axId val="750882079"/>
      </c:barChart>
      <c:catAx>
        <c:axId val="75204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t>Flipper Length (mm)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82079"/>
        <c:crosses val="autoZero"/>
        <c:auto val="1"/>
        <c:lblAlgn val="ctr"/>
        <c:lblOffset val="100"/>
        <c:tickLblSkip val="9"/>
        <c:tickMarkSkip val="1"/>
        <c:noMultiLvlLbl val="0"/>
      </c:catAx>
      <c:valAx>
        <c:axId val="750882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45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[Guins.xlsx]PIvots2!PivotTable5</c:name>
    <c:fmtId val="4"/>
  </c:pivotSource>
  <c:chart>
    <c:title>
      <c:tx>
        <c:rich>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r>
              <a:rPr lang="en-CA" sz="1600" b="1" i="0" u="none" strike="noStrike" kern="1200" spc="0" baseline="0">
                <a:solidFill>
                  <a:sysClr val="windowText" lastClr="000000">
                    <a:lumMod val="65000"/>
                    <a:lumOff val="35000"/>
                  </a:sysClr>
                </a:solidFill>
                <a:latin typeface="+mn-lt"/>
                <a:ea typeface="+mn-ea"/>
                <a:cs typeface="+mn-cs"/>
              </a:rPr>
              <a:t>Penguin Weights</a:t>
            </a:r>
          </a:p>
        </c:rich>
      </c:tx>
      <c:layout>
        <c:manualLayout>
          <c:xMode val="edge"/>
          <c:yMode val="edge"/>
          <c:x val="0.37548970906540702"/>
          <c:y val="2.2142544494684502E-2"/>
        </c:manualLayout>
      </c:layout>
      <c:overlay val="0"/>
      <c:spPr>
        <a:noFill/>
        <a:ln>
          <a:noFill/>
        </a:ln>
        <a:effectLst/>
      </c:spPr>
      <c:txPr>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92D050">
              <a:alpha val="50000"/>
            </a:srgbClr>
          </a:solidFill>
          <a:ln>
            <a:noFill/>
          </a:ln>
          <a:effectLst>
            <a:outerShdw blurRad="50800" dist="50800" dir="5400000" algn="ctr" rotWithShape="0">
              <a:srgbClr val="000000">
                <a:alpha val="2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alpha val="50000"/>
            </a:schemeClr>
          </a:solidFill>
          <a:ln w="25400">
            <a:noFill/>
          </a:ln>
          <a:effectLst>
            <a:outerShdw blurRad="50800" dist="50800" dir="5400000" algn="ctr" rotWithShape="0">
              <a:srgbClr val="000000">
                <a:alpha val="2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50000"/>
            </a:schemeClr>
          </a:solidFill>
          <a:ln w="25400">
            <a:noFill/>
          </a:ln>
          <a:effectLst>
            <a:outerShdw blurRad="50800" dist="50800" dir="5400000" algn="ctr" rotWithShape="0">
              <a:srgbClr val="000000">
                <a:alpha val="2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PIvots2!$K$2:$K$3</c:f>
              <c:strCache>
                <c:ptCount val="1"/>
                <c:pt idx="0">
                  <c:v>Adelie</c:v>
                </c:pt>
              </c:strCache>
            </c:strRef>
          </c:tx>
          <c:spPr>
            <a:solidFill>
              <a:srgbClr val="92D050">
                <a:alpha val="50000"/>
              </a:srgbClr>
            </a:solidFill>
            <a:ln>
              <a:noFill/>
            </a:ln>
            <a:effectLst>
              <a:outerShdw blurRad="50800" dist="50800" dir="5400000" algn="ctr" rotWithShape="0">
                <a:srgbClr val="000000">
                  <a:alpha val="20000"/>
                </a:srgbClr>
              </a:outerShdw>
            </a:effectLst>
          </c:spPr>
          <c:cat>
            <c:strRef>
              <c:f>PIvots2!$J$4:$J$12</c:f>
              <c:strCache>
                <c:ptCount val="8"/>
                <c:pt idx="0">
                  <c:v>2700-3199</c:v>
                </c:pt>
                <c:pt idx="1">
                  <c:v>3200-3699</c:v>
                </c:pt>
                <c:pt idx="2">
                  <c:v>3700-4199</c:v>
                </c:pt>
                <c:pt idx="3">
                  <c:v>4200-4699</c:v>
                </c:pt>
                <c:pt idx="4">
                  <c:v>4700-5199</c:v>
                </c:pt>
                <c:pt idx="5">
                  <c:v>5200-5699</c:v>
                </c:pt>
                <c:pt idx="6">
                  <c:v>5700-6199</c:v>
                </c:pt>
                <c:pt idx="7">
                  <c:v>6200-6699</c:v>
                </c:pt>
              </c:strCache>
            </c:strRef>
          </c:cat>
          <c:val>
            <c:numRef>
              <c:f>PIvots2!$K$4:$K$12</c:f>
              <c:numCache>
                <c:formatCode>General</c:formatCode>
                <c:ptCount val="8"/>
                <c:pt idx="0">
                  <c:v>20</c:v>
                </c:pt>
                <c:pt idx="1">
                  <c:v>51</c:v>
                </c:pt>
                <c:pt idx="2">
                  <c:v>49</c:v>
                </c:pt>
                <c:pt idx="3">
                  <c:v>23</c:v>
                </c:pt>
                <c:pt idx="4">
                  <c:v>3</c:v>
                </c:pt>
                <c:pt idx="5">
                  <c:v>0</c:v>
                </c:pt>
                <c:pt idx="6">
                  <c:v>0</c:v>
                </c:pt>
                <c:pt idx="7">
                  <c:v>0</c:v>
                </c:pt>
              </c:numCache>
            </c:numRef>
          </c:val>
          <c:extLst>
            <c:ext xmlns:c16="http://schemas.microsoft.com/office/drawing/2014/chart" uri="{C3380CC4-5D6E-409C-BE32-E72D297353CC}">
              <c16:uniqueId val="{00000000-E618-4B3C-AF91-B6FAF7191708}"/>
            </c:ext>
          </c:extLst>
        </c:ser>
        <c:ser>
          <c:idx val="1"/>
          <c:order val="1"/>
          <c:tx>
            <c:strRef>
              <c:f>PIvots2!$L$2:$L$3</c:f>
              <c:strCache>
                <c:ptCount val="1"/>
                <c:pt idx="0">
                  <c:v>Chinstrap</c:v>
                </c:pt>
              </c:strCache>
            </c:strRef>
          </c:tx>
          <c:spPr>
            <a:solidFill>
              <a:schemeClr val="accent2">
                <a:alpha val="50000"/>
              </a:schemeClr>
            </a:solidFill>
            <a:ln w="25400">
              <a:noFill/>
            </a:ln>
            <a:effectLst>
              <a:outerShdw blurRad="50800" dist="50800" dir="5400000" algn="ctr" rotWithShape="0">
                <a:srgbClr val="000000">
                  <a:alpha val="20000"/>
                </a:srgbClr>
              </a:outerShdw>
            </a:effectLst>
          </c:spPr>
          <c:cat>
            <c:strRef>
              <c:f>PIvots2!$J$4:$J$12</c:f>
              <c:strCache>
                <c:ptCount val="8"/>
                <c:pt idx="0">
                  <c:v>2700-3199</c:v>
                </c:pt>
                <c:pt idx="1">
                  <c:v>3200-3699</c:v>
                </c:pt>
                <c:pt idx="2">
                  <c:v>3700-4199</c:v>
                </c:pt>
                <c:pt idx="3">
                  <c:v>4200-4699</c:v>
                </c:pt>
                <c:pt idx="4">
                  <c:v>4700-5199</c:v>
                </c:pt>
                <c:pt idx="5">
                  <c:v>5200-5699</c:v>
                </c:pt>
                <c:pt idx="6">
                  <c:v>5700-6199</c:v>
                </c:pt>
                <c:pt idx="7">
                  <c:v>6200-6699</c:v>
                </c:pt>
              </c:strCache>
            </c:strRef>
          </c:cat>
          <c:val>
            <c:numRef>
              <c:f>PIvots2!$L$4:$L$12</c:f>
              <c:numCache>
                <c:formatCode>General</c:formatCode>
                <c:ptCount val="8"/>
                <c:pt idx="0">
                  <c:v>2</c:v>
                </c:pt>
                <c:pt idx="1">
                  <c:v>30</c:v>
                </c:pt>
                <c:pt idx="2">
                  <c:v>29</c:v>
                </c:pt>
                <c:pt idx="3">
                  <c:v>6</c:v>
                </c:pt>
                <c:pt idx="4">
                  <c:v>1</c:v>
                </c:pt>
                <c:pt idx="5">
                  <c:v>0</c:v>
                </c:pt>
                <c:pt idx="6">
                  <c:v>0</c:v>
                </c:pt>
                <c:pt idx="7">
                  <c:v>0</c:v>
                </c:pt>
              </c:numCache>
            </c:numRef>
          </c:val>
          <c:extLst>
            <c:ext xmlns:c16="http://schemas.microsoft.com/office/drawing/2014/chart" uri="{C3380CC4-5D6E-409C-BE32-E72D297353CC}">
              <c16:uniqueId val="{00000003-7D35-401A-A88E-C221FC5ADE1C}"/>
            </c:ext>
          </c:extLst>
        </c:ser>
        <c:ser>
          <c:idx val="2"/>
          <c:order val="2"/>
          <c:tx>
            <c:strRef>
              <c:f>PIvots2!$M$2:$M$3</c:f>
              <c:strCache>
                <c:ptCount val="1"/>
                <c:pt idx="0">
                  <c:v>Gentoo</c:v>
                </c:pt>
              </c:strCache>
            </c:strRef>
          </c:tx>
          <c:spPr>
            <a:solidFill>
              <a:schemeClr val="accent1">
                <a:alpha val="50000"/>
              </a:schemeClr>
            </a:solidFill>
            <a:ln w="25400">
              <a:noFill/>
            </a:ln>
            <a:effectLst>
              <a:outerShdw blurRad="50800" dist="50800" dir="5400000" algn="ctr" rotWithShape="0">
                <a:srgbClr val="000000">
                  <a:alpha val="20000"/>
                </a:srgbClr>
              </a:outerShdw>
            </a:effectLst>
          </c:spPr>
          <c:cat>
            <c:strRef>
              <c:f>PIvots2!$J$4:$J$12</c:f>
              <c:strCache>
                <c:ptCount val="8"/>
                <c:pt idx="0">
                  <c:v>2700-3199</c:v>
                </c:pt>
                <c:pt idx="1">
                  <c:v>3200-3699</c:v>
                </c:pt>
                <c:pt idx="2">
                  <c:v>3700-4199</c:v>
                </c:pt>
                <c:pt idx="3">
                  <c:v>4200-4699</c:v>
                </c:pt>
                <c:pt idx="4">
                  <c:v>4700-5199</c:v>
                </c:pt>
                <c:pt idx="5">
                  <c:v>5200-5699</c:v>
                </c:pt>
                <c:pt idx="6">
                  <c:v>5700-6199</c:v>
                </c:pt>
                <c:pt idx="7">
                  <c:v>6200-6699</c:v>
                </c:pt>
              </c:strCache>
            </c:strRef>
          </c:cat>
          <c:val>
            <c:numRef>
              <c:f>PIvots2!$M$4:$M$12</c:f>
              <c:numCache>
                <c:formatCode>General</c:formatCode>
                <c:ptCount val="8"/>
                <c:pt idx="0">
                  <c:v>0</c:v>
                </c:pt>
                <c:pt idx="1">
                  <c:v>0</c:v>
                </c:pt>
                <c:pt idx="2">
                  <c:v>2</c:v>
                </c:pt>
                <c:pt idx="3">
                  <c:v>24</c:v>
                </c:pt>
                <c:pt idx="4">
                  <c:v>40</c:v>
                </c:pt>
                <c:pt idx="5">
                  <c:v>36</c:v>
                </c:pt>
                <c:pt idx="6">
                  <c:v>16</c:v>
                </c:pt>
                <c:pt idx="7">
                  <c:v>1</c:v>
                </c:pt>
              </c:numCache>
            </c:numRef>
          </c:val>
          <c:extLst>
            <c:ext xmlns:c16="http://schemas.microsoft.com/office/drawing/2014/chart" uri="{C3380CC4-5D6E-409C-BE32-E72D297353CC}">
              <c16:uniqueId val="{00000004-7D35-401A-A88E-C221FC5ADE1C}"/>
            </c:ext>
          </c:extLst>
        </c:ser>
        <c:dLbls>
          <c:showLegendKey val="0"/>
          <c:showVal val="0"/>
          <c:showCatName val="0"/>
          <c:showSerName val="0"/>
          <c:showPercent val="0"/>
          <c:showBubbleSize val="0"/>
        </c:dLbls>
        <c:axId val="321216752"/>
        <c:axId val="1194567664"/>
      </c:areaChart>
      <c:catAx>
        <c:axId val="321216752"/>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CA"/>
                  <a:t>Penguin Weight</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194567664"/>
        <c:crosses val="autoZero"/>
        <c:auto val="1"/>
        <c:lblAlgn val="ctr"/>
        <c:lblOffset val="100"/>
        <c:noMultiLvlLbl val="0"/>
      </c:catAx>
      <c:valAx>
        <c:axId val="1194567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CA"/>
                  <a:t>Frequency</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2121675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[Guins.xlsx]DataPivots!PivotTable6</c:name>
    <c:fmtId val="16"/>
  </c:pivotSource>
  <c:chart>
    <c:title>
      <c:tx>
        <c:rich>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r>
              <a:rPr lang="en-CA" sz="1600" b="1" i="0" u="none" strike="noStrike" kern="1200" spc="0" baseline="0">
                <a:solidFill>
                  <a:sysClr val="windowText" lastClr="000000">
                    <a:lumMod val="65000"/>
                    <a:lumOff val="35000"/>
                  </a:sysClr>
                </a:solidFill>
                <a:latin typeface="+mn-lt"/>
                <a:ea typeface="+mn-ea"/>
                <a:cs typeface="+mn-cs"/>
              </a:rPr>
              <a:t>Bill Lengths</a:t>
            </a:r>
          </a:p>
        </c:rich>
      </c:tx>
      <c:overlay val="0"/>
      <c:spPr>
        <a:noFill/>
        <a:ln>
          <a:noFill/>
        </a:ln>
        <a:effectLst/>
      </c:spPr>
      <c:txPr>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DataPivots!$AA$1:$AA$2</c:f>
              <c:strCache>
                <c:ptCount val="1"/>
                <c:pt idx="0">
                  <c:v>Adelie</c:v>
                </c:pt>
              </c:strCache>
            </c:strRef>
          </c:tx>
          <c:spPr>
            <a:solidFill>
              <a:schemeClr val="accent6">
                <a:alpha val="50000"/>
              </a:schemeClr>
            </a:solidFill>
            <a:ln>
              <a:noFill/>
            </a:ln>
            <a:effectLst/>
          </c:spPr>
          <c:cat>
            <c:strRef>
              <c:f>DataPivots!$Z$3:$Z$12</c:f>
              <c:strCache>
                <c:ptCount val="10"/>
                <c:pt idx="0">
                  <c:v>32.1-35.1</c:v>
                </c:pt>
                <c:pt idx="1">
                  <c:v>35.1-38.1</c:v>
                </c:pt>
                <c:pt idx="2">
                  <c:v>38.1-41.1</c:v>
                </c:pt>
                <c:pt idx="3">
                  <c:v>41.1-44.1</c:v>
                </c:pt>
                <c:pt idx="4">
                  <c:v>44.1-47.1</c:v>
                </c:pt>
                <c:pt idx="5">
                  <c:v>47.1-50.1</c:v>
                </c:pt>
                <c:pt idx="6">
                  <c:v>50.1-53.1</c:v>
                </c:pt>
                <c:pt idx="7">
                  <c:v>53.1-56.1</c:v>
                </c:pt>
                <c:pt idx="8">
                  <c:v>56.1-59.1</c:v>
                </c:pt>
                <c:pt idx="9">
                  <c:v>59.1-62.1</c:v>
                </c:pt>
              </c:strCache>
            </c:strRef>
          </c:cat>
          <c:val>
            <c:numRef>
              <c:f>DataPivots!$AA$3:$AA$12</c:f>
              <c:numCache>
                <c:formatCode>General</c:formatCode>
                <c:ptCount val="10"/>
                <c:pt idx="0">
                  <c:v>10</c:v>
                </c:pt>
                <c:pt idx="1">
                  <c:v>48</c:v>
                </c:pt>
                <c:pt idx="2">
                  <c:v>56</c:v>
                </c:pt>
                <c:pt idx="3">
                  <c:v>27</c:v>
                </c:pt>
                <c:pt idx="4">
                  <c:v>5</c:v>
                </c:pt>
                <c:pt idx="5">
                  <c:v>0</c:v>
                </c:pt>
                <c:pt idx="6">
                  <c:v>0</c:v>
                </c:pt>
                <c:pt idx="7">
                  <c:v>0</c:v>
                </c:pt>
                <c:pt idx="8">
                  <c:v>0</c:v>
                </c:pt>
                <c:pt idx="9">
                  <c:v>0</c:v>
                </c:pt>
              </c:numCache>
            </c:numRef>
          </c:val>
          <c:extLst>
            <c:ext xmlns:c16="http://schemas.microsoft.com/office/drawing/2014/chart" uri="{C3380CC4-5D6E-409C-BE32-E72D297353CC}">
              <c16:uniqueId val="{00000000-932F-4F12-996D-7FAC8185C1D2}"/>
            </c:ext>
          </c:extLst>
        </c:ser>
        <c:ser>
          <c:idx val="1"/>
          <c:order val="1"/>
          <c:tx>
            <c:strRef>
              <c:f>DataPivots!$AB$1:$AB$2</c:f>
              <c:strCache>
                <c:ptCount val="1"/>
                <c:pt idx="0">
                  <c:v>Chinstrap</c:v>
                </c:pt>
              </c:strCache>
            </c:strRef>
          </c:tx>
          <c:spPr>
            <a:solidFill>
              <a:schemeClr val="accent1">
                <a:alpha val="50000"/>
              </a:schemeClr>
            </a:solidFill>
            <a:ln w="25400">
              <a:noFill/>
            </a:ln>
            <a:effectLst/>
          </c:spPr>
          <c:cat>
            <c:strRef>
              <c:f>DataPivots!$Z$3:$Z$12</c:f>
              <c:strCache>
                <c:ptCount val="10"/>
                <c:pt idx="0">
                  <c:v>32.1-35.1</c:v>
                </c:pt>
                <c:pt idx="1">
                  <c:v>35.1-38.1</c:v>
                </c:pt>
                <c:pt idx="2">
                  <c:v>38.1-41.1</c:v>
                </c:pt>
                <c:pt idx="3">
                  <c:v>41.1-44.1</c:v>
                </c:pt>
                <c:pt idx="4">
                  <c:v>44.1-47.1</c:v>
                </c:pt>
                <c:pt idx="5">
                  <c:v>47.1-50.1</c:v>
                </c:pt>
                <c:pt idx="6">
                  <c:v>50.1-53.1</c:v>
                </c:pt>
                <c:pt idx="7">
                  <c:v>53.1-56.1</c:v>
                </c:pt>
                <c:pt idx="8">
                  <c:v>56.1-59.1</c:v>
                </c:pt>
                <c:pt idx="9">
                  <c:v>59.1-62.1</c:v>
                </c:pt>
              </c:strCache>
            </c:strRef>
          </c:cat>
          <c:val>
            <c:numRef>
              <c:f>DataPivots!$AB$3:$AB$12</c:f>
              <c:numCache>
                <c:formatCode>General</c:formatCode>
                <c:ptCount val="10"/>
                <c:pt idx="0">
                  <c:v>0</c:v>
                </c:pt>
                <c:pt idx="1">
                  <c:v>0</c:v>
                </c:pt>
                <c:pt idx="2">
                  <c:v>1</c:v>
                </c:pt>
                <c:pt idx="3">
                  <c:v>5</c:v>
                </c:pt>
                <c:pt idx="4">
                  <c:v>19</c:v>
                </c:pt>
                <c:pt idx="5">
                  <c:v>13</c:v>
                </c:pt>
                <c:pt idx="6">
                  <c:v>26</c:v>
                </c:pt>
                <c:pt idx="7">
                  <c:v>3</c:v>
                </c:pt>
                <c:pt idx="8">
                  <c:v>1</c:v>
                </c:pt>
                <c:pt idx="9">
                  <c:v>0</c:v>
                </c:pt>
              </c:numCache>
            </c:numRef>
          </c:val>
          <c:extLst>
            <c:ext xmlns:c16="http://schemas.microsoft.com/office/drawing/2014/chart" uri="{C3380CC4-5D6E-409C-BE32-E72D297353CC}">
              <c16:uniqueId val="{00000003-A6A8-48E1-A657-286029174437}"/>
            </c:ext>
          </c:extLst>
        </c:ser>
        <c:ser>
          <c:idx val="2"/>
          <c:order val="2"/>
          <c:tx>
            <c:strRef>
              <c:f>DataPivots!$AC$1:$AC$2</c:f>
              <c:strCache>
                <c:ptCount val="1"/>
                <c:pt idx="0">
                  <c:v>Gentoo</c:v>
                </c:pt>
              </c:strCache>
            </c:strRef>
          </c:tx>
          <c:spPr>
            <a:solidFill>
              <a:schemeClr val="accent2">
                <a:alpha val="50000"/>
              </a:schemeClr>
            </a:solidFill>
            <a:ln w="25400">
              <a:noFill/>
            </a:ln>
            <a:effectLst/>
          </c:spPr>
          <c:cat>
            <c:strRef>
              <c:f>DataPivots!$Z$3:$Z$12</c:f>
              <c:strCache>
                <c:ptCount val="10"/>
                <c:pt idx="0">
                  <c:v>32.1-35.1</c:v>
                </c:pt>
                <c:pt idx="1">
                  <c:v>35.1-38.1</c:v>
                </c:pt>
                <c:pt idx="2">
                  <c:v>38.1-41.1</c:v>
                </c:pt>
                <c:pt idx="3">
                  <c:v>41.1-44.1</c:v>
                </c:pt>
                <c:pt idx="4">
                  <c:v>44.1-47.1</c:v>
                </c:pt>
                <c:pt idx="5">
                  <c:v>47.1-50.1</c:v>
                </c:pt>
                <c:pt idx="6">
                  <c:v>50.1-53.1</c:v>
                </c:pt>
                <c:pt idx="7">
                  <c:v>53.1-56.1</c:v>
                </c:pt>
                <c:pt idx="8">
                  <c:v>56.1-59.1</c:v>
                </c:pt>
                <c:pt idx="9">
                  <c:v>59.1-62.1</c:v>
                </c:pt>
              </c:strCache>
            </c:strRef>
          </c:cat>
          <c:val>
            <c:numRef>
              <c:f>DataPivots!$AC$3:$AC$12</c:f>
              <c:numCache>
                <c:formatCode>General</c:formatCode>
                <c:ptCount val="10"/>
                <c:pt idx="0">
                  <c:v>0</c:v>
                </c:pt>
                <c:pt idx="1">
                  <c:v>0</c:v>
                </c:pt>
                <c:pt idx="2">
                  <c:v>1</c:v>
                </c:pt>
                <c:pt idx="3">
                  <c:v>15</c:v>
                </c:pt>
                <c:pt idx="4">
                  <c:v>42</c:v>
                </c:pt>
                <c:pt idx="5">
                  <c:v>42</c:v>
                </c:pt>
                <c:pt idx="6">
                  <c:v>17</c:v>
                </c:pt>
                <c:pt idx="7">
                  <c:v>4</c:v>
                </c:pt>
                <c:pt idx="8">
                  <c:v>0</c:v>
                </c:pt>
                <c:pt idx="9">
                  <c:v>1</c:v>
                </c:pt>
              </c:numCache>
            </c:numRef>
          </c:val>
          <c:extLst>
            <c:ext xmlns:c16="http://schemas.microsoft.com/office/drawing/2014/chart" uri="{C3380CC4-5D6E-409C-BE32-E72D297353CC}">
              <c16:uniqueId val="{00000004-A6A8-48E1-A657-286029174437}"/>
            </c:ext>
          </c:extLst>
        </c:ser>
        <c:dLbls>
          <c:showLegendKey val="0"/>
          <c:showVal val="0"/>
          <c:showCatName val="0"/>
          <c:showSerName val="0"/>
          <c:showPercent val="0"/>
          <c:showBubbleSize val="0"/>
        </c:dLbls>
        <c:axId val="1201898048"/>
        <c:axId val="1446692032"/>
      </c:areaChart>
      <c:catAx>
        <c:axId val="120189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446692032"/>
        <c:crosses val="autoZero"/>
        <c:auto val="1"/>
        <c:lblAlgn val="ctr"/>
        <c:lblOffset val="100"/>
        <c:noMultiLvlLbl val="0"/>
      </c:catAx>
      <c:valAx>
        <c:axId val="144669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8980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6</xdr:col>
      <xdr:colOff>371475</xdr:colOff>
      <xdr:row>10</xdr:row>
      <xdr:rowOff>121789</xdr:rowOff>
    </xdr:from>
    <xdr:to>
      <xdr:col>19</xdr:col>
      <xdr:colOff>190500</xdr:colOff>
      <xdr:row>36</xdr:row>
      <xdr:rowOff>180974</xdr:rowOff>
    </xdr:to>
    <xdr:pic>
      <xdr:nvPicPr>
        <xdr:cNvPr id="2" name="Picture 1">
          <a:extLst>
            <a:ext uri="{FF2B5EF4-FFF2-40B4-BE49-F238E27FC236}">
              <a16:creationId xmlns:a16="http://schemas.microsoft.com/office/drawing/2014/main" id="{B4DAA07B-191C-7E31-3AFE-51199600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57675" y="1931539"/>
          <a:ext cx="7981950" cy="476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493058</xdr:colOff>
      <xdr:row>9</xdr:row>
      <xdr:rowOff>78441</xdr:rowOff>
    </xdr:from>
    <xdr:to>
      <xdr:col>13</xdr:col>
      <xdr:colOff>268941</xdr:colOff>
      <xdr:row>27</xdr:row>
      <xdr:rowOff>187369</xdr:rowOff>
    </xdr:to>
    <xdr:pic>
      <xdr:nvPicPr>
        <xdr:cNvPr id="7" name="Picture 6">
          <a:extLst>
            <a:ext uri="{FF2B5EF4-FFF2-40B4-BE49-F238E27FC236}">
              <a16:creationId xmlns:a16="http://schemas.microsoft.com/office/drawing/2014/main" id="{C509DE09-E773-3199-A7E8-4E30DD5FD360}"/>
            </a:ext>
          </a:extLst>
        </xdr:cNvPr>
        <xdr:cNvPicPr>
          <a:picLocks noChangeAspect="1"/>
        </xdr:cNvPicPr>
      </xdr:nvPicPr>
      <xdr:blipFill>
        <a:blip xmlns:r="http://schemas.openxmlformats.org/officeDocument/2006/relationships" r:embed="rId1"/>
        <a:stretch>
          <a:fillRect/>
        </a:stretch>
      </xdr:blipFill>
      <xdr:spPr>
        <a:xfrm>
          <a:off x="1098176" y="1792941"/>
          <a:ext cx="7037294" cy="35379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336177</xdr:colOff>
      <xdr:row>9</xdr:row>
      <xdr:rowOff>11206</xdr:rowOff>
    </xdr:from>
    <xdr:to>
      <xdr:col>13</xdr:col>
      <xdr:colOff>280148</xdr:colOff>
      <xdr:row>23</xdr:row>
      <xdr:rowOff>11206</xdr:rowOff>
    </xdr:to>
    <xdr:graphicFrame macro="">
      <xdr:nvGraphicFramePr>
        <xdr:cNvPr id="3" name="Chart 2">
          <a:extLst>
            <a:ext uri="{FF2B5EF4-FFF2-40B4-BE49-F238E27FC236}">
              <a16:creationId xmlns:a16="http://schemas.microsoft.com/office/drawing/2014/main" id="{B12EA506-EFB9-4A34-A35A-81DD7BD72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336176</xdr:colOff>
      <xdr:row>23</xdr:row>
      <xdr:rowOff>156883</xdr:rowOff>
    </xdr:from>
    <xdr:to>
      <xdr:col>13</xdr:col>
      <xdr:colOff>280147</xdr:colOff>
      <xdr:row>38</xdr:row>
      <xdr:rowOff>42583</xdr:rowOff>
    </xdr:to>
    <xdr:graphicFrame macro="">
      <xdr:nvGraphicFramePr>
        <xdr:cNvPr id="4" name="Chart 3">
          <a:extLst>
            <a:ext uri="{FF2B5EF4-FFF2-40B4-BE49-F238E27FC236}">
              <a16:creationId xmlns:a16="http://schemas.microsoft.com/office/drawing/2014/main" id="{5171DFC6-8072-446E-90A2-829A070FA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324971</xdr:colOff>
      <xdr:row>14</xdr:row>
      <xdr:rowOff>168087</xdr:rowOff>
    </xdr:from>
    <xdr:to>
      <xdr:col>13</xdr:col>
      <xdr:colOff>257736</xdr:colOff>
      <xdr:row>36</xdr:row>
      <xdr:rowOff>156883</xdr:rowOff>
    </xdr:to>
    <xdr:graphicFrame macro="">
      <xdr:nvGraphicFramePr>
        <xdr:cNvPr id="3" name="Chart 2">
          <a:extLst>
            <a:ext uri="{FF2B5EF4-FFF2-40B4-BE49-F238E27FC236}">
              <a16:creationId xmlns:a16="http://schemas.microsoft.com/office/drawing/2014/main" id="{64F83C32-0DF9-4F9F-81C0-4F5F59B8A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470647</xdr:colOff>
      <xdr:row>14</xdr:row>
      <xdr:rowOff>156882</xdr:rowOff>
    </xdr:from>
    <xdr:to>
      <xdr:col>25</xdr:col>
      <xdr:colOff>425823</xdr:colOff>
      <xdr:row>36</xdr:row>
      <xdr:rowOff>179294</xdr:rowOff>
    </xdr:to>
    <xdr:graphicFrame macro="">
      <xdr:nvGraphicFramePr>
        <xdr:cNvPr id="4" name="Chart 3">
          <a:extLst>
            <a:ext uri="{FF2B5EF4-FFF2-40B4-BE49-F238E27FC236}">
              <a16:creationId xmlns:a16="http://schemas.microsoft.com/office/drawing/2014/main" id="{0A2F84BB-B169-4416-ADDC-A6E75F5E9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459440</xdr:colOff>
      <xdr:row>19</xdr:row>
      <xdr:rowOff>33618</xdr:rowOff>
    </xdr:from>
    <xdr:to>
      <xdr:col>13</xdr:col>
      <xdr:colOff>89647</xdr:colOff>
      <xdr:row>36</xdr:row>
      <xdr:rowOff>168088</xdr:rowOff>
    </xdr:to>
    <xdr:graphicFrame macro="">
      <xdr:nvGraphicFramePr>
        <xdr:cNvPr id="2" name="Chart 1">
          <a:extLst>
            <a:ext uri="{FF2B5EF4-FFF2-40B4-BE49-F238E27FC236}">
              <a16:creationId xmlns:a16="http://schemas.microsoft.com/office/drawing/2014/main" id="{AA1B05F9-8F7D-4A0E-83B0-DA6BDA31A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437029</xdr:colOff>
      <xdr:row>19</xdr:row>
      <xdr:rowOff>78441</xdr:rowOff>
    </xdr:from>
    <xdr:to>
      <xdr:col>25</xdr:col>
      <xdr:colOff>78441</xdr:colOff>
      <xdr:row>36</xdr:row>
      <xdr:rowOff>179293</xdr:rowOff>
    </xdr:to>
    <xdr:graphicFrame macro="">
      <xdr:nvGraphicFramePr>
        <xdr:cNvPr id="4" name="Chart 3">
          <a:extLst>
            <a:ext uri="{FF2B5EF4-FFF2-40B4-BE49-F238E27FC236}">
              <a16:creationId xmlns:a16="http://schemas.microsoft.com/office/drawing/2014/main" id="{D39C99F1-D825-4A97-BE26-8E98A911E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3</xdr:row>
      <xdr:rowOff>0</xdr:rowOff>
    </xdr:from>
    <xdr:to>
      <xdr:col>24</xdr:col>
      <xdr:colOff>481852</xdr:colOff>
      <xdr:row>18</xdr:row>
      <xdr:rowOff>156882</xdr:rowOff>
    </xdr:to>
    <xdr:graphicFrame macro="">
      <xdr:nvGraphicFramePr>
        <xdr:cNvPr id="7" name="Chart 6">
          <a:extLst>
            <a:ext uri="{FF2B5EF4-FFF2-40B4-BE49-F238E27FC236}">
              <a16:creationId xmlns:a16="http://schemas.microsoft.com/office/drawing/2014/main" id="{F3918FF8-5B7E-4E55-9EFD-334DE7BB9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402291</xdr:colOff>
      <xdr:row>2</xdr:row>
      <xdr:rowOff>76201</xdr:rowOff>
    </xdr:from>
    <xdr:to>
      <xdr:col>25</xdr:col>
      <xdr:colOff>537883</xdr:colOff>
      <xdr:row>5</xdr:row>
      <xdr:rowOff>179295</xdr:rowOff>
    </xdr:to>
    <mc:AlternateContent xmlns:mc="http://schemas.openxmlformats.org/markup-compatibility/2006" xmlns:a14="http://schemas.microsoft.com/office/drawing/2010/main">
      <mc:Choice Requires="a14">
        <xdr:graphicFrame macro="">
          <xdr:nvGraphicFramePr>
            <xdr:cNvPr id="5" name="Species">
              <a:extLst>
                <a:ext uri="{FF2B5EF4-FFF2-40B4-BE49-F238E27FC236}">
                  <a16:creationId xmlns:a16="http://schemas.microsoft.com/office/drawing/2014/main" id="{5568179E-209E-11A0-882F-07B9201DBE6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pecies"/>
            </a:graphicData>
          </a:graphic>
        </xdr:graphicFrame>
      </mc:Choice>
      <mc:Fallback xmlns="">
        <xdr:sp macro="" textlink="">
          <xdr:nvSpPr>
            <xdr:cNvPr id="0" name=""/>
            <xdr:cNvSpPr>
              <a:spLocks noTextEdit="1"/>
            </xdr:cNvSpPr>
          </xdr:nvSpPr>
          <xdr:spPr>
            <a:xfrm>
              <a:off x="13109762" y="457201"/>
              <a:ext cx="2556062" cy="67459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264458</xdr:colOff>
      <xdr:row>20</xdr:row>
      <xdr:rowOff>8965</xdr:rowOff>
    </xdr:from>
    <xdr:to>
      <xdr:col>25</xdr:col>
      <xdr:colOff>412376</xdr:colOff>
      <xdr:row>23</xdr:row>
      <xdr:rowOff>134470</xdr:rowOff>
    </xdr:to>
    <mc:AlternateContent xmlns:mc="http://schemas.openxmlformats.org/markup-compatibility/2006">
      <mc:Choice xmlns:a14="http://schemas.microsoft.com/office/drawing/2010/main" Requires="a14">
        <xdr:graphicFrame macro="">
          <xdr:nvGraphicFramePr>
            <xdr:cNvPr id="3" name="species 1">
              <a:extLst>
                <a:ext uri="{FF2B5EF4-FFF2-40B4-BE49-F238E27FC236}">
                  <a16:creationId xmlns:a16="http://schemas.microsoft.com/office/drawing/2014/main" id="{99AC1162-E257-06F0-EC2A-914F4E67C13C}"/>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pecies 1"/>
            </a:graphicData>
          </a:graphic>
        </xdr:graphicFrame>
      </mc:Choice>
      <mc:Fallback>
        <xdr:sp macro="" textlink="">
          <xdr:nvSpPr>
            <xdr:cNvPr id="0" name=""/>
            <xdr:cNvSpPr>
              <a:spLocks noTextEdit="1"/>
            </xdr:cNvSpPr>
          </xdr:nvSpPr>
          <xdr:spPr>
            <a:xfrm>
              <a:off x="13442576" y="3594847"/>
              <a:ext cx="2658035" cy="66338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204842</xdr:colOff>
      <xdr:row>19</xdr:row>
      <xdr:rowOff>107578</xdr:rowOff>
    </xdr:from>
    <xdr:to>
      <xdr:col>13</xdr:col>
      <xdr:colOff>331694</xdr:colOff>
      <xdr:row>23</xdr:row>
      <xdr:rowOff>62753</xdr:rowOff>
    </xdr:to>
    <mc:AlternateContent xmlns:mc="http://schemas.openxmlformats.org/markup-compatibility/2006">
      <mc:Choice xmlns:a14="http://schemas.microsoft.com/office/drawing/2010/main" Requires="a14">
        <xdr:graphicFrame macro="">
          <xdr:nvGraphicFramePr>
            <xdr:cNvPr id="6" name="Species 2">
              <a:extLst>
                <a:ext uri="{FF2B5EF4-FFF2-40B4-BE49-F238E27FC236}">
                  <a16:creationId xmlns:a16="http://schemas.microsoft.com/office/drawing/2014/main" id="{11569D6E-FD16-1D5F-CEA3-B6EA931032F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pecies 2"/>
            </a:graphicData>
          </a:graphic>
        </xdr:graphicFrame>
      </mc:Choice>
      <mc:Fallback>
        <xdr:sp macro="" textlink="">
          <xdr:nvSpPr>
            <xdr:cNvPr id="0" name=""/>
            <xdr:cNvSpPr>
              <a:spLocks noTextEdit="1"/>
            </xdr:cNvSpPr>
          </xdr:nvSpPr>
          <xdr:spPr>
            <a:xfrm>
              <a:off x="5852607" y="3514166"/>
              <a:ext cx="2636969" cy="67235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20</xdr:col>
      <xdr:colOff>358588</xdr:colOff>
      <xdr:row>15</xdr:row>
      <xdr:rowOff>112060</xdr:rowOff>
    </xdr:from>
    <xdr:to>
      <xdr:col>24</xdr:col>
      <xdr:colOff>210671</xdr:colOff>
      <xdr:row>29</xdr:row>
      <xdr:rowOff>83485</xdr:rowOff>
    </xdr:to>
    <xdr:pic>
      <xdr:nvPicPr>
        <xdr:cNvPr id="2" name="Picture 1">
          <a:extLst>
            <a:ext uri="{FF2B5EF4-FFF2-40B4-BE49-F238E27FC236}">
              <a16:creationId xmlns:a16="http://schemas.microsoft.com/office/drawing/2014/main" id="{42BF11B7-D036-1777-4CCC-09497F3A0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60941" y="2969560"/>
          <a:ext cx="2272553"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6.54001203704" createdVersion="8" refreshedVersion="8" minRefreshableVersion="3" recordCount="336" xr:uid="{661C03C4-0FBE-4800-8875-0C9E2D76C52E}">
  <cacheSource type="worksheet">
    <worksheetSource name="histogram"/>
  </cacheSource>
  <cacheFields count="6">
    <cacheField name="Species" numFmtId="0">
      <sharedItems count="3">
        <s v="Gentoo"/>
        <s v="Adelie"/>
        <s v="Chinstrap"/>
      </sharedItems>
    </cacheField>
    <cacheField name="Island" numFmtId="0">
      <sharedItems/>
    </cacheField>
    <cacheField name="bill_length_mm" numFmtId="0">
      <sharedItems containsSemiMixedTypes="0" containsString="0" containsNumber="1" minValue="32.1" maxValue="59.6"/>
    </cacheField>
    <cacheField name="flipper_length_mm" numFmtId="0">
      <sharedItems containsSemiMixedTypes="0" containsString="0" containsNumber="1" containsInteger="1" minValue="172" maxValue="231" count="54">
        <n v="211"/>
        <n v="230"/>
        <n v="210"/>
        <n v="218"/>
        <n v="215"/>
        <n v="219"/>
        <n v="209"/>
        <n v="214"/>
        <n v="216"/>
        <n v="213"/>
        <n v="217"/>
        <n v="221"/>
        <n v="222"/>
        <n v="220"/>
        <n v="207"/>
        <n v="208"/>
        <n v="225"/>
        <n v="224"/>
        <n v="231"/>
        <n v="229"/>
        <n v="223"/>
        <n v="212"/>
        <n v="228"/>
        <n v="226"/>
        <n v="203"/>
        <n v="174"/>
        <n v="180"/>
        <n v="189"/>
        <n v="185"/>
        <n v="187"/>
        <n v="183"/>
        <n v="172"/>
        <n v="186"/>
        <n v="188"/>
        <n v="190"/>
        <n v="200"/>
        <n v="191"/>
        <n v="193"/>
        <n v="181"/>
        <n v="194"/>
        <n v="195"/>
        <n v="192"/>
        <n v="184"/>
        <n v="199"/>
        <n v="197"/>
        <n v="198"/>
        <n v="196"/>
        <n v="178"/>
        <n v="182"/>
        <n v="202"/>
        <n v="205"/>
        <n v="201"/>
        <n v="206"/>
        <n v="176"/>
      </sharedItems>
      <fieldGroup base="3">
        <rangePr startNum="172" endNum="231" groupInterval="2"/>
        <groupItems count="32">
          <s v="&lt;172"/>
          <s v="172-173"/>
          <s v="174-175"/>
          <s v="176-177"/>
          <s v="178-179"/>
          <s v="180-181"/>
          <s v="182-183"/>
          <s v="184-185"/>
          <s v="186-187"/>
          <s v="188-189"/>
          <s v="190-191"/>
          <s v="192-193"/>
          <s v="194-195"/>
          <s v="196-197"/>
          <s v="198-199"/>
          <s v="200-201"/>
          <s v="202-203"/>
          <s v="204-205"/>
          <s v="206-207"/>
          <s v="208-209"/>
          <s v="210-211"/>
          <s v="212-213"/>
          <s v="214-215"/>
          <s v="216-217"/>
          <s v="218-219"/>
          <s v="220-221"/>
          <s v="222-223"/>
          <s v="224-225"/>
          <s v="226-227"/>
          <s v="228-229"/>
          <s v="230-231"/>
          <s v="&gt;232"/>
        </groupItems>
      </fieldGroup>
    </cacheField>
    <cacheField name="body_mass_g" numFmtId="0">
      <sharedItems containsSemiMixedTypes="0" containsString="0" containsNumber="1" containsInteger="1" minValue="2700" maxValue="6300"/>
    </cacheField>
    <cacheField name="Gender" numFmtId="0">
      <sharedItems/>
    </cacheField>
  </cacheFields>
  <extLst>
    <ext xmlns:x14="http://schemas.microsoft.com/office/spreadsheetml/2009/9/main" uri="{725AE2AE-9491-48be-B2B4-4EB974FC3084}">
      <x14:pivotCacheDefinition pivotCacheId="16594133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6.541702430557" createdVersion="8" refreshedVersion="8" minRefreshableVersion="3" recordCount="333" xr:uid="{B9592B04-71FA-4A5D-B1C6-7FB9B6F70D68}">
  <cacheSource type="worksheet">
    <worksheetSource name="histogram2"/>
  </cacheSource>
  <cacheFields count="7">
    <cacheField name="species" numFmtId="0">
      <sharedItems count="3">
        <s v="Gentoo"/>
        <s v="Adelie"/>
        <s v="Chinstrap"/>
      </sharedItems>
    </cacheField>
    <cacheField name="island" numFmtId="0">
      <sharedItems/>
    </cacheField>
    <cacheField name="culmen_length_mm" numFmtId="0">
      <sharedItems containsSemiMixedTypes="0" containsString="0" containsNumber="1" minValue="32.1" maxValue="59.6"/>
    </cacheField>
    <cacheField name="culmen_depth_mm" numFmtId="0">
      <sharedItems containsSemiMixedTypes="0" containsString="0" containsNumber="1" minValue="13.1" maxValue="21.5"/>
    </cacheField>
    <cacheField name="flipper_length_mm" numFmtId="0">
      <sharedItems containsSemiMixedTypes="0" containsString="0" containsNumber="1" containsInteger="1" minValue="172" maxValue="231"/>
    </cacheField>
    <cacheField name="body_mass_g" numFmtId="0">
      <sharedItems containsSemiMixedTypes="0" containsString="0" containsNumber="1" containsInteger="1" minValue="2700" maxValue="6300" count="93">
        <n v="4500"/>
        <n v="5700"/>
        <n v="4450"/>
        <n v="5400"/>
        <n v="4550"/>
        <n v="4800"/>
        <n v="5200"/>
        <n v="4400"/>
        <n v="5150"/>
        <n v="4650"/>
        <n v="5550"/>
        <n v="5850"/>
        <n v="4200"/>
        <n v="4150"/>
        <n v="6300"/>
        <n v="5350"/>
        <n v="5000"/>
        <n v="5050"/>
        <n v="5100"/>
        <n v="5650"/>
        <n v="4600"/>
        <n v="5250"/>
        <n v="4700"/>
        <n v="6050"/>
        <n v="4950"/>
        <n v="4350"/>
        <n v="3950"/>
        <n v="4300"/>
        <n v="4750"/>
        <n v="4900"/>
        <n v="5300"/>
        <n v="4850"/>
        <n v="5800"/>
        <n v="6000"/>
        <n v="5950"/>
        <n v="4625"/>
        <n v="5450"/>
        <n v="4725"/>
        <n v="5600"/>
        <n v="4875"/>
        <n v="4925"/>
        <n v="4975"/>
        <n v="5500"/>
        <n v="4575"/>
        <n v="4375"/>
        <n v="5750"/>
        <n v="3400"/>
        <n v="3600"/>
        <n v="3800"/>
        <n v="3550"/>
        <n v="3200"/>
        <n v="3150"/>
        <n v="3500"/>
        <n v="3450"/>
        <n v="4050"/>
        <n v="2900"/>
        <n v="3700"/>
        <n v="2850"/>
        <n v="3750"/>
        <n v="3350"/>
        <n v="4100"/>
        <n v="3725"/>
        <n v="3075"/>
        <n v="4250"/>
        <n v="2925"/>
        <n v="3900"/>
        <n v="3175"/>
        <n v="4775"/>
        <n v="3825"/>
        <n v="4275"/>
        <n v="4075"/>
        <n v="3250"/>
        <n v="3300"/>
        <n v="3325"/>
        <n v="3100"/>
        <n v="3000"/>
        <n v="3425"/>
        <n v="4475"/>
        <n v="3975"/>
        <n v="3475"/>
        <n v="3050"/>
        <n v="3650"/>
        <n v="4000"/>
        <n v="3525"/>
        <n v="3775"/>
        <n v="3575"/>
        <n v="3850"/>
        <n v="2700"/>
        <n v="3675"/>
        <n v="3625"/>
        <n v="4675"/>
        <n v="3875"/>
        <n v="3275"/>
      </sharedItems>
      <fieldGroup base="5">
        <rangePr startNum="2700" endNum="6300" groupInterval="500"/>
        <groupItems count="10">
          <s v="&lt;2700"/>
          <s v="2700-3199"/>
          <s v="3200-3699"/>
          <s v="3700-4199"/>
          <s v="4200-4699"/>
          <s v="4700-5199"/>
          <s v="5200-5699"/>
          <s v="5700-6199"/>
          <s v="6200-6699"/>
          <s v="&gt;6700"/>
        </groupItems>
      </fieldGroup>
    </cacheField>
    <cacheField name="sex" numFmtId="0">
      <sharedItems/>
    </cacheField>
  </cacheFields>
  <extLst>
    <ext xmlns:x14="http://schemas.microsoft.com/office/spreadsheetml/2009/9/main" uri="{725AE2AE-9491-48be-B2B4-4EB974FC3084}">
      <x14:pivotCacheDefinition pivotCacheId="1635083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6.509517245373" backgroundQuery="1" createdVersion="8" refreshedVersion="8" minRefreshableVersion="3" recordCount="0" supportSubquery="1" supportAdvancedDrill="1" xr:uid="{4A159DBF-C8CF-4054-AF55-9D06C5E7178C}">
  <cacheSource type="external" connectionId="10"/>
  <cacheFields count="3">
    <cacheField name="[Measures].[Count of Species 2]" caption="Count of Species 2" numFmtId="0" hierarchy="47" level="32767"/>
    <cacheField name="[PenguinsCleanAdj].[Species].[Species]" caption="Species" numFmtId="0" hierarchy="26" level="1">
      <sharedItems count="3">
        <s v="Adelie"/>
        <s v="Chinstrap"/>
        <s v="Gentoo"/>
      </sharedItems>
    </cacheField>
    <cacheField name="[PenguinsCleanAdj].[Gender].[Gender]" caption="Gender" numFmtId="0" hierarchy="31" level="1">
      <sharedItems count="2">
        <s v="FEMALE"/>
        <s v="MALE"/>
      </sharedItems>
    </cacheField>
  </cacheFields>
  <cacheHierarchies count="50">
    <cacheHierarchy uniqueName="[histogram].[Species]" caption="Species" attribute="1" defaultMemberUniqueName="[histogram].[Species].[All]" allUniqueName="[histogram].[Species].[All]" dimensionUniqueName="[histogram]" displayFolder="" count="0" memberValueDatatype="130" unbalanced="0"/>
    <cacheHierarchy uniqueName="[histogram].[Island]" caption="Island" attribute="1" defaultMemberUniqueName="[histogram].[Island].[All]" allUniqueName="[histogram].[Island].[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histogram 3].[Species]" caption="Species" attribute="1" defaultMemberUniqueName="[histogram 3].[Species].[All]" allUniqueName="[histogram 3].[Species].[All]" dimensionUniqueName="[histogram 3]" displayFolder="" count="0" memberValueDatatype="130" unbalanced="0"/>
    <cacheHierarchy uniqueName="[histogram 3].[Island]" caption="Island" attribute="1" defaultMemberUniqueName="[histogram 3].[Island].[All]" allUniqueName="[histogram 3].[Island].[All]" dimensionUniqueName="[histogram 3]" displayFolder="" count="0" memberValueDatatype="130" unbalanced="0"/>
    <cacheHierarchy uniqueName="[histogram 3].[bill_length_mm]" caption="bill_length_mm" attribute="1" defaultMemberUniqueName="[histogram 3].[bill_length_mm].[All]" allUniqueName="[histogram 3].[bill_length_mm].[All]" dimensionUniqueName="[histogram 3]" displayFolder="" count="0" memberValueDatatype="5" unbalanced="0"/>
    <cacheHierarchy uniqueName="[histogram 3].[flipper_length_mm]" caption="flipper_length_mm" attribute="1" defaultMemberUniqueName="[histogram 3].[flipper_length_mm].[All]" allUniqueName="[histogram 3].[flipper_length_mm].[All]" dimensionUniqueName="[histogram 3]" displayFolder="" count="0" memberValueDatatype="5" unbalanced="0"/>
    <cacheHierarchy uniqueName="[histogram 3].[body_mass_g]" caption="body_mass_g" attribute="1" defaultMemberUniqueName="[histogram 3].[body_mass_g].[All]" allUniqueName="[histogram 3].[body_mass_g].[All]" dimensionUniqueName="[histogram 3]" displayFolder="" count="0" memberValueDatatype="5" unbalanced="0"/>
    <cacheHierarchy uniqueName="[histogram 3].[Gender]" caption="Gender" attribute="1" defaultMemberUniqueName="[histogram 3].[Gender].[All]" allUniqueName="[histogram 3].[Gender].[All]" dimensionUniqueName="[histogram 3]" displayFolder="" count="0" memberValueDatatype="130" unbalanced="0"/>
    <cacheHierarchy uniqueName="[histogram2].[species]" caption="species" attribute="1" defaultMemberUniqueName="[histogram2].[species].[All]" allUniqueName="[histogram2].[species].[All]" dimensionUniqueName="[histogram2]" displayFolder="" count="0" memberValueDatatype="130" unbalanced="0"/>
    <cacheHierarchy uniqueName="[histogram2].[island]" caption="island" attribute="1" defaultMemberUniqueName="[histogram2].[island].[All]" allUniqueName="[histogram2].[island].[All]" dimensionUniqueName="[histogram2]" displayFolder="" count="0" memberValueDatatype="130" unbalanced="0"/>
    <cacheHierarchy uniqueName="[histogram2].[culmen_length_mm]" caption="culmen_length_mm" attribute="1" defaultMemberUniqueName="[histogram2].[culmen_length_mm].[All]" allUniqueName="[histogram2].[culmen_length_mm].[All]" dimensionUniqueName="[histogram2]" displayFolder="" count="0" memberValueDatatype="5" unbalanced="0"/>
    <cacheHierarchy uniqueName="[histogram2].[culmen_depth_mm]" caption="culmen_depth_mm" attribute="1" defaultMemberUniqueName="[histogram2].[culmen_depth_mm].[All]" allUniqueName="[histogram2].[culmen_depth_mm].[All]" dimensionUniqueName="[histogram2]" displayFolder="" count="0" memberValueDatatype="5" unbalanced="0"/>
    <cacheHierarchy uniqueName="[histogram2].[flipper_length_mm]" caption="flipper_length_mm" attribute="1" defaultMemberUniqueName="[histogram2].[flipper_length_mm].[All]" allUniqueName="[histogram2].[flipper_length_mm].[All]" dimensionUniqueName="[histogram2]" displayFolder="" count="0" memberValueDatatype="20" unbalanced="0"/>
    <cacheHierarchy uniqueName="[histogram2].[body_mass_g]" caption="body_mass_g" attribute="1" defaultMemberUniqueName="[histogram2].[body_mass_g].[All]" allUniqueName="[histogram2].[body_mass_g].[All]" dimensionUniqueName="[histogram2]" displayFolder="" count="0" memberValueDatatype="20" unbalanced="0"/>
    <cacheHierarchy uniqueName="[histogram2].[sex]" caption="sex" attribute="1" defaultMemberUniqueName="[histogram2].[sex].[All]" allUniqueName="[histogram2].[sex].[All]" dimensionUniqueName="[histogram2]" displayFolder="" count="0" memberValueDatatype="130" unbalanced="0"/>
    <cacheHierarchy uniqueName="[Penguins].[species]" caption="species" attribute="1" defaultMemberUniqueName="[Penguins].[species].[All]" allUniqueName="[Penguins].[species].[All]" dimensionUniqueName="[Penguins]" displayFolder="" count="0" memberValueDatatype="130" unbalanced="0"/>
    <cacheHierarchy uniqueName="[Penguins].[island]" caption="island" attribute="1" defaultMemberUniqueName="[Penguins].[island].[All]" allUniqueName="[Penguins].[island].[All]" dimensionUniqueName="[Penguins]" displayFolder="" count="0" memberValueDatatype="130" unbalanced="0"/>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0" memberValueDatatype="130" unbalanced="0"/>
    <cacheHierarchy uniqueName="[PenguinsCleanAdj].[Species]" caption="Species" attribute="1" defaultMemberUniqueName="[PenguinsCleanAdj].[Species].[All]" allUniqueName="[PenguinsCleanAdj].[Species].[All]" dimensionUniqueName="[PenguinsCleanAdj]" displayFolder="" count="2" memberValueDatatype="130" unbalanced="0">
      <fieldsUsage count="2">
        <fieldUsage x="-1"/>
        <fieldUsage x="1"/>
      </fieldsUsage>
    </cacheHierarchy>
    <cacheHierarchy uniqueName="[PenguinsCleanAdj].[Island]" caption="Island" attribute="1" defaultMemberUniqueName="[PenguinsCleanAdj].[Island].[All]" allUniqueName="[PenguinsCleanAdj].[Island].[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2" memberValueDatatype="130" unbalanced="0">
      <fieldsUsage count="2">
        <fieldUsage x="-1"/>
        <fieldUsage x="2"/>
      </fieldsUsage>
    </cacheHierarchy>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Island]" caption="Island" attribute="1" defaultMemberUniqueName="[PenguinsCleanAdj 1].[Island].[All]" allUniqueName="[PenguinsCleanAdj 1].[Island].[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XL_Count histogram2]" caption="__XL_Count histogram2" measure="1" displayFolder="" measureGroup="histogram2" count="0" hidden="1"/>
    <cacheHierarchy uniqueName="[Measures].[__XL_Count histogram 3]" caption="__XL_Count histogram 3" measure="1" displayFolder="" measureGroup="histogram 3"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25"/>
        </ext>
      </extLst>
    </cacheHierarchy>
    <cacheHierarchy uniqueName="[Measures].[Count of species]" caption="Count of species" measure="1" displayFolder="" measureGroup="Penguins" count="0" hidden="1">
      <extLst>
        <ext xmlns:x15="http://schemas.microsoft.com/office/spreadsheetml/2010/11/main" uri="{B97F6D7D-B522-45F9-BDA1-12C45D357490}">
          <x15:cacheHierarchy aggregatedColumn="19"/>
        </ext>
      </extLst>
    </cacheHierarchy>
    <cacheHierarchy uniqueName="[Measures].[Count of Species 2]" caption="Count of Species 2" measure="1" displayFolder="" measureGroup="PenguinsCleanAdj"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29"/>
        </ext>
      </extLst>
    </cacheHierarchy>
    <cacheHierarchy uniqueName="[Measures].[Count of Species 3]" caption="Count of Species 3" measure="1" displayFolder="" measureGroup="histogram" count="0" hidden="1">
      <extLst>
        <ext xmlns:x15="http://schemas.microsoft.com/office/spreadsheetml/2010/11/main" uri="{B97F6D7D-B522-45F9-BDA1-12C45D357490}">
          <x15:cacheHierarchy aggregatedColumn="0"/>
        </ext>
      </extLst>
    </cacheHierarchy>
  </cacheHierarchies>
  <kpis count="0"/>
  <dimensions count="7">
    <dimension name="histogram" uniqueName="[histogram]" caption="histogram"/>
    <dimension name="histogram 3" uniqueName="[histogram 3]" caption="histogram 3"/>
    <dimension name="histogram2" uniqueName="[histogram2]" caption="histogram2"/>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6">
    <measureGroup name="histogram" caption="histogram"/>
    <measureGroup name="histogram 3" caption="histogram 3"/>
    <measureGroup name="histogram2" caption="histogram2"/>
    <measureGroup name="Penguins" caption="Penguins"/>
    <measureGroup name="PenguinsCleanAdj" caption="PenguinsCleanAdj"/>
    <measureGroup name="PenguinsCleanAdj 1" caption="PenguinsCleanAdj 1"/>
  </measureGroups>
  <maps count="6">
    <map measureGroup="0" dimension="0"/>
    <map measureGroup="1" dimension="1"/>
    <map measureGroup="2" dimension="2"/>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6.509519328705" backgroundQuery="1" createdVersion="8" refreshedVersion="8" minRefreshableVersion="3" recordCount="0" supportSubquery="1" supportAdvancedDrill="1" xr:uid="{32501E8C-5049-4A37-8BC1-9581FAD62756}">
  <cacheSource type="external" connectionId="10"/>
  <cacheFields count="3">
    <cacheField name="[Penguins].[sex].[sex]" caption="sex" numFmtId="0" hierarchy="25" level="1">
      <sharedItems count="2">
        <s v="FEMALE"/>
        <s v="MALE"/>
      </sharedItems>
    </cacheField>
    <cacheField name="[Measures].[Count of species]" caption="Count of species" numFmtId="0" hierarchy="46" level="32767"/>
    <cacheField name="[Penguins].[species].[species]" caption="species" numFmtId="0" hierarchy="19" level="1">
      <sharedItems count="3">
        <s v="Adelie"/>
        <s v="Chinstrap"/>
        <s v="Gentoo"/>
      </sharedItems>
    </cacheField>
  </cacheFields>
  <cacheHierarchies count="50">
    <cacheHierarchy uniqueName="[histogram].[Species]" caption="Species" attribute="1" defaultMemberUniqueName="[histogram].[Species].[All]" allUniqueName="[histogram].[Species].[All]" dimensionUniqueName="[histogram]" displayFolder="" count="0" memberValueDatatype="130" unbalanced="0"/>
    <cacheHierarchy uniqueName="[histogram].[Island]" caption="Island" attribute="1" defaultMemberUniqueName="[histogram].[Island].[All]" allUniqueName="[histogram].[Island].[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histogram 3].[Species]" caption="Species" attribute="1" defaultMemberUniqueName="[histogram 3].[Species].[All]" allUniqueName="[histogram 3].[Species].[All]" dimensionUniqueName="[histogram 3]" displayFolder="" count="0" memberValueDatatype="130" unbalanced="0"/>
    <cacheHierarchy uniqueName="[histogram 3].[Island]" caption="Island" attribute="1" defaultMemberUniqueName="[histogram 3].[Island].[All]" allUniqueName="[histogram 3].[Island].[All]" dimensionUniqueName="[histogram 3]" displayFolder="" count="0" memberValueDatatype="130" unbalanced="0"/>
    <cacheHierarchy uniqueName="[histogram 3].[bill_length_mm]" caption="bill_length_mm" attribute="1" defaultMemberUniqueName="[histogram 3].[bill_length_mm].[All]" allUniqueName="[histogram 3].[bill_length_mm].[All]" dimensionUniqueName="[histogram 3]" displayFolder="" count="0" memberValueDatatype="5" unbalanced="0"/>
    <cacheHierarchy uniqueName="[histogram 3].[flipper_length_mm]" caption="flipper_length_mm" attribute="1" defaultMemberUniqueName="[histogram 3].[flipper_length_mm].[All]" allUniqueName="[histogram 3].[flipper_length_mm].[All]" dimensionUniqueName="[histogram 3]" displayFolder="" count="0" memberValueDatatype="5" unbalanced="0"/>
    <cacheHierarchy uniqueName="[histogram 3].[body_mass_g]" caption="body_mass_g" attribute="1" defaultMemberUniqueName="[histogram 3].[body_mass_g].[All]" allUniqueName="[histogram 3].[body_mass_g].[All]" dimensionUniqueName="[histogram 3]" displayFolder="" count="0" memberValueDatatype="5" unbalanced="0"/>
    <cacheHierarchy uniqueName="[histogram 3].[Gender]" caption="Gender" attribute="1" defaultMemberUniqueName="[histogram 3].[Gender].[All]" allUniqueName="[histogram 3].[Gender].[All]" dimensionUniqueName="[histogram 3]" displayFolder="" count="0" memberValueDatatype="130" unbalanced="0"/>
    <cacheHierarchy uniqueName="[histogram2].[species]" caption="species" attribute="1" defaultMemberUniqueName="[histogram2].[species].[All]" allUniqueName="[histogram2].[species].[All]" dimensionUniqueName="[histogram2]" displayFolder="" count="0" memberValueDatatype="130" unbalanced="0"/>
    <cacheHierarchy uniqueName="[histogram2].[island]" caption="island" attribute="1" defaultMemberUniqueName="[histogram2].[island].[All]" allUniqueName="[histogram2].[island].[All]" dimensionUniqueName="[histogram2]" displayFolder="" count="0" memberValueDatatype="130" unbalanced="0"/>
    <cacheHierarchy uniqueName="[histogram2].[culmen_length_mm]" caption="culmen_length_mm" attribute="1" defaultMemberUniqueName="[histogram2].[culmen_length_mm].[All]" allUniqueName="[histogram2].[culmen_length_mm].[All]" dimensionUniqueName="[histogram2]" displayFolder="" count="0" memberValueDatatype="5" unbalanced="0"/>
    <cacheHierarchy uniqueName="[histogram2].[culmen_depth_mm]" caption="culmen_depth_mm" attribute="1" defaultMemberUniqueName="[histogram2].[culmen_depth_mm].[All]" allUniqueName="[histogram2].[culmen_depth_mm].[All]" dimensionUniqueName="[histogram2]" displayFolder="" count="0" memberValueDatatype="5" unbalanced="0"/>
    <cacheHierarchy uniqueName="[histogram2].[flipper_length_mm]" caption="flipper_length_mm" attribute="1" defaultMemberUniqueName="[histogram2].[flipper_length_mm].[All]" allUniqueName="[histogram2].[flipper_length_mm].[All]" dimensionUniqueName="[histogram2]" displayFolder="" count="0" memberValueDatatype="20" unbalanced="0"/>
    <cacheHierarchy uniqueName="[histogram2].[body_mass_g]" caption="body_mass_g" attribute="1" defaultMemberUniqueName="[histogram2].[body_mass_g].[All]" allUniqueName="[histogram2].[body_mass_g].[All]" dimensionUniqueName="[histogram2]" displayFolder="" count="0" memberValueDatatype="20" unbalanced="0"/>
    <cacheHierarchy uniqueName="[histogram2].[sex]" caption="sex" attribute="1" defaultMemberUniqueName="[histogram2].[sex].[All]" allUniqueName="[histogram2].[sex].[All]" dimensionUniqueName="[histogram2]" displayFolder="" count="0" memberValueDatatype="130" unbalanced="0"/>
    <cacheHierarchy uniqueName="[Penguins].[species]" caption="species" attribute="1" defaultMemberUniqueName="[Penguins].[species].[All]" allUniqueName="[Penguins].[species].[All]" dimensionUniqueName="[Penguins]" displayFolder="" count="2" memberValueDatatype="130" unbalanced="0">
      <fieldsUsage count="2">
        <fieldUsage x="-1"/>
        <fieldUsage x="2"/>
      </fieldsUsage>
    </cacheHierarchy>
    <cacheHierarchy uniqueName="[Penguins].[island]" caption="island" attribute="1" defaultMemberUniqueName="[Penguins].[island].[All]" allUniqueName="[Penguins].[island].[All]" dimensionUniqueName="[Penguins]" displayFolder="" count="0" memberValueDatatype="130" unbalanced="0"/>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2" memberValueDatatype="130" unbalanced="0">
      <fieldsUsage count="2">
        <fieldUsage x="-1"/>
        <fieldUsage x="0"/>
      </fieldsUsage>
    </cacheHierarchy>
    <cacheHierarchy uniqueName="[PenguinsCleanAdj].[Species]" caption="Species" attribute="1" defaultMemberUniqueName="[PenguinsCleanAdj].[Species].[All]" allUniqueName="[PenguinsCleanAdj].[Species].[All]" dimensionUniqueName="[PenguinsCleanAdj]" displayFolder="" count="0" memberValueDatatype="130" unbalanced="0"/>
    <cacheHierarchy uniqueName="[PenguinsCleanAdj].[Island]" caption="Island" attribute="1" defaultMemberUniqueName="[PenguinsCleanAdj].[Island].[All]" allUniqueName="[PenguinsCleanAdj].[Island].[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0" memberValueDatatype="130" unbalanced="0"/>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Island]" caption="Island" attribute="1" defaultMemberUniqueName="[PenguinsCleanAdj 1].[Island].[All]" allUniqueName="[PenguinsCleanAdj 1].[Island].[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XL_Count histogram2]" caption="__XL_Count histogram2" measure="1" displayFolder="" measureGroup="histogram2" count="0" hidden="1"/>
    <cacheHierarchy uniqueName="[Measures].[__XL_Count histogram 3]" caption="__XL_Count histogram 3" measure="1" displayFolder="" measureGroup="histogram 3"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25"/>
        </ext>
      </extLst>
    </cacheHierarchy>
    <cacheHierarchy uniqueName="[Measures].[Count of species]" caption="Count of species" measure="1" displayFolder="" measureGroup="Penguin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Species 2]" caption="Count of Species 2" measure="1" displayFolder="" measureGroup="PenguinsCleanAdj" count="0" hidden="1">
      <extLst>
        <ext xmlns:x15="http://schemas.microsoft.com/office/spreadsheetml/2010/11/main" uri="{B97F6D7D-B522-45F9-BDA1-12C45D357490}">
          <x15:cacheHierarchy aggregatedColumn="26"/>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29"/>
        </ext>
      </extLst>
    </cacheHierarchy>
    <cacheHierarchy uniqueName="[Measures].[Count of Species 3]" caption="Count of Species 3" measure="1" displayFolder="" measureGroup="histogram" count="0" hidden="1">
      <extLst>
        <ext xmlns:x15="http://schemas.microsoft.com/office/spreadsheetml/2010/11/main" uri="{B97F6D7D-B522-45F9-BDA1-12C45D357490}">
          <x15:cacheHierarchy aggregatedColumn="0"/>
        </ext>
      </extLst>
    </cacheHierarchy>
  </cacheHierarchies>
  <kpis count="0"/>
  <dimensions count="7">
    <dimension name="histogram" uniqueName="[histogram]" caption="histogram"/>
    <dimension name="histogram 3" uniqueName="[histogram 3]" caption="histogram 3"/>
    <dimension name="histogram2" uniqueName="[histogram2]" caption="histogram2"/>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6">
    <measureGroup name="histogram" caption="histogram"/>
    <measureGroup name="histogram 3" caption="histogram 3"/>
    <measureGroup name="histogram2" caption="histogram2"/>
    <measureGroup name="Penguins" caption="Penguins"/>
    <measureGroup name="PenguinsCleanAdj" caption="PenguinsCleanAdj"/>
    <measureGroup name="PenguinsCleanAdj 1" caption="PenguinsCleanAdj 1"/>
  </measureGroups>
  <maps count="6">
    <map measureGroup="0" dimension="0"/>
    <map measureGroup="1" dimension="1"/>
    <map measureGroup="2" dimension="2"/>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6.523524884258" backgroundQuery="1" createdVersion="8" refreshedVersion="8" minRefreshableVersion="3" recordCount="0" supportSubquery="1" supportAdvancedDrill="1" xr:uid="{39EC4765-CAA2-4991-9E03-103697212CB1}">
  <cacheSource type="external" connectionId="10"/>
  <cacheFields count="4">
    <cacheField name="[Penguins].[island].[island]" caption="island" numFmtId="0" hierarchy="20" level="1">
      <sharedItems count="3">
        <s v="Biscoe"/>
        <s v="Dream"/>
        <s v="Torgersen"/>
      </sharedItems>
    </cacheField>
    <cacheField name="[Penguins].[species].[species]" caption="species" numFmtId="0" hierarchy="19" level="1">
      <sharedItems count="3">
        <s v="Adelie"/>
        <s v="Chinstrap"/>
        <s v="Gentoo"/>
      </sharedItems>
    </cacheField>
    <cacheField name="[Penguins].[sex].[sex]" caption="sex" numFmtId="0" hierarchy="25" level="1">
      <sharedItems count="2">
        <s v="FEMALE"/>
        <s v="MALE"/>
      </sharedItems>
    </cacheField>
    <cacheField name="[Measures].[Count of species]" caption="Count of species" numFmtId="0" hierarchy="46" level="32767"/>
  </cacheFields>
  <cacheHierarchies count="50">
    <cacheHierarchy uniqueName="[histogram].[Species]" caption="Species" attribute="1" defaultMemberUniqueName="[histogram].[Species].[All]" allUniqueName="[histogram].[Species].[All]" dimensionUniqueName="[histogram]" displayFolder="" count="0" memberValueDatatype="130" unbalanced="0"/>
    <cacheHierarchy uniqueName="[histogram].[Island]" caption="Island" attribute="1" defaultMemberUniqueName="[histogram].[Island].[All]" allUniqueName="[histogram].[Island].[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histogram 3].[Species]" caption="Species" attribute="1" defaultMemberUniqueName="[histogram 3].[Species].[All]" allUniqueName="[histogram 3].[Species].[All]" dimensionUniqueName="[histogram 3]" displayFolder="" count="0" memberValueDatatype="130" unbalanced="0"/>
    <cacheHierarchy uniqueName="[histogram 3].[Island]" caption="Island" attribute="1" defaultMemberUniqueName="[histogram 3].[Island].[All]" allUniqueName="[histogram 3].[Island].[All]" dimensionUniqueName="[histogram 3]" displayFolder="" count="0" memberValueDatatype="130" unbalanced="0"/>
    <cacheHierarchy uniqueName="[histogram 3].[bill_length_mm]" caption="bill_length_mm" attribute="1" defaultMemberUniqueName="[histogram 3].[bill_length_mm].[All]" allUniqueName="[histogram 3].[bill_length_mm].[All]" dimensionUniqueName="[histogram 3]" displayFolder="" count="0" memberValueDatatype="5" unbalanced="0"/>
    <cacheHierarchy uniqueName="[histogram 3].[flipper_length_mm]" caption="flipper_length_mm" attribute="1" defaultMemberUniqueName="[histogram 3].[flipper_length_mm].[All]" allUniqueName="[histogram 3].[flipper_length_mm].[All]" dimensionUniqueName="[histogram 3]" displayFolder="" count="0" memberValueDatatype="5" unbalanced="0"/>
    <cacheHierarchy uniqueName="[histogram 3].[body_mass_g]" caption="body_mass_g" attribute="1" defaultMemberUniqueName="[histogram 3].[body_mass_g].[All]" allUniqueName="[histogram 3].[body_mass_g].[All]" dimensionUniqueName="[histogram 3]" displayFolder="" count="0" memberValueDatatype="5" unbalanced="0"/>
    <cacheHierarchy uniqueName="[histogram 3].[Gender]" caption="Gender" attribute="1" defaultMemberUniqueName="[histogram 3].[Gender].[All]" allUniqueName="[histogram 3].[Gender].[All]" dimensionUniqueName="[histogram 3]" displayFolder="" count="0" memberValueDatatype="130" unbalanced="0"/>
    <cacheHierarchy uniqueName="[histogram2].[species]" caption="species" attribute="1" defaultMemberUniqueName="[histogram2].[species].[All]" allUniqueName="[histogram2].[species].[All]" dimensionUniqueName="[histogram2]" displayFolder="" count="0" memberValueDatatype="130" unbalanced="0"/>
    <cacheHierarchy uniqueName="[histogram2].[island]" caption="island" attribute="1" defaultMemberUniqueName="[histogram2].[island].[All]" allUniqueName="[histogram2].[island].[All]" dimensionUniqueName="[histogram2]" displayFolder="" count="0" memberValueDatatype="130" unbalanced="0"/>
    <cacheHierarchy uniqueName="[histogram2].[culmen_length_mm]" caption="culmen_length_mm" attribute="1" defaultMemberUniqueName="[histogram2].[culmen_length_mm].[All]" allUniqueName="[histogram2].[culmen_length_mm].[All]" dimensionUniqueName="[histogram2]" displayFolder="" count="0" memberValueDatatype="5" unbalanced="0"/>
    <cacheHierarchy uniqueName="[histogram2].[culmen_depth_mm]" caption="culmen_depth_mm" attribute="1" defaultMemberUniqueName="[histogram2].[culmen_depth_mm].[All]" allUniqueName="[histogram2].[culmen_depth_mm].[All]" dimensionUniqueName="[histogram2]" displayFolder="" count="0" memberValueDatatype="5" unbalanced="0"/>
    <cacheHierarchy uniqueName="[histogram2].[flipper_length_mm]" caption="flipper_length_mm" attribute="1" defaultMemberUniqueName="[histogram2].[flipper_length_mm].[All]" allUniqueName="[histogram2].[flipper_length_mm].[All]" dimensionUniqueName="[histogram2]" displayFolder="" count="0" memberValueDatatype="20" unbalanced="0"/>
    <cacheHierarchy uniqueName="[histogram2].[body_mass_g]" caption="body_mass_g" attribute="1" defaultMemberUniqueName="[histogram2].[body_mass_g].[All]" allUniqueName="[histogram2].[body_mass_g].[All]" dimensionUniqueName="[histogram2]" displayFolder="" count="0" memberValueDatatype="20" unbalanced="0"/>
    <cacheHierarchy uniqueName="[histogram2].[sex]" caption="sex" attribute="1" defaultMemberUniqueName="[histogram2].[sex].[All]" allUniqueName="[histogram2].[sex].[All]" dimensionUniqueName="[histogram2]" displayFolder="" count="0" memberValueDatatype="130" unbalanced="0"/>
    <cacheHierarchy uniqueName="[Penguins].[species]" caption="species" attribute="1" defaultMemberUniqueName="[Penguins].[species].[All]" allUniqueName="[Penguins].[species].[All]" dimensionUniqueName="[Penguins]" displayFolder="" count="2" memberValueDatatype="130" unbalanced="0">
      <fieldsUsage count="2">
        <fieldUsage x="-1"/>
        <fieldUsage x="1"/>
      </fieldsUsage>
    </cacheHierarchy>
    <cacheHierarchy uniqueName="[Penguins].[island]" caption="island" attribute="1" defaultMemberUniqueName="[Penguins].[island].[All]" allUniqueName="[Penguins].[island].[All]" dimensionUniqueName="[Penguins]" displayFolder="" count="2" memberValueDatatype="130" unbalanced="0">
      <fieldsUsage count="2">
        <fieldUsage x="-1"/>
        <fieldUsage x="0"/>
      </fieldsUsage>
    </cacheHierarchy>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2" memberValueDatatype="130" unbalanced="0">
      <fieldsUsage count="2">
        <fieldUsage x="-1"/>
        <fieldUsage x="2"/>
      </fieldsUsage>
    </cacheHierarchy>
    <cacheHierarchy uniqueName="[PenguinsCleanAdj].[Species]" caption="Species" attribute="1" defaultMemberUniqueName="[PenguinsCleanAdj].[Species].[All]" allUniqueName="[PenguinsCleanAdj].[Species].[All]" dimensionUniqueName="[PenguinsCleanAdj]" displayFolder="" count="0" memberValueDatatype="130" unbalanced="0"/>
    <cacheHierarchy uniqueName="[PenguinsCleanAdj].[Island]" caption="Island" attribute="1" defaultMemberUniqueName="[PenguinsCleanAdj].[Island].[All]" allUniqueName="[PenguinsCleanAdj].[Island].[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0" memberValueDatatype="130" unbalanced="0"/>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Island]" caption="Island" attribute="1" defaultMemberUniqueName="[PenguinsCleanAdj 1].[Island].[All]" allUniqueName="[PenguinsCleanAdj 1].[Island].[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XL_Count histogram2]" caption="__XL_Count histogram2" measure="1" displayFolder="" measureGroup="histogram2" count="0" hidden="1"/>
    <cacheHierarchy uniqueName="[Measures].[__XL_Count histogram 3]" caption="__XL_Count histogram 3" measure="1" displayFolder="" measureGroup="histogram 3"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25"/>
        </ext>
      </extLst>
    </cacheHierarchy>
    <cacheHierarchy uniqueName="[Measures].[Count of species]" caption="Count of species" measure="1" displayFolder="" measureGroup="Penguins" count="0" oneField="1" hidden="1">
      <fieldsUsage count="1">
        <fieldUsage x="3"/>
      </fieldsUsage>
      <extLst>
        <ext xmlns:x15="http://schemas.microsoft.com/office/spreadsheetml/2010/11/main" uri="{B97F6D7D-B522-45F9-BDA1-12C45D357490}">
          <x15:cacheHierarchy aggregatedColumn="19"/>
        </ext>
      </extLst>
    </cacheHierarchy>
    <cacheHierarchy uniqueName="[Measures].[Count of Species 2]" caption="Count of Species 2" measure="1" displayFolder="" measureGroup="PenguinsCleanAdj" count="0" hidden="1">
      <extLst>
        <ext xmlns:x15="http://schemas.microsoft.com/office/spreadsheetml/2010/11/main" uri="{B97F6D7D-B522-45F9-BDA1-12C45D357490}">
          <x15:cacheHierarchy aggregatedColumn="26"/>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29"/>
        </ext>
      </extLst>
    </cacheHierarchy>
    <cacheHierarchy uniqueName="[Measures].[Count of Species 3]" caption="Count of Species 3" measure="1" displayFolder="" measureGroup="histogram" count="0" hidden="1">
      <extLst>
        <ext xmlns:x15="http://schemas.microsoft.com/office/spreadsheetml/2010/11/main" uri="{B97F6D7D-B522-45F9-BDA1-12C45D357490}">
          <x15:cacheHierarchy aggregatedColumn="0"/>
        </ext>
      </extLst>
    </cacheHierarchy>
  </cacheHierarchies>
  <kpis count="0"/>
  <dimensions count="7">
    <dimension name="histogram" uniqueName="[histogram]" caption="histogram"/>
    <dimension name="histogram 3" uniqueName="[histogram 3]" caption="histogram 3"/>
    <dimension name="histogram2" uniqueName="[histogram2]" caption="histogram2"/>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6">
    <measureGroup name="histogram" caption="histogram"/>
    <measureGroup name="histogram 3" caption="histogram 3"/>
    <measureGroup name="histogram2" caption="histogram2"/>
    <measureGroup name="Penguins" caption="Penguins"/>
    <measureGroup name="PenguinsCleanAdj" caption="PenguinsCleanAdj"/>
    <measureGroup name="PenguinsCleanAdj 1" caption="PenguinsCleanAdj 1"/>
  </measureGroups>
  <maps count="6">
    <map measureGroup="0" dimension="0"/>
    <map measureGroup="1" dimension="1"/>
    <map measureGroup="2" dimension="2"/>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6.555798379632" createdVersion="8" refreshedVersion="8" minRefreshableVersion="3" recordCount="336" xr:uid="{D57115BB-74D0-4B3E-9523-60801689CD73}">
  <cacheSource type="worksheet">
    <worksheetSource name="histogram_3"/>
  </cacheSource>
  <cacheFields count="6">
    <cacheField name="Species" numFmtId="0">
      <sharedItems count="3">
        <s v="Gentoo"/>
        <s v="Adelie"/>
        <s v="Chinstrap"/>
      </sharedItems>
    </cacheField>
    <cacheField name="Island" numFmtId="0">
      <sharedItems count="3">
        <s v="Biscoe"/>
        <s v="Dream"/>
        <s v="Torgersen"/>
      </sharedItems>
    </cacheField>
    <cacheField name="bill_length_mm" numFmtId="0">
      <sharedItems containsSemiMixedTypes="0" containsString="0" containsNumber="1" minValue="32.1" maxValue="59.6" count="163">
        <n v="46.1"/>
        <n v="50"/>
        <n v="48.7"/>
        <n v="47.6"/>
        <n v="46.5"/>
        <n v="45.4"/>
        <n v="46.7"/>
        <n v="43.3"/>
        <n v="46.8"/>
        <n v="40.9"/>
        <n v="49"/>
        <n v="45.5"/>
        <n v="48.4"/>
        <n v="45.8"/>
        <n v="49.3"/>
        <n v="42"/>
        <n v="49.2"/>
        <n v="46.2"/>
        <n v="50.2"/>
        <n v="45.1"/>
        <n v="46.3"/>
        <n v="42.9"/>
        <n v="47.8"/>
        <n v="48.2"/>
        <n v="47.3"/>
        <n v="42.8"/>
        <n v="59.6"/>
        <n v="49.1"/>
        <n v="42.6"/>
        <n v="44.4"/>
        <n v="44"/>
        <n v="42.7"/>
        <n v="49.6"/>
        <n v="45.3"/>
        <n v="50.5"/>
        <n v="43.6"/>
        <n v="44.9"/>
        <n v="45.2"/>
        <n v="46.6"/>
        <n v="48.5"/>
        <n v="50.1"/>
        <n v="45"/>
        <n v="43.8"/>
        <n v="43.2"/>
        <n v="50.4"/>
        <n v="45.7"/>
        <n v="54.3"/>
        <n v="49.8"/>
        <n v="49.5"/>
        <n v="43.5"/>
        <n v="50.7"/>
        <n v="47.7"/>
        <n v="46.4"/>
        <n v="48.6"/>
        <n v="47.5"/>
        <n v="51.1"/>
        <n v="52.5"/>
        <n v="47.4"/>
        <n v="50.8"/>
        <n v="43.4"/>
        <n v="51.3"/>
        <n v="52.1"/>
        <n v="52.2"/>
        <n v="44.5"/>
        <n v="49.4"/>
        <n v="46.9"/>
        <n v="55.9"/>
        <n v="47.2"/>
        <n v="41.7"/>
        <n v="53.4"/>
        <n v="48.1"/>
        <n v="51.5"/>
        <n v="55.1"/>
        <n v="48.8"/>
        <n v="49.9"/>
        <n v="37.799999999999997"/>
        <n v="37.700000000000003"/>
        <n v="35.9"/>
        <n v="38.200000000000003"/>
        <n v="38.799999999999997"/>
        <n v="35.299999999999997"/>
        <n v="40.6"/>
        <n v="40.5"/>
        <n v="37.9"/>
        <n v="39.6"/>
        <n v="40.1"/>
        <n v="35"/>
        <n v="34.5"/>
        <n v="41.4"/>
        <n v="39"/>
        <n v="36.5"/>
        <n v="37.6"/>
        <n v="35.700000000000003"/>
        <n v="41.3"/>
        <n v="41.1"/>
        <n v="36.4"/>
        <n v="41.6"/>
        <n v="35.5"/>
        <n v="41"/>
        <n v="39.700000000000003"/>
        <n v="38.6"/>
        <n v="38.1"/>
        <n v="45.6"/>
        <n v="42.2"/>
        <n v="39.5"/>
        <n v="37.200000000000003"/>
        <n v="39.200000000000003"/>
        <n v="39.799999999999997"/>
        <n v="40.799999999999997"/>
        <n v="36"/>
        <n v="44.1"/>
        <n v="37"/>
        <n v="42.3"/>
        <n v="37.299999999999997"/>
        <n v="36.299999999999997"/>
        <n v="36.9"/>
        <n v="38.299999999999997"/>
        <n v="38.9"/>
        <n v="34"/>
        <n v="36.200000000000003"/>
        <n v="40.299999999999997"/>
        <n v="33.1"/>
        <n v="36.799999999999997"/>
        <n v="37.5"/>
        <n v="35.6"/>
        <n v="40.200000000000003"/>
        <n v="32.1"/>
        <n v="40.700000000000003"/>
        <n v="36.6"/>
        <n v="41.5"/>
        <n v="52.7"/>
        <n v="46"/>
        <n v="51.7"/>
        <n v="47"/>
        <n v="52"/>
        <n v="45.9"/>
        <n v="50.3"/>
        <n v="58"/>
        <n v="42.4"/>
        <n v="50.6"/>
        <n v="52.8"/>
        <n v="54.2"/>
        <n v="42.5"/>
        <n v="51"/>
        <n v="49.7"/>
        <n v="53.5"/>
        <n v="50.9"/>
        <n v="51.4"/>
        <n v="51.9"/>
        <n v="55.8"/>
        <n v="39.1"/>
        <n v="36.700000000000003"/>
        <n v="39.299999999999997"/>
        <n v="34.6"/>
        <n v="38.700000000000003"/>
        <n v="34.4"/>
        <n v="41.8"/>
        <n v="33.5"/>
        <n v="42.1"/>
        <n v="35.1"/>
        <n v="35.200000000000003"/>
        <n v="38.5"/>
        <n v="43.1"/>
      </sharedItems>
      <fieldGroup base="2">
        <rangePr startNum="32.1" endNum="59.6" groupInterval="3"/>
        <groupItems count="12">
          <s v="&lt;32.1"/>
          <s v="32.1-35.1"/>
          <s v="35.1-38.1"/>
          <s v="38.1-41.1"/>
          <s v="41.1-44.1"/>
          <s v="44.1-47.1"/>
          <s v="47.1-50.1"/>
          <s v="50.1-53.1"/>
          <s v="53.1-56.1"/>
          <s v="56.1-59.1"/>
          <s v="59.1-62.1"/>
          <s v="&gt;62.1"/>
        </groupItems>
      </fieldGroup>
    </cacheField>
    <cacheField name="flipper_length_mm" numFmtId="0">
      <sharedItems containsSemiMixedTypes="0" containsString="0" containsNumber="1" containsInteger="1" minValue="172" maxValue="231"/>
    </cacheField>
    <cacheField name="body_mass_g" numFmtId="0">
      <sharedItems containsSemiMixedTypes="0" containsString="0" containsNumber="1" containsInteger="1" minValue="2700" maxValue="6300"/>
    </cacheField>
    <cacheField name="Gender" numFmtId="0">
      <sharedItems/>
    </cacheField>
  </cacheFields>
  <extLst>
    <ext xmlns:x14="http://schemas.microsoft.com/office/spreadsheetml/2009/9/main" uri="{725AE2AE-9491-48be-B2B4-4EB974FC3084}">
      <x14:pivotCacheDefinition pivotCacheId="275501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s v="Biscoe"/>
    <n v="46.1"/>
    <x v="0"/>
    <n v="4500"/>
    <s v="FEMALE"/>
  </r>
  <r>
    <x v="0"/>
    <s v="Biscoe"/>
    <n v="50"/>
    <x v="1"/>
    <n v="5700"/>
    <s v="MALE"/>
  </r>
  <r>
    <x v="0"/>
    <s v="Biscoe"/>
    <n v="48.7"/>
    <x v="2"/>
    <n v="4450"/>
    <s v="FEMALE"/>
  </r>
  <r>
    <x v="0"/>
    <s v="Biscoe"/>
    <n v="50"/>
    <x v="3"/>
    <n v="5700"/>
    <s v="MALE"/>
  </r>
  <r>
    <x v="0"/>
    <s v="Biscoe"/>
    <n v="47.6"/>
    <x v="4"/>
    <n v="5400"/>
    <s v="MALE"/>
  </r>
  <r>
    <x v="0"/>
    <s v="Biscoe"/>
    <n v="46.5"/>
    <x v="2"/>
    <n v="4550"/>
    <s v="FEMALE"/>
  </r>
  <r>
    <x v="0"/>
    <s v="Biscoe"/>
    <n v="45.4"/>
    <x v="0"/>
    <n v="4800"/>
    <s v="FEMALE"/>
  </r>
  <r>
    <x v="0"/>
    <s v="Biscoe"/>
    <n v="46.7"/>
    <x v="5"/>
    <n v="5200"/>
    <s v="MALE"/>
  </r>
  <r>
    <x v="0"/>
    <s v="Biscoe"/>
    <n v="43.3"/>
    <x v="6"/>
    <n v="4400"/>
    <s v="FEMALE"/>
  </r>
  <r>
    <x v="0"/>
    <s v="Biscoe"/>
    <n v="46.8"/>
    <x v="4"/>
    <n v="5150"/>
    <s v="MALE"/>
  </r>
  <r>
    <x v="0"/>
    <s v="Biscoe"/>
    <n v="40.9"/>
    <x v="7"/>
    <n v="4650"/>
    <s v="FEMALE"/>
  </r>
  <r>
    <x v="0"/>
    <s v="Biscoe"/>
    <n v="49"/>
    <x v="8"/>
    <n v="5550"/>
    <s v="MALE"/>
  </r>
  <r>
    <x v="0"/>
    <s v="Biscoe"/>
    <n v="45.5"/>
    <x v="7"/>
    <n v="4650"/>
    <s v="FEMALE"/>
  </r>
  <r>
    <x v="0"/>
    <s v="Biscoe"/>
    <n v="48.4"/>
    <x v="9"/>
    <n v="5850"/>
    <s v="MALE"/>
  </r>
  <r>
    <x v="0"/>
    <s v="Biscoe"/>
    <n v="45.8"/>
    <x v="2"/>
    <n v="4200"/>
    <s v="FEMALE"/>
  </r>
  <r>
    <x v="0"/>
    <s v="Biscoe"/>
    <n v="49.3"/>
    <x v="10"/>
    <n v="5850"/>
    <s v="MALE"/>
  </r>
  <r>
    <x v="0"/>
    <s v="Biscoe"/>
    <n v="42"/>
    <x v="2"/>
    <n v="4150"/>
    <s v="FEMALE"/>
  </r>
  <r>
    <x v="0"/>
    <s v="Biscoe"/>
    <n v="49.2"/>
    <x v="11"/>
    <n v="6300"/>
    <s v="MALE"/>
  </r>
  <r>
    <x v="0"/>
    <s v="Biscoe"/>
    <n v="46.2"/>
    <x v="6"/>
    <n v="4800"/>
    <s v="FEMALE"/>
  </r>
  <r>
    <x v="0"/>
    <s v="Biscoe"/>
    <n v="48.7"/>
    <x v="12"/>
    <n v="5350"/>
    <s v="MALE"/>
  </r>
  <r>
    <x v="0"/>
    <s v="Biscoe"/>
    <n v="50.2"/>
    <x v="3"/>
    <n v="5700"/>
    <s v="MALE"/>
  </r>
  <r>
    <x v="0"/>
    <s v="Biscoe"/>
    <n v="45.1"/>
    <x v="4"/>
    <n v="5000"/>
    <s v="FEMALE"/>
  </r>
  <r>
    <x v="0"/>
    <s v="Biscoe"/>
    <n v="46.5"/>
    <x v="9"/>
    <n v="4400"/>
    <s v="FEMALE"/>
  </r>
  <r>
    <x v="0"/>
    <s v="Biscoe"/>
    <n v="46.3"/>
    <x v="4"/>
    <n v="5050"/>
    <s v="MALE"/>
  </r>
  <r>
    <x v="0"/>
    <s v="Biscoe"/>
    <n v="42.9"/>
    <x v="4"/>
    <n v="5000"/>
    <s v="FEMALE"/>
  </r>
  <r>
    <x v="0"/>
    <s v="Biscoe"/>
    <n v="46.1"/>
    <x v="4"/>
    <n v="5100"/>
    <s v="MALE"/>
  </r>
  <r>
    <x v="0"/>
    <s v="Biscoe"/>
    <n v="47.8"/>
    <x v="4"/>
    <n v="5650"/>
    <s v="MALE"/>
  </r>
  <r>
    <x v="0"/>
    <s v="Biscoe"/>
    <n v="48.2"/>
    <x v="2"/>
    <n v="4600"/>
    <s v="FEMALE"/>
  </r>
  <r>
    <x v="0"/>
    <s v="Biscoe"/>
    <n v="50"/>
    <x v="13"/>
    <n v="5550"/>
    <s v="MALE"/>
  </r>
  <r>
    <x v="0"/>
    <s v="Biscoe"/>
    <n v="47.3"/>
    <x v="12"/>
    <n v="5250"/>
    <s v="MALE"/>
  </r>
  <r>
    <x v="0"/>
    <s v="Biscoe"/>
    <n v="42.8"/>
    <x v="6"/>
    <n v="4700"/>
    <s v="FEMALE"/>
  </r>
  <r>
    <x v="0"/>
    <s v="Biscoe"/>
    <n v="45.1"/>
    <x v="14"/>
    <n v="5050"/>
    <s v="FEMALE"/>
  </r>
  <r>
    <x v="0"/>
    <s v="Biscoe"/>
    <n v="59.6"/>
    <x v="1"/>
    <n v="6050"/>
    <s v="MALE"/>
  </r>
  <r>
    <x v="0"/>
    <s v="Biscoe"/>
    <n v="49.1"/>
    <x v="13"/>
    <n v="5150"/>
    <s v="FEMALE"/>
  </r>
  <r>
    <x v="0"/>
    <s v="Biscoe"/>
    <n v="48.4"/>
    <x v="13"/>
    <n v="5400"/>
    <s v="MALE"/>
  </r>
  <r>
    <x v="0"/>
    <s v="Biscoe"/>
    <n v="42.6"/>
    <x v="9"/>
    <n v="4950"/>
    <s v="FEMALE"/>
  </r>
  <r>
    <x v="0"/>
    <s v="Biscoe"/>
    <n v="44.4"/>
    <x v="5"/>
    <n v="5250"/>
    <s v="MALE"/>
  </r>
  <r>
    <x v="0"/>
    <s v="Biscoe"/>
    <n v="44"/>
    <x v="15"/>
    <n v="4350"/>
    <s v="FEMALE"/>
  </r>
  <r>
    <x v="0"/>
    <s v="Biscoe"/>
    <n v="48.7"/>
    <x v="15"/>
    <n v="5350"/>
    <s v="MALE"/>
  </r>
  <r>
    <x v="0"/>
    <s v="Biscoe"/>
    <n v="42.7"/>
    <x v="15"/>
    <n v="3950"/>
    <s v="FEMALE"/>
  </r>
  <r>
    <x v="0"/>
    <s v="Biscoe"/>
    <n v="49.6"/>
    <x v="16"/>
    <n v="5700"/>
    <s v="MALE"/>
  </r>
  <r>
    <x v="0"/>
    <s v="Biscoe"/>
    <n v="45.3"/>
    <x v="2"/>
    <n v="4300"/>
    <s v="FEMALE"/>
  </r>
  <r>
    <x v="0"/>
    <s v="Biscoe"/>
    <n v="49.6"/>
    <x v="8"/>
    <n v="4750"/>
    <s v="MALE"/>
  </r>
  <r>
    <x v="0"/>
    <s v="Biscoe"/>
    <n v="50.5"/>
    <x v="12"/>
    <n v="5550"/>
    <s v="MALE"/>
  </r>
  <r>
    <x v="0"/>
    <s v="Biscoe"/>
    <n v="43.6"/>
    <x v="10"/>
    <n v="4900"/>
    <s v="FEMALE"/>
  </r>
  <r>
    <x v="0"/>
    <s v="Biscoe"/>
    <n v="45.5"/>
    <x v="2"/>
    <n v="4200"/>
    <s v="FEMALE"/>
  </r>
  <r>
    <x v="0"/>
    <s v="Biscoe"/>
    <n v="50.5"/>
    <x v="16"/>
    <n v="5400"/>
    <s v="MALE"/>
  </r>
  <r>
    <x v="0"/>
    <s v="Biscoe"/>
    <n v="44.9"/>
    <x v="9"/>
    <n v="5100"/>
    <s v="FEMALE"/>
  </r>
  <r>
    <x v="0"/>
    <s v="Biscoe"/>
    <n v="45.2"/>
    <x v="4"/>
    <n v="5300"/>
    <s v="MALE"/>
  </r>
  <r>
    <x v="0"/>
    <s v="Biscoe"/>
    <n v="46.6"/>
    <x v="2"/>
    <n v="4850"/>
    <s v="FEMALE"/>
  </r>
  <r>
    <x v="0"/>
    <s v="Biscoe"/>
    <n v="48.5"/>
    <x v="13"/>
    <n v="5300"/>
    <s v="MALE"/>
  </r>
  <r>
    <x v="0"/>
    <s v="Biscoe"/>
    <n v="45.1"/>
    <x v="2"/>
    <n v="4400"/>
    <s v="FEMALE"/>
  </r>
  <r>
    <x v="0"/>
    <s v="Biscoe"/>
    <n v="50.1"/>
    <x v="16"/>
    <n v="5000"/>
    <s v="MALE"/>
  </r>
  <r>
    <x v="0"/>
    <s v="Biscoe"/>
    <n v="46.5"/>
    <x v="10"/>
    <n v="4900"/>
    <s v="FEMALE"/>
  </r>
  <r>
    <x v="0"/>
    <s v="Biscoe"/>
    <n v="45"/>
    <x v="13"/>
    <n v="5050"/>
    <s v="MALE"/>
  </r>
  <r>
    <x v="0"/>
    <s v="Biscoe"/>
    <n v="43.8"/>
    <x v="15"/>
    <n v="4300"/>
    <s v="FEMALE"/>
  </r>
  <r>
    <x v="0"/>
    <s v="Biscoe"/>
    <n v="45.5"/>
    <x v="13"/>
    <n v="5000"/>
    <s v="MALE"/>
  </r>
  <r>
    <x v="0"/>
    <s v="Biscoe"/>
    <n v="43.2"/>
    <x v="15"/>
    <n v="4450"/>
    <s v="FEMALE"/>
  </r>
  <r>
    <x v="0"/>
    <s v="Biscoe"/>
    <n v="50.4"/>
    <x v="17"/>
    <n v="5550"/>
    <s v="MALE"/>
  </r>
  <r>
    <x v="0"/>
    <s v="Biscoe"/>
    <n v="45.3"/>
    <x v="15"/>
    <n v="4200"/>
    <s v="FEMALE"/>
  </r>
  <r>
    <x v="0"/>
    <s v="Biscoe"/>
    <n v="46.2"/>
    <x v="11"/>
    <n v="5300"/>
    <s v="MALE"/>
  </r>
  <r>
    <x v="0"/>
    <s v="Biscoe"/>
    <n v="45.7"/>
    <x v="7"/>
    <n v="4400"/>
    <s v="FEMALE"/>
  </r>
  <r>
    <x v="0"/>
    <s v="Biscoe"/>
    <n v="54.3"/>
    <x v="18"/>
    <n v="5650"/>
    <s v="MALE"/>
  </r>
  <r>
    <x v="0"/>
    <s v="Biscoe"/>
    <n v="45.8"/>
    <x v="5"/>
    <n v="4700"/>
    <s v="FEMALE"/>
  </r>
  <r>
    <x v="0"/>
    <s v="Biscoe"/>
    <n v="49.8"/>
    <x v="1"/>
    <n v="5700"/>
    <s v="MALE"/>
  </r>
  <r>
    <x v="0"/>
    <s v="Biscoe"/>
    <n v="49.5"/>
    <x v="19"/>
    <n v="5800"/>
    <s v="MALE"/>
  </r>
  <r>
    <x v="0"/>
    <s v="Biscoe"/>
    <n v="43.5"/>
    <x v="13"/>
    <n v="4700"/>
    <s v="FEMALE"/>
  </r>
  <r>
    <x v="0"/>
    <s v="Biscoe"/>
    <n v="50.7"/>
    <x v="20"/>
    <n v="5550"/>
    <s v="MALE"/>
  </r>
  <r>
    <x v="0"/>
    <s v="Biscoe"/>
    <n v="47.7"/>
    <x v="8"/>
    <n v="4750"/>
    <s v="FEMALE"/>
  </r>
  <r>
    <x v="0"/>
    <s v="Biscoe"/>
    <n v="46.4"/>
    <x v="11"/>
    <n v="5000"/>
    <s v="MALE"/>
  </r>
  <r>
    <x v="0"/>
    <s v="Biscoe"/>
    <n v="48.2"/>
    <x v="11"/>
    <n v="5100"/>
    <s v="MALE"/>
  </r>
  <r>
    <x v="0"/>
    <s v="Biscoe"/>
    <n v="46.5"/>
    <x v="10"/>
    <n v="5200"/>
    <s v="FEMALE"/>
  </r>
  <r>
    <x v="0"/>
    <s v="Biscoe"/>
    <n v="46.4"/>
    <x v="8"/>
    <n v="4700"/>
    <s v="FEMALE"/>
  </r>
  <r>
    <x v="0"/>
    <s v="Biscoe"/>
    <n v="48.6"/>
    <x v="1"/>
    <n v="5800"/>
    <s v="MALE"/>
  </r>
  <r>
    <x v="0"/>
    <s v="Biscoe"/>
    <n v="47.5"/>
    <x v="6"/>
    <n v="4600"/>
    <s v="FEMALE"/>
  </r>
  <r>
    <x v="0"/>
    <s v="Biscoe"/>
    <n v="51.1"/>
    <x v="13"/>
    <n v="6000"/>
    <s v="MALE"/>
  </r>
  <r>
    <x v="0"/>
    <s v="Biscoe"/>
    <n v="45.2"/>
    <x v="4"/>
    <n v="4750"/>
    <s v="FEMALE"/>
  </r>
  <r>
    <x v="0"/>
    <s v="Biscoe"/>
    <n v="45.2"/>
    <x v="20"/>
    <n v="5950"/>
    <s v="MALE"/>
  </r>
  <r>
    <x v="0"/>
    <s v="Biscoe"/>
    <n v="49.1"/>
    <x v="21"/>
    <n v="4625"/>
    <s v="FEMALE"/>
  </r>
  <r>
    <x v="0"/>
    <s v="Biscoe"/>
    <n v="52.5"/>
    <x v="11"/>
    <n v="5450"/>
    <s v="MALE"/>
  </r>
  <r>
    <x v="0"/>
    <s v="Biscoe"/>
    <n v="47.4"/>
    <x v="21"/>
    <n v="4725"/>
    <s v="FEMALE"/>
  </r>
  <r>
    <x v="0"/>
    <s v="Biscoe"/>
    <n v="50"/>
    <x v="17"/>
    <n v="5350"/>
    <s v="MALE"/>
  </r>
  <r>
    <x v="0"/>
    <s v="Biscoe"/>
    <n v="44.9"/>
    <x v="21"/>
    <n v="4750"/>
    <s v="FEMALE"/>
  </r>
  <r>
    <x v="0"/>
    <s v="Biscoe"/>
    <n v="50.8"/>
    <x v="22"/>
    <n v="5600"/>
    <s v="MALE"/>
  </r>
  <r>
    <x v="0"/>
    <s v="Biscoe"/>
    <n v="43.4"/>
    <x v="3"/>
    <n v="4600"/>
    <s v="FEMALE"/>
  </r>
  <r>
    <x v="0"/>
    <s v="Biscoe"/>
    <n v="51.3"/>
    <x v="3"/>
    <n v="5300"/>
    <s v="MALE"/>
  </r>
  <r>
    <x v="0"/>
    <s v="Biscoe"/>
    <n v="47.5"/>
    <x v="21"/>
    <n v="4875"/>
    <s v="FEMALE"/>
  </r>
  <r>
    <x v="0"/>
    <s v="Biscoe"/>
    <n v="52.1"/>
    <x v="1"/>
    <n v="5550"/>
    <s v="MALE"/>
  </r>
  <r>
    <x v="0"/>
    <s v="Biscoe"/>
    <n v="47.5"/>
    <x v="3"/>
    <n v="4950"/>
    <s v="FEMALE"/>
  </r>
  <r>
    <x v="0"/>
    <s v="Biscoe"/>
    <n v="52.2"/>
    <x v="22"/>
    <n v="5400"/>
    <s v="MALE"/>
  </r>
  <r>
    <x v="0"/>
    <s v="Biscoe"/>
    <n v="45.5"/>
    <x v="21"/>
    <n v="4750"/>
    <s v="FEMALE"/>
  </r>
  <r>
    <x v="0"/>
    <s v="Biscoe"/>
    <n v="49.5"/>
    <x v="17"/>
    <n v="5650"/>
    <s v="MALE"/>
  </r>
  <r>
    <x v="0"/>
    <s v="Biscoe"/>
    <n v="44.5"/>
    <x v="7"/>
    <n v="4850"/>
    <s v="FEMALE"/>
  </r>
  <r>
    <x v="0"/>
    <s v="Biscoe"/>
    <n v="50.8"/>
    <x v="23"/>
    <n v="5200"/>
    <s v="MALE"/>
  </r>
  <r>
    <x v="0"/>
    <s v="Biscoe"/>
    <n v="49.4"/>
    <x v="8"/>
    <n v="4925"/>
    <s v="MALE"/>
  </r>
  <r>
    <x v="0"/>
    <s v="Biscoe"/>
    <n v="46.9"/>
    <x v="12"/>
    <n v="4875"/>
    <s v="FEMALE"/>
  </r>
  <r>
    <x v="0"/>
    <s v="Biscoe"/>
    <n v="48.4"/>
    <x v="24"/>
    <n v="4625"/>
    <s v="FEMALE"/>
  </r>
  <r>
    <x v="0"/>
    <s v="Biscoe"/>
    <n v="51.1"/>
    <x v="16"/>
    <n v="5250"/>
    <s v="MALE"/>
  </r>
  <r>
    <x v="0"/>
    <s v="Biscoe"/>
    <n v="48.5"/>
    <x v="5"/>
    <n v="4850"/>
    <s v="FEMALE"/>
  </r>
  <r>
    <x v="0"/>
    <s v="Biscoe"/>
    <n v="55.9"/>
    <x v="22"/>
    <n v="5600"/>
    <s v="MALE"/>
  </r>
  <r>
    <x v="0"/>
    <s v="Biscoe"/>
    <n v="47.2"/>
    <x v="4"/>
    <n v="4975"/>
    <s v="FEMALE"/>
  </r>
  <r>
    <x v="0"/>
    <s v="Biscoe"/>
    <n v="49.1"/>
    <x v="22"/>
    <n v="5500"/>
    <s v="MALE"/>
  </r>
  <r>
    <x v="0"/>
    <s v="Biscoe"/>
    <n v="46.8"/>
    <x v="4"/>
    <n v="5500"/>
    <s v="MALE"/>
  </r>
  <r>
    <x v="0"/>
    <s v="Biscoe"/>
    <n v="41.7"/>
    <x v="2"/>
    <n v="4700"/>
    <s v="FEMALE"/>
  </r>
  <r>
    <x v="0"/>
    <s v="Biscoe"/>
    <n v="53.4"/>
    <x v="5"/>
    <n v="5500"/>
    <s v="MALE"/>
  </r>
  <r>
    <x v="0"/>
    <s v="Biscoe"/>
    <n v="43.3"/>
    <x v="15"/>
    <n v="4575"/>
    <s v="FEMALE"/>
  </r>
  <r>
    <x v="0"/>
    <s v="Biscoe"/>
    <n v="48.1"/>
    <x v="6"/>
    <n v="5500"/>
    <s v="MALE"/>
  </r>
  <r>
    <x v="0"/>
    <s v="Biscoe"/>
    <n v="50.5"/>
    <x v="8"/>
    <n v="5000"/>
    <s v="FEMALE"/>
  </r>
  <r>
    <x v="0"/>
    <s v="Biscoe"/>
    <n v="49.8"/>
    <x v="19"/>
    <n v="5950"/>
    <s v="MALE"/>
  </r>
  <r>
    <x v="0"/>
    <s v="Biscoe"/>
    <n v="43.5"/>
    <x v="9"/>
    <n v="4650"/>
    <s v="FEMALE"/>
  </r>
  <r>
    <x v="0"/>
    <s v="Biscoe"/>
    <n v="51.5"/>
    <x v="1"/>
    <n v="5500"/>
    <s v="MALE"/>
  </r>
  <r>
    <x v="0"/>
    <s v="Biscoe"/>
    <n v="46.2"/>
    <x v="10"/>
    <n v="4375"/>
    <s v="FEMALE"/>
  </r>
  <r>
    <x v="0"/>
    <s v="Biscoe"/>
    <n v="55.1"/>
    <x v="1"/>
    <n v="5850"/>
    <s v="MALE"/>
  </r>
  <r>
    <x v="0"/>
    <s v="Biscoe"/>
    <n v="48.8"/>
    <x v="12"/>
    <n v="6000"/>
    <s v="MALE"/>
  </r>
  <r>
    <x v="0"/>
    <s v="Biscoe"/>
    <n v="47.2"/>
    <x v="7"/>
    <n v="4925"/>
    <s v="FEMALE"/>
  </r>
  <r>
    <x v="0"/>
    <s v="Biscoe"/>
    <n v="46.8"/>
    <x v="4"/>
    <n v="4850"/>
    <s v="FEMALE"/>
  </r>
  <r>
    <x v="0"/>
    <s v="Biscoe"/>
    <n v="50.4"/>
    <x v="12"/>
    <n v="5750"/>
    <s v="MALE"/>
  </r>
  <r>
    <x v="0"/>
    <s v="Biscoe"/>
    <n v="45.2"/>
    <x v="21"/>
    <n v="5200"/>
    <s v="FEMALE"/>
  </r>
  <r>
    <x v="0"/>
    <s v="Biscoe"/>
    <n v="49.9"/>
    <x v="9"/>
    <n v="5400"/>
    <s v="MALE"/>
  </r>
  <r>
    <x v="0"/>
    <s v="Biscoe"/>
    <n v="44.5"/>
    <x v="8"/>
    <n v="4100"/>
    <s v="FEMALE"/>
  </r>
  <r>
    <x v="0"/>
    <s v="Biscoe"/>
    <n v="46.2"/>
    <x v="7"/>
    <n v="4650"/>
    <s v="FEMALE"/>
  </r>
  <r>
    <x v="0"/>
    <s v="Biscoe"/>
    <n v="47.3"/>
    <x v="8"/>
    <n v="4725"/>
    <s v="FEMALE"/>
  </r>
  <r>
    <x v="1"/>
    <s v="Biscoe"/>
    <n v="37.799999999999997"/>
    <x v="25"/>
    <n v="3400"/>
    <s v="FEMALE"/>
  </r>
  <r>
    <x v="1"/>
    <s v="Biscoe"/>
    <n v="37.700000000000003"/>
    <x v="26"/>
    <n v="3600"/>
    <s v="MALE"/>
  </r>
  <r>
    <x v="1"/>
    <s v="Biscoe"/>
    <n v="35.9"/>
    <x v="27"/>
    <n v="3800"/>
    <s v="FEMALE"/>
  </r>
  <r>
    <x v="1"/>
    <s v="Biscoe"/>
    <n v="38.200000000000003"/>
    <x v="28"/>
    <n v="3950"/>
    <s v="MALE"/>
  </r>
  <r>
    <x v="1"/>
    <s v="Biscoe"/>
    <n v="38.799999999999997"/>
    <x v="26"/>
    <n v="3800"/>
    <s v="MALE"/>
  </r>
  <r>
    <x v="1"/>
    <s v="Biscoe"/>
    <n v="35.299999999999997"/>
    <x v="29"/>
    <n v="3800"/>
    <s v="FEMALE"/>
  </r>
  <r>
    <x v="1"/>
    <s v="Biscoe"/>
    <n v="40.6"/>
    <x v="30"/>
    <n v="3550"/>
    <s v="MALE"/>
  </r>
  <r>
    <x v="1"/>
    <s v="Biscoe"/>
    <n v="40.5"/>
    <x v="29"/>
    <n v="3200"/>
    <s v="FEMALE"/>
  </r>
  <r>
    <x v="1"/>
    <s v="Biscoe"/>
    <n v="37.9"/>
    <x v="31"/>
    <n v="3150"/>
    <s v="FEMALE"/>
  </r>
  <r>
    <x v="1"/>
    <s v="Biscoe"/>
    <n v="40.5"/>
    <x v="26"/>
    <n v="3950"/>
    <s v="MALE"/>
  </r>
  <r>
    <x v="1"/>
    <s v="Biscoe"/>
    <n v="39.6"/>
    <x v="32"/>
    <n v="3500"/>
    <s v="FEMALE"/>
  </r>
  <r>
    <x v="1"/>
    <s v="Biscoe"/>
    <n v="40.1"/>
    <x v="33"/>
    <n v="4300"/>
    <s v="MALE"/>
  </r>
  <r>
    <x v="1"/>
    <s v="Biscoe"/>
    <n v="35"/>
    <x v="34"/>
    <n v="3450"/>
    <s v="FEMALE"/>
  </r>
  <r>
    <x v="1"/>
    <s v="Biscoe"/>
    <n v="42"/>
    <x v="35"/>
    <n v="4050"/>
    <s v="MALE"/>
  </r>
  <r>
    <x v="1"/>
    <s v="Biscoe"/>
    <n v="34.5"/>
    <x v="29"/>
    <n v="2900"/>
    <s v="FEMALE"/>
  </r>
  <r>
    <x v="1"/>
    <s v="Biscoe"/>
    <n v="41.4"/>
    <x v="36"/>
    <n v="3700"/>
    <s v="MALE"/>
  </r>
  <r>
    <x v="1"/>
    <s v="Biscoe"/>
    <n v="39"/>
    <x v="32"/>
    <n v="3550"/>
    <s v="FEMALE"/>
  </r>
  <r>
    <x v="1"/>
    <s v="Biscoe"/>
    <n v="40.6"/>
    <x v="37"/>
    <n v="3800"/>
    <s v="MALE"/>
  </r>
  <r>
    <x v="1"/>
    <s v="Biscoe"/>
    <n v="36.5"/>
    <x v="38"/>
    <n v="2850"/>
    <s v="FEMALE"/>
  </r>
  <r>
    <x v="1"/>
    <s v="Biscoe"/>
    <n v="37.6"/>
    <x v="39"/>
    <n v="3750"/>
    <s v="MALE"/>
  </r>
  <r>
    <x v="1"/>
    <s v="Biscoe"/>
    <n v="35.700000000000003"/>
    <x v="28"/>
    <n v="3150"/>
    <s v="FEMALE"/>
  </r>
  <r>
    <x v="1"/>
    <s v="Biscoe"/>
    <n v="41.3"/>
    <x v="40"/>
    <n v="4400"/>
    <s v="MALE"/>
  </r>
  <r>
    <x v="1"/>
    <s v="Biscoe"/>
    <n v="37.6"/>
    <x v="28"/>
    <n v="3600"/>
    <s v="FEMALE"/>
  </r>
  <r>
    <x v="1"/>
    <s v="Biscoe"/>
    <n v="41.1"/>
    <x v="41"/>
    <n v="4050"/>
    <s v="MALE"/>
  </r>
  <r>
    <x v="1"/>
    <s v="Biscoe"/>
    <n v="36.4"/>
    <x v="42"/>
    <n v="2850"/>
    <s v="FEMALE"/>
  </r>
  <r>
    <x v="1"/>
    <s v="Biscoe"/>
    <n v="41.6"/>
    <x v="41"/>
    <n v="3950"/>
    <s v="MALE"/>
  </r>
  <r>
    <x v="1"/>
    <s v="Biscoe"/>
    <n v="35.5"/>
    <x v="40"/>
    <n v="3350"/>
    <s v="FEMALE"/>
  </r>
  <r>
    <x v="1"/>
    <s v="Biscoe"/>
    <n v="41.1"/>
    <x v="33"/>
    <n v="4100"/>
    <s v="MALE"/>
  </r>
  <r>
    <x v="1"/>
    <s v="Biscoe"/>
    <n v="35"/>
    <x v="41"/>
    <n v="3725"/>
    <s v="FEMALE"/>
  </r>
  <r>
    <x v="1"/>
    <s v="Biscoe"/>
    <n v="41"/>
    <x v="24"/>
    <n v="4725"/>
    <s v="MALE"/>
  </r>
  <r>
    <x v="1"/>
    <s v="Biscoe"/>
    <n v="37.700000000000003"/>
    <x v="30"/>
    <n v="3075"/>
    <s v="FEMALE"/>
  </r>
  <r>
    <x v="1"/>
    <s v="Biscoe"/>
    <n v="37.799999999999997"/>
    <x v="34"/>
    <n v="4250"/>
    <s v="MALE"/>
  </r>
  <r>
    <x v="1"/>
    <s v="Biscoe"/>
    <n v="37.9"/>
    <x v="37"/>
    <n v="2925"/>
    <s v="FEMALE"/>
  </r>
  <r>
    <x v="1"/>
    <s v="Biscoe"/>
    <n v="39.700000000000003"/>
    <x v="42"/>
    <n v="3550"/>
    <s v="MALE"/>
  </r>
  <r>
    <x v="1"/>
    <s v="Biscoe"/>
    <n v="38.6"/>
    <x v="43"/>
    <n v="3750"/>
    <s v="FEMALE"/>
  </r>
  <r>
    <x v="1"/>
    <s v="Biscoe"/>
    <n v="38.200000000000003"/>
    <x v="34"/>
    <n v="3900"/>
    <s v="MALE"/>
  </r>
  <r>
    <x v="1"/>
    <s v="Biscoe"/>
    <n v="38.1"/>
    <x v="38"/>
    <n v="3175"/>
    <s v="FEMALE"/>
  </r>
  <r>
    <x v="1"/>
    <s v="Biscoe"/>
    <n v="43.2"/>
    <x v="44"/>
    <n v="4775"/>
    <s v="MALE"/>
  </r>
  <r>
    <x v="1"/>
    <s v="Biscoe"/>
    <n v="38.1"/>
    <x v="45"/>
    <n v="3825"/>
    <s v="FEMALE"/>
  </r>
  <r>
    <x v="1"/>
    <s v="Biscoe"/>
    <n v="45.6"/>
    <x v="36"/>
    <n v="4600"/>
    <s v="MALE"/>
  </r>
  <r>
    <x v="1"/>
    <s v="Biscoe"/>
    <n v="39.700000000000003"/>
    <x v="37"/>
    <n v="3200"/>
    <s v="FEMALE"/>
  </r>
  <r>
    <x v="1"/>
    <s v="Biscoe"/>
    <n v="42.2"/>
    <x v="44"/>
    <n v="4275"/>
    <s v="MALE"/>
  </r>
  <r>
    <x v="1"/>
    <s v="Biscoe"/>
    <n v="39.6"/>
    <x v="36"/>
    <n v="3900"/>
    <s v="FEMALE"/>
  </r>
  <r>
    <x v="1"/>
    <s v="Biscoe"/>
    <n v="42.7"/>
    <x v="46"/>
    <n v="4075"/>
    <s v="MALE"/>
  </r>
  <r>
    <x v="1"/>
    <s v="Dream"/>
    <n v="39.5"/>
    <x v="47"/>
    <n v="3250"/>
    <s v="FEMALE"/>
  </r>
  <r>
    <x v="1"/>
    <s v="Dream"/>
    <n v="37.200000000000003"/>
    <x v="47"/>
    <n v="3900"/>
    <s v="MALE"/>
  </r>
  <r>
    <x v="1"/>
    <s v="Dream"/>
    <n v="39.5"/>
    <x v="33"/>
    <n v="3300"/>
    <s v="FEMALE"/>
  </r>
  <r>
    <x v="1"/>
    <s v="Dream"/>
    <n v="40.9"/>
    <x v="42"/>
    <n v="3900"/>
    <s v="MALE"/>
  </r>
  <r>
    <x v="1"/>
    <s v="Dream"/>
    <n v="36.4"/>
    <x v="40"/>
    <n v="3325"/>
    <s v="FEMALE"/>
  </r>
  <r>
    <x v="1"/>
    <s v="Dream"/>
    <n v="39.200000000000003"/>
    <x v="46"/>
    <n v="4150"/>
    <s v="MALE"/>
  </r>
  <r>
    <x v="1"/>
    <s v="Dream"/>
    <n v="38.799999999999997"/>
    <x v="34"/>
    <n v="3950"/>
    <s v="MALE"/>
  </r>
  <r>
    <x v="1"/>
    <s v="Dream"/>
    <n v="42.2"/>
    <x v="26"/>
    <n v="3550"/>
    <s v="FEMALE"/>
  </r>
  <r>
    <x v="1"/>
    <s v="Dream"/>
    <n v="37.6"/>
    <x v="38"/>
    <n v="3300"/>
    <s v="FEMALE"/>
  </r>
  <r>
    <x v="1"/>
    <s v="Dream"/>
    <n v="39.799999999999997"/>
    <x v="42"/>
    <n v="4650"/>
    <s v="MALE"/>
  </r>
  <r>
    <x v="1"/>
    <s v="Dream"/>
    <n v="36.5"/>
    <x v="48"/>
    <n v="3150"/>
    <s v="FEMALE"/>
  </r>
  <r>
    <x v="1"/>
    <s v="Dream"/>
    <n v="40.799999999999997"/>
    <x v="40"/>
    <n v="3900"/>
    <s v="MALE"/>
  </r>
  <r>
    <x v="1"/>
    <s v="Dream"/>
    <n v="36"/>
    <x v="32"/>
    <n v="3100"/>
    <s v="FEMALE"/>
  </r>
  <r>
    <x v="1"/>
    <s v="Dream"/>
    <n v="44.1"/>
    <x v="46"/>
    <n v="4400"/>
    <s v="MALE"/>
  </r>
  <r>
    <x v="1"/>
    <s v="Dream"/>
    <n v="37"/>
    <x v="28"/>
    <n v="3000"/>
    <s v="FEMALE"/>
  </r>
  <r>
    <x v="1"/>
    <s v="Dream"/>
    <n v="39.6"/>
    <x v="34"/>
    <n v="4600"/>
    <s v="MALE"/>
  </r>
  <r>
    <x v="1"/>
    <s v="Dream"/>
    <n v="41.1"/>
    <x v="48"/>
    <n v="3425"/>
    <s v="MALE"/>
  </r>
  <r>
    <x v="1"/>
    <s v="Dream"/>
    <n v="36"/>
    <x v="34"/>
    <n v="3450"/>
    <s v="FEMALE"/>
  </r>
  <r>
    <x v="1"/>
    <s v="Dream"/>
    <n v="42.3"/>
    <x v="36"/>
    <n v="4150"/>
    <s v="MALE"/>
  </r>
  <r>
    <x v="1"/>
    <s v="Dream"/>
    <n v="37.299999999999997"/>
    <x v="36"/>
    <n v="3350"/>
    <s v="FEMALE"/>
  </r>
  <r>
    <x v="1"/>
    <s v="Dream"/>
    <n v="41.3"/>
    <x v="39"/>
    <n v="3550"/>
    <s v="MALE"/>
  </r>
  <r>
    <x v="1"/>
    <s v="Dream"/>
    <n v="36.299999999999997"/>
    <x v="34"/>
    <n v="3800"/>
    <s v="MALE"/>
  </r>
  <r>
    <x v="1"/>
    <s v="Dream"/>
    <n v="36.9"/>
    <x v="27"/>
    <n v="3500"/>
    <s v="FEMALE"/>
  </r>
  <r>
    <x v="1"/>
    <s v="Dream"/>
    <n v="38.299999999999997"/>
    <x v="27"/>
    <n v="3950"/>
    <s v="MALE"/>
  </r>
  <r>
    <x v="1"/>
    <s v="Dream"/>
    <n v="38.9"/>
    <x v="34"/>
    <n v="3600"/>
    <s v="FEMALE"/>
  </r>
  <r>
    <x v="1"/>
    <s v="Dream"/>
    <n v="35.700000000000003"/>
    <x v="49"/>
    <n v="3550"/>
    <s v="FEMALE"/>
  </r>
  <r>
    <x v="1"/>
    <s v="Dream"/>
    <n v="41.1"/>
    <x v="50"/>
    <n v="4300"/>
    <s v="MALE"/>
  </r>
  <r>
    <x v="1"/>
    <s v="Dream"/>
    <n v="34"/>
    <x v="28"/>
    <n v="3400"/>
    <s v="FEMALE"/>
  </r>
  <r>
    <x v="1"/>
    <s v="Dream"/>
    <n v="39.6"/>
    <x v="32"/>
    <n v="4450"/>
    <s v="MALE"/>
  </r>
  <r>
    <x v="1"/>
    <s v="Dream"/>
    <n v="36.200000000000003"/>
    <x v="29"/>
    <n v="3300"/>
    <s v="FEMALE"/>
  </r>
  <r>
    <x v="1"/>
    <s v="Dream"/>
    <n v="40.799999999999997"/>
    <x v="15"/>
    <n v="4300"/>
    <s v="MALE"/>
  </r>
  <r>
    <x v="1"/>
    <s v="Dream"/>
    <n v="38.1"/>
    <x v="34"/>
    <n v="3700"/>
    <s v="FEMALE"/>
  </r>
  <r>
    <x v="1"/>
    <s v="Dream"/>
    <n v="40.299999999999997"/>
    <x v="46"/>
    <n v="4350"/>
    <s v="MALE"/>
  </r>
  <r>
    <x v="1"/>
    <s v="Dream"/>
    <n v="33.1"/>
    <x v="47"/>
    <n v="2900"/>
    <s v="FEMALE"/>
  </r>
  <r>
    <x v="1"/>
    <s v="Dream"/>
    <n v="43.2"/>
    <x v="41"/>
    <n v="4100"/>
    <s v="MALE"/>
  </r>
  <r>
    <x v="1"/>
    <s v="Dream"/>
    <n v="36.799999999999997"/>
    <x v="37"/>
    <n v="3500"/>
    <s v="FEMALE"/>
  </r>
  <r>
    <x v="1"/>
    <s v="Dream"/>
    <n v="37.5"/>
    <x v="43"/>
    <n v="4475"/>
    <s v="MALE"/>
  </r>
  <r>
    <x v="1"/>
    <s v="Dream"/>
    <n v="38.1"/>
    <x v="29"/>
    <n v="3425"/>
    <s v="FEMALE"/>
  </r>
  <r>
    <x v="1"/>
    <s v="Dream"/>
    <n v="41.1"/>
    <x v="34"/>
    <n v="3900"/>
    <s v="MALE"/>
  </r>
  <r>
    <x v="1"/>
    <s v="Dream"/>
    <n v="35.6"/>
    <x v="36"/>
    <n v="3175"/>
    <s v="FEMALE"/>
  </r>
  <r>
    <x v="1"/>
    <s v="Dream"/>
    <n v="40.200000000000003"/>
    <x v="35"/>
    <n v="3975"/>
    <s v="MALE"/>
  </r>
  <r>
    <x v="1"/>
    <s v="Dream"/>
    <n v="37"/>
    <x v="28"/>
    <n v="3400"/>
    <s v="FEMALE"/>
  </r>
  <r>
    <x v="1"/>
    <s v="Dream"/>
    <n v="39.700000000000003"/>
    <x v="37"/>
    <n v="4250"/>
    <s v="MALE"/>
  </r>
  <r>
    <x v="1"/>
    <s v="Dream"/>
    <n v="40.200000000000003"/>
    <x v="37"/>
    <n v="3400"/>
    <s v="FEMALE"/>
  </r>
  <r>
    <x v="1"/>
    <s v="Dream"/>
    <n v="40.6"/>
    <x v="29"/>
    <n v="3475"/>
    <s v="MALE"/>
  </r>
  <r>
    <x v="1"/>
    <s v="Dream"/>
    <n v="32.1"/>
    <x v="33"/>
    <n v="3050"/>
    <s v="FEMALE"/>
  </r>
  <r>
    <x v="1"/>
    <s v="Dream"/>
    <n v="40.700000000000003"/>
    <x v="34"/>
    <n v="3725"/>
    <s v="MALE"/>
  </r>
  <r>
    <x v="1"/>
    <s v="Dream"/>
    <n v="37.299999999999997"/>
    <x v="41"/>
    <n v="3000"/>
    <s v="FEMALE"/>
  </r>
  <r>
    <x v="1"/>
    <s v="Dream"/>
    <n v="39"/>
    <x v="28"/>
    <n v="3650"/>
    <s v="MALE"/>
  </r>
  <r>
    <x v="1"/>
    <s v="Dream"/>
    <n v="39.200000000000003"/>
    <x v="34"/>
    <n v="4250"/>
    <s v="MALE"/>
  </r>
  <r>
    <x v="1"/>
    <s v="Dream"/>
    <n v="36.6"/>
    <x v="42"/>
    <n v="3475"/>
    <s v="FEMALE"/>
  </r>
  <r>
    <x v="1"/>
    <s v="Dream"/>
    <n v="36"/>
    <x v="40"/>
    <n v="3450"/>
    <s v="FEMALE"/>
  </r>
  <r>
    <x v="1"/>
    <s v="Dream"/>
    <n v="37.799999999999997"/>
    <x v="37"/>
    <n v="3750"/>
    <s v="MALE"/>
  </r>
  <r>
    <x v="1"/>
    <s v="Dream"/>
    <n v="36"/>
    <x v="29"/>
    <n v="3700"/>
    <s v="FEMALE"/>
  </r>
  <r>
    <x v="1"/>
    <s v="Dream"/>
    <n v="41.5"/>
    <x v="51"/>
    <n v="4000"/>
    <s v="MALE"/>
  </r>
  <r>
    <x v="2"/>
    <s v="Dream"/>
    <n v="46.5"/>
    <x v="41"/>
    <n v="3500"/>
    <s v="FEMALE"/>
  </r>
  <r>
    <x v="2"/>
    <s v="Dream"/>
    <n v="50"/>
    <x v="46"/>
    <n v="3900"/>
    <s v="MALE"/>
  </r>
  <r>
    <x v="2"/>
    <s v="Dream"/>
    <n v="51.3"/>
    <x v="37"/>
    <n v="3650"/>
    <s v="MALE"/>
  </r>
  <r>
    <x v="2"/>
    <s v="Dream"/>
    <n v="45.4"/>
    <x v="33"/>
    <n v="3525"/>
    <s v="FEMALE"/>
  </r>
  <r>
    <x v="2"/>
    <s v="Dream"/>
    <n v="52.7"/>
    <x v="44"/>
    <n v="3725"/>
    <s v="MALE"/>
  </r>
  <r>
    <x v="2"/>
    <s v="Dream"/>
    <n v="45.2"/>
    <x v="45"/>
    <n v="3950"/>
    <s v="FEMALE"/>
  </r>
  <r>
    <x v="2"/>
    <s v="Dream"/>
    <n v="46.1"/>
    <x v="47"/>
    <n v="3250"/>
    <s v="FEMALE"/>
  </r>
  <r>
    <x v="2"/>
    <s v="Dream"/>
    <n v="51.3"/>
    <x v="44"/>
    <n v="3750"/>
    <s v="MALE"/>
  </r>
  <r>
    <x v="2"/>
    <s v="Dream"/>
    <n v="46"/>
    <x v="40"/>
    <n v="4150"/>
    <s v="FEMALE"/>
  </r>
  <r>
    <x v="2"/>
    <s v="Dream"/>
    <n v="51.3"/>
    <x v="45"/>
    <n v="3700"/>
    <s v="MALE"/>
  </r>
  <r>
    <x v="2"/>
    <s v="Dream"/>
    <n v="46.6"/>
    <x v="37"/>
    <n v="3800"/>
    <s v="FEMALE"/>
  </r>
  <r>
    <x v="2"/>
    <s v="Dream"/>
    <n v="51.7"/>
    <x v="39"/>
    <n v="3775"/>
    <s v="MALE"/>
  </r>
  <r>
    <x v="2"/>
    <s v="Dream"/>
    <n v="47"/>
    <x v="28"/>
    <n v="3700"/>
    <s v="FEMALE"/>
  </r>
  <r>
    <x v="2"/>
    <s v="Dream"/>
    <n v="52"/>
    <x v="51"/>
    <n v="4050"/>
    <s v="MALE"/>
  </r>
  <r>
    <x v="2"/>
    <s v="Dream"/>
    <n v="45.9"/>
    <x v="34"/>
    <n v="3575"/>
    <s v="FEMALE"/>
  </r>
  <r>
    <x v="2"/>
    <s v="Dream"/>
    <n v="50.5"/>
    <x v="51"/>
    <n v="4050"/>
    <s v="MALE"/>
  </r>
  <r>
    <x v="2"/>
    <s v="Dream"/>
    <n v="50.3"/>
    <x v="44"/>
    <n v="3300"/>
    <s v="MALE"/>
  </r>
  <r>
    <x v="2"/>
    <s v="Dream"/>
    <n v="58"/>
    <x v="38"/>
    <n v="3700"/>
    <s v="FEMALE"/>
  </r>
  <r>
    <x v="2"/>
    <s v="Dream"/>
    <n v="46.4"/>
    <x v="34"/>
    <n v="3450"/>
    <s v="FEMALE"/>
  </r>
  <r>
    <x v="2"/>
    <s v="Dream"/>
    <n v="49.2"/>
    <x v="40"/>
    <n v="4400"/>
    <s v="MALE"/>
  </r>
  <r>
    <x v="2"/>
    <s v="Dream"/>
    <n v="42.4"/>
    <x v="38"/>
    <n v="3600"/>
    <s v="FEMALE"/>
  </r>
  <r>
    <x v="2"/>
    <s v="Dream"/>
    <n v="48.5"/>
    <x v="36"/>
    <n v="3400"/>
    <s v="MALE"/>
  </r>
  <r>
    <x v="2"/>
    <s v="Dream"/>
    <n v="43.2"/>
    <x v="29"/>
    <n v="2900"/>
    <s v="FEMALE"/>
  </r>
  <r>
    <x v="2"/>
    <s v="Dream"/>
    <n v="50.6"/>
    <x v="37"/>
    <n v="3800"/>
    <s v="MALE"/>
  </r>
  <r>
    <x v="2"/>
    <s v="Dream"/>
    <n v="46.7"/>
    <x v="40"/>
    <n v="3300"/>
    <s v="FEMALE"/>
  </r>
  <r>
    <x v="2"/>
    <s v="Dream"/>
    <n v="52"/>
    <x v="44"/>
    <n v="4150"/>
    <s v="MALE"/>
  </r>
  <r>
    <x v="2"/>
    <s v="Dream"/>
    <n v="50.5"/>
    <x v="35"/>
    <n v="3400"/>
    <s v="FEMALE"/>
  </r>
  <r>
    <x v="2"/>
    <s v="Dream"/>
    <n v="49.5"/>
    <x v="35"/>
    <n v="3800"/>
    <s v="MALE"/>
  </r>
  <r>
    <x v="2"/>
    <s v="Dream"/>
    <n v="46.4"/>
    <x v="36"/>
    <n v="3700"/>
    <s v="FEMALE"/>
  </r>
  <r>
    <x v="2"/>
    <s v="Dream"/>
    <n v="52.8"/>
    <x v="50"/>
    <n v="4550"/>
    <s v="MALE"/>
  </r>
  <r>
    <x v="2"/>
    <s v="Dream"/>
    <n v="40.9"/>
    <x v="29"/>
    <n v="3200"/>
    <s v="FEMALE"/>
  </r>
  <r>
    <x v="2"/>
    <s v="Dream"/>
    <n v="54.2"/>
    <x v="51"/>
    <n v="4300"/>
    <s v="MALE"/>
  </r>
  <r>
    <x v="2"/>
    <s v="Dream"/>
    <n v="42.5"/>
    <x v="29"/>
    <n v="3350"/>
    <s v="FEMALE"/>
  </r>
  <r>
    <x v="2"/>
    <s v="Dream"/>
    <n v="51"/>
    <x v="24"/>
    <n v="4100"/>
    <s v="MALE"/>
  </r>
  <r>
    <x v="2"/>
    <s v="Dream"/>
    <n v="49.7"/>
    <x v="40"/>
    <n v="3600"/>
    <s v="MALE"/>
  </r>
  <r>
    <x v="2"/>
    <s v="Dream"/>
    <n v="47.5"/>
    <x v="43"/>
    <n v="3900"/>
    <s v="FEMALE"/>
  </r>
  <r>
    <x v="2"/>
    <s v="Dream"/>
    <n v="47.6"/>
    <x v="40"/>
    <n v="3850"/>
    <s v="FEMALE"/>
  </r>
  <r>
    <x v="2"/>
    <s v="Dream"/>
    <n v="52"/>
    <x v="2"/>
    <n v="4800"/>
    <s v="MALE"/>
  </r>
  <r>
    <x v="2"/>
    <s v="Dream"/>
    <n v="46.9"/>
    <x v="41"/>
    <n v="2700"/>
    <s v="FEMALE"/>
  </r>
  <r>
    <x v="2"/>
    <s v="Dream"/>
    <n v="53.5"/>
    <x v="50"/>
    <n v="4500"/>
    <s v="MALE"/>
  </r>
  <r>
    <x v="2"/>
    <s v="Dream"/>
    <n v="49"/>
    <x v="2"/>
    <n v="3950"/>
    <s v="MALE"/>
  </r>
  <r>
    <x v="2"/>
    <s v="Dream"/>
    <n v="46.2"/>
    <x v="29"/>
    <n v="3650"/>
    <s v="FEMALE"/>
  </r>
  <r>
    <x v="2"/>
    <s v="Dream"/>
    <n v="50.9"/>
    <x v="46"/>
    <n v="3550"/>
    <s v="MALE"/>
  </r>
  <r>
    <x v="2"/>
    <s v="Dream"/>
    <n v="45.5"/>
    <x v="46"/>
    <n v="3500"/>
    <s v="FEMALE"/>
  </r>
  <r>
    <x v="2"/>
    <s v="Dream"/>
    <n v="50.9"/>
    <x v="46"/>
    <n v="3675"/>
    <s v="FEMALE"/>
  </r>
  <r>
    <x v="2"/>
    <s v="Dream"/>
    <n v="50.8"/>
    <x v="51"/>
    <n v="4450"/>
    <s v="MALE"/>
  </r>
  <r>
    <x v="2"/>
    <s v="Dream"/>
    <n v="50.1"/>
    <x v="34"/>
    <n v="3400"/>
    <s v="FEMALE"/>
  </r>
  <r>
    <x v="2"/>
    <s v="Dream"/>
    <n v="49"/>
    <x v="21"/>
    <n v="4300"/>
    <s v="MALE"/>
  </r>
  <r>
    <x v="2"/>
    <s v="Dream"/>
    <n v="51.5"/>
    <x v="29"/>
    <n v="3250"/>
    <s v="MALE"/>
  </r>
  <r>
    <x v="2"/>
    <s v="Dream"/>
    <n v="49.8"/>
    <x v="45"/>
    <n v="3675"/>
    <s v="FEMALE"/>
  </r>
  <r>
    <x v="2"/>
    <s v="Dream"/>
    <n v="48.1"/>
    <x v="43"/>
    <n v="3325"/>
    <s v="FEMALE"/>
  </r>
  <r>
    <x v="2"/>
    <s v="Dream"/>
    <n v="51.4"/>
    <x v="51"/>
    <n v="3950"/>
    <s v="MALE"/>
  </r>
  <r>
    <x v="2"/>
    <s v="Dream"/>
    <n v="45.7"/>
    <x v="37"/>
    <n v="3600"/>
    <s v="FEMALE"/>
  </r>
  <r>
    <x v="2"/>
    <s v="Dream"/>
    <n v="50.7"/>
    <x v="24"/>
    <n v="4050"/>
    <s v="MALE"/>
  </r>
  <r>
    <x v="2"/>
    <s v="Dream"/>
    <n v="42.5"/>
    <x v="29"/>
    <n v="3350"/>
    <s v="FEMALE"/>
  </r>
  <r>
    <x v="2"/>
    <s v="Dream"/>
    <n v="52.2"/>
    <x v="44"/>
    <n v="3450"/>
    <s v="MALE"/>
  </r>
  <r>
    <x v="2"/>
    <s v="Dream"/>
    <n v="45.2"/>
    <x v="36"/>
    <n v="3250"/>
    <s v="FEMALE"/>
  </r>
  <r>
    <x v="2"/>
    <s v="Dream"/>
    <n v="49.3"/>
    <x v="24"/>
    <n v="4050"/>
    <s v="MALE"/>
  </r>
  <r>
    <x v="2"/>
    <s v="Dream"/>
    <n v="50.2"/>
    <x v="49"/>
    <n v="3800"/>
    <s v="MALE"/>
  </r>
  <r>
    <x v="2"/>
    <s v="Dream"/>
    <n v="45.6"/>
    <x v="39"/>
    <n v="3525"/>
    <s v="FEMALE"/>
  </r>
  <r>
    <x v="2"/>
    <s v="Dream"/>
    <n v="51.9"/>
    <x v="52"/>
    <n v="3950"/>
    <s v="MALE"/>
  </r>
  <r>
    <x v="2"/>
    <s v="Dream"/>
    <n v="46.8"/>
    <x v="27"/>
    <n v="3650"/>
    <s v="FEMALE"/>
  </r>
  <r>
    <x v="2"/>
    <s v="Dream"/>
    <n v="45.7"/>
    <x v="40"/>
    <n v="3650"/>
    <s v="FEMALE"/>
  </r>
  <r>
    <x v="2"/>
    <s v="Dream"/>
    <n v="55.8"/>
    <x v="14"/>
    <n v="4000"/>
    <s v="MALE"/>
  </r>
  <r>
    <x v="2"/>
    <s v="Dream"/>
    <n v="43.5"/>
    <x v="49"/>
    <n v="3400"/>
    <s v="FEMALE"/>
  </r>
  <r>
    <x v="2"/>
    <s v="Dream"/>
    <n v="49.6"/>
    <x v="37"/>
    <n v="3775"/>
    <s v="MALE"/>
  </r>
  <r>
    <x v="2"/>
    <s v="Dream"/>
    <n v="50.8"/>
    <x v="2"/>
    <n v="4100"/>
    <s v="MALE"/>
  </r>
  <r>
    <x v="2"/>
    <s v="Dream"/>
    <n v="50.2"/>
    <x v="45"/>
    <n v="3775"/>
    <s v="FEMALE"/>
  </r>
  <r>
    <x v="1"/>
    <s v="Torgersen"/>
    <n v="39.1"/>
    <x v="38"/>
    <n v="3750"/>
    <s v="MALE"/>
  </r>
  <r>
    <x v="1"/>
    <s v="Torgersen"/>
    <n v="39.5"/>
    <x v="32"/>
    <n v="3800"/>
    <s v="FEMALE"/>
  </r>
  <r>
    <x v="1"/>
    <s v="Torgersen"/>
    <n v="40.299999999999997"/>
    <x v="40"/>
    <n v="3250"/>
    <s v="FEMALE"/>
  </r>
  <r>
    <x v="1"/>
    <s v="Torgersen"/>
    <n v="36.700000000000003"/>
    <x v="37"/>
    <n v="3450"/>
    <s v="FEMALE"/>
  </r>
  <r>
    <x v="1"/>
    <s v="Torgersen"/>
    <n v="39.299999999999997"/>
    <x v="34"/>
    <n v="3650"/>
    <s v="MALE"/>
  </r>
  <r>
    <x v="1"/>
    <s v="Torgersen"/>
    <n v="38.9"/>
    <x v="38"/>
    <n v="3625"/>
    <s v="FEMALE"/>
  </r>
  <r>
    <x v="1"/>
    <s v="Torgersen"/>
    <n v="39.200000000000003"/>
    <x v="40"/>
    <n v="4675"/>
    <s v="MALE"/>
  </r>
  <r>
    <x v="1"/>
    <s v="Torgersen"/>
    <n v="41.1"/>
    <x v="48"/>
    <n v="3200"/>
    <s v="FEMALE"/>
  </r>
  <r>
    <x v="1"/>
    <s v="Torgersen"/>
    <n v="38.6"/>
    <x v="36"/>
    <n v="3800"/>
    <s v="MALE"/>
  </r>
  <r>
    <x v="1"/>
    <s v="Torgersen"/>
    <n v="34.6"/>
    <x v="45"/>
    <n v="4400"/>
    <s v="MALE"/>
  </r>
  <r>
    <x v="1"/>
    <s v="Torgersen"/>
    <n v="36.6"/>
    <x v="28"/>
    <n v="3700"/>
    <s v="FEMALE"/>
  </r>
  <r>
    <x v="1"/>
    <s v="Torgersen"/>
    <n v="38.700000000000003"/>
    <x v="40"/>
    <n v="3450"/>
    <s v="FEMALE"/>
  </r>
  <r>
    <x v="1"/>
    <s v="Torgersen"/>
    <n v="42.5"/>
    <x v="44"/>
    <n v="4500"/>
    <s v="MALE"/>
  </r>
  <r>
    <x v="1"/>
    <s v="Torgersen"/>
    <n v="34.4"/>
    <x v="42"/>
    <n v="3325"/>
    <s v="FEMALE"/>
  </r>
  <r>
    <x v="1"/>
    <s v="Torgersen"/>
    <n v="46"/>
    <x v="39"/>
    <n v="4200"/>
    <s v="MALE"/>
  </r>
  <r>
    <x v="1"/>
    <s v="Torgersen"/>
    <n v="35.9"/>
    <x v="34"/>
    <n v="3050"/>
    <s v="FEMALE"/>
  </r>
  <r>
    <x v="1"/>
    <s v="Torgersen"/>
    <n v="41.8"/>
    <x v="45"/>
    <n v="4450"/>
    <s v="MALE"/>
  </r>
  <r>
    <x v="1"/>
    <s v="Torgersen"/>
    <n v="33.5"/>
    <x v="34"/>
    <n v="3600"/>
    <s v="FEMALE"/>
  </r>
  <r>
    <x v="1"/>
    <s v="Torgersen"/>
    <n v="39.700000000000003"/>
    <x v="34"/>
    <n v="3900"/>
    <s v="MALE"/>
  </r>
  <r>
    <x v="1"/>
    <s v="Torgersen"/>
    <n v="39.6"/>
    <x v="46"/>
    <n v="3550"/>
    <s v="FEMALE"/>
  </r>
  <r>
    <x v="1"/>
    <s v="Torgersen"/>
    <n v="45.8"/>
    <x v="44"/>
    <n v="4150"/>
    <s v="MALE"/>
  </r>
  <r>
    <x v="1"/>
    <s v="Torgersen"/>
    <n v="35.5"/>
    <x v="34"/>
    <n v="3700"/>
    <s v="FEMALE"/>
  </r>
  <r>
    <x v="1"/>
    <s v="Torgersen"/>
    <n v="42.8"/>
    <x v="40"/>
    <n v="4250"/>
    <s v="MALE"/>
  </r>
  <r>
    <x v="1"/>
    <s v="Torgersen"/>
    <n v="40.9"/>
    <x v="36"/>
    <n v="3700"/>
    <s v="FEMALE"/>
  </r>
  <r>
    <x v="1"/>
    <s v="Torgersen"/>
    <n v="37.200000000000003"/>
    <x v="42"/>
    <n v="3900"/>
    <s v="MALE"/>
  </r>
  <r>
    <x v="1"/>
    <s v="Torgersen"/>
    <n v="36.200000000000003"/>
    <x v="29"/>
    <n v="3550"/>
    <s v="FEMALE"/>
  </r>
  <r>
    <x v="1"/>
    <s v="Torgersen"/>
    <n v="42.1"/>
    <x v="40"/>
    <n v="4000"/>
    <s v="MALE"/>
  </r>
  <r>
    <x v="1"/>
    <s v="Torgersen"/>
    <n v="34.6"/>
    <x v="27"/>
    <n v="3200"/>
    <s v="FEMALE"/>
  </r>
  <r>
    <x v="1"/>
    <s v="Torgersen"/>
    <n v="42.9"/>
    <x v="46"/>
    <n v="4700"/>
    <s v="MALE"/>
  </r>
  <r>
    <x v="1"/>
    <s v="Torgersen"/>
    <n v="36.700000000000003"/>
    <x v="29"/>
    <n v="3800"/>
    <s v="FEMALE"/>
  </r>
  <r>
    <x v="1"/>
    <s v="Torgersen"/>
    <n v="35.1"/>
    <x v="37"/>
    <n v="4200"/>
    <s v="MALE"/>
  </r>
  <r>
    <x v="1"/>
    <s v="Torgersen"/>
    <n v="38.6"/>
    <x v="33"/>
    <n v="2900"/>
    <s v="FEMALE"/>
  </r>
  <r>
    <x v="1"/>
    <s v="Torgersen"/>
    <n v="37.299999999999997"/>
    <x v="43"/>
    <n v="3775"/>
    <s v="MALE"/>
  </r>
  <r>
    <x v="1"/>
    <s v="Torgersen"/>
    <n v="35.700000000000003"/>
    <x v="27"/>
    <n v="3350"/>
    <s v="FEMALE"/>
  </r>
  <r>
    <x v="1"/>
    <s v="Torgersen"/>
    <n v="41.1"/>
    <x v="27"/>
    <n v="3325"/>
    <s v="MALE"/>
  </r>
  <r>
    <x v="1"/>
    <s v="Torgersen"/>
    <n v="36.200000000000003"/>
    <x v="29"/>
    <n v="3150"/>
    <s v="FEMALE"/>
  </r>
  <r>
    <x v="1"/>
    <s v="Torgersen"/>
    <n v="37.700000000000003"/>
    <x v="45"/>
    <n v="3500"/>
    <s v="MALE"/>
  </r>
  <r>
    <x v="1"/>
    <s v="Torgersen"/>
    <n v="40.200000000000003"/>
    <x v="53"/>
    <n v="3450"/>
    <s v="FEMALE"/>
  </r>
  <r>
    <x v="1"/>
    <s v="Torgersen"/>
    <n v="41.4"/>
    <x v="49"/>
    <n v="3875"/>
    <s v="MALE"/>
  </r>
  <r>
    <x v="1"/>
    <s v="Torgersen"/>
    <n v="35.200000000000003"/>
    <x v="32"/>
    <n v="3050"/>
    <s v="FEMALE"/>
  </r>
  <r>
    <x v="1"/>
    <s v="Torgersen"/>
    <n v="40.6"/>
    <x v="43"/>
    <n v="4000"/>
    <s v="MALE"/>
  </r>
  <r>
    <x v="1"/>
    <s v="Torgersen"/>
    <n v="38.799999999999997"/>
    <x v="36"/>
    <n v="3275"/>
    <s v="FEMALE"/>
  </r>
  <r>
    <x v="1"/>
    <s v="Torgersen"/>
    <n v="41.5"/>
    <x v="40"/>
    <n v="4300"/>
    <s v="MALE"/>
  </r>
  <r>
    <x v="1"/>
    <s v="Torgersen"/>
    <n v="39"/>
    <x v="36"/>
    <n v="3050"/>
    <s v="FEMALE"/>
  </r>
  <r>
    <x v="1"/>
    <s v="Torgersen"/>
    <n v="44.1"/>
    <x v="2"/>
    <n v="4000"/>
    <s v="MALE"/>
  </r>
  <r>
    <x v="1"/>
    <s v="Torgersen"/>
    <n v="38.5"/>
    <x v="34"/>
    <n v="3325"/>
    <s v="FEMALE"/>
  </r>
  <r>
    <x v="1"/>
    <s v="Torgersen"/>
    <n v="43.1"/>
    <x v="44"/>
    <n v="3500"/>
    <s v="MAL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
  <r>
    <x v="0"/>
    <s v="Biscoe"/>
    <n v="46.1"/>
    <n v="13.2"/>
    <n v="211"/>
    <x v="0"/>
    <s v="FEMALE"/>
  </r>
  <r>
    <x v="0"/>
    <s v="Biscoe"/>
    <n v="50"/>
    <n v="16.3"/>
    <n v="230"/>
    <x v="1"/>
    <s v="MALE"/>
  </r>
  <r>
    <x v="0"/>
    <s v="Biscoe"/>
    <n v="48.7"/>
    <n v="14.1"/>
    <n v="210"/>
    <x v="2"/>
    <s v="FEMALE"/>
  </r>
  <r>
    <x v="0"/>
    <s v="Biscoe"/>
    <n v="50"/>
    <n v="15.2"/>
    <n v="218"/>
    <x v="1"/>
    <s v="MALE"/>
  </r>
  <r>
    <x v="0"/>
    <s v="Biscoe"/>
    <n v="47.6"/>
    <n v="14.5"/>
    <n v="215"/>
    <x v="3"/>
    <s v="MALE"/>
  </r>
  <r>
    <x v="0"/>
    <s v="Biscoe"/>
    <n v="46.5"/>
    <n v="13.5"/>
    <n v="210"/>
    <x v="4"/>
    <s v="FEMALE"/>
  </r>
  <r>
    <x v="0"/>
    <s v="Biscoe"/>
    <n v="45.4"/>
    <n v="14.6"/>
    <n v="211"/>
    <x v="5"/>
    <s v="FEMALE"/>
  </r>
  <r>
    <x v="0"/>
    <s v="Biscoe"/>
    <n v="46.7"/>
    <n v="15.3"/>
    <n v="219"/>
    <x v="6"/>
    <s v="MALE"/>
  </r>
  <r>
    <x v="0"/>
    <s v="Biscoe"/>
    <n v="43.3"/>
    <n v="13.4"/>
    <n v="209"/>
    <x v="7"/>
    <s v="FEMALE"/>
  </r>
  <r>
    <x v="0"/>
    <s v="Biscoe"/>
    <n v="46.8"/>
    <n v="15.4"/>
    <n v="215"/>
    <x v="8"/>
    <s v="MALE"/>
  </r>
  <r>
    <x v="0"/>
    <s v="Biscoe"/>
    <n v="40.9"/>
    <n v="13.7"/>
    <n v="214"/>
    <x v="9"/>
    <s v="FEMALE"/>
  </r>
  <r>
    <x v="0"/>
    <s v="Biscoe"/>
    <n v="49"/>
    <n v="16.100000000000001"/>
    <n v="216"/>
    <x v="10"/>
    <s v="MALE"/>
  </r>
  <r>
    <x v="0"/>
    <s v="Biscoe"/>
    <n v="45.5"/>
    <n v="13.7"/>
    <n v="214"/>
    <x v="9"/>
    <s v="FEMALE"/>
  </r>
  <r>
    <x v="0"/>
    <s v="Biscoe"/>
    <n v="48.4"/>
    <n v="14.6"/>
    <n v="213"/>
    <x v="11"/>
    <s v="MALE"/>
  </r>
  <r>
    <x v="0"/>
    <s v="Biscoe"/>
    <n v="45.8"/>
    <n v="14.6"/>
    <n v="210"/>
    <x v="12"/>
    <s v="FEMALE"/>
  </r>
  <r>
    <x v="0"/>
    <s v="Biscoe"/>
    <n v="49.3"/>
    <n v="15.7"/>
    <n v="217"/>
    <x v="11"/>
    <s v="MALE"/>
  </r>
  <r>
    <x v="0"/>
    <s v="Biscoe"/>
    <n v="42"/>
    <n v="13.5"/>
    <n v="210"/>
    <x v="13"/>
    <s v="FEMALE"/>
  </r>
  <r>
    <x v="0"/>
    <s v="Biscoe"/>
    <n v="49.2"/>
    <n v="15.2"/>
    <n v="221"/>
    <x v="14"/>
    <s v="MALE"/>
  </r>
  <r>
    <x v="0"/>
    <s v="Biscoe"/>
    <n v="46.2"/>
    <n v="14.5"/>
    <n v="209"/>
    <x v="5"/>
    <s v="FEMALE"/>
  </r>
  <r>
    <x v="0"/>
    <s v="Biscoe"/>
    <n v="48.7"/>
    <n v="15.1"/>
    <n v="222"/>
    <x v="15"/>
    <s v="MALE"/>
  </r>
  <r>
    <x v="0"/>
    <s v="Biscoe"/>
    <n v="50.2"/>
    <n v="14.3"/>
    <n v="218"/>
    <x v="1"/>
    <s v="MALE"/>
  </r>
  <r>
    <x v="0"/>
    <s v="Biscoe"/>
    <n v="45.1"/>
    <n v="14.5"/>
    <n v="215"/>
    <x v="16"/>
    <s v="FEMALE"/>
  </r>
  <r>
    <x v="0"/>
    <s v="Biscoe"/>
    <n v="46.5"/>
    <n v="14.5"/>
    <n v="213"/>
    <x v="7"/>
    <s v="FEMALE"/>
  </r>
  <r>
    <x v="0"/>
    <s v="Biscoe"/>
    <n v="46.3"/>
    <n v="15.8"/>
    <n v="215"/>
    <x v="17"/>
    <s v="MALE"/>
  </r>
  <r>
    <x v="0"/>
    <s v="Biscoe"/>
    <n v="42.9"/>
    <n v="13.1"/>
    <n v="215"/>
    <x v="16"/>
    <s v="FEMALE"/>
  </r>
  <r>
    <x v="0"/>
    <s v="Biscoe"/>
    <n v="46.1"/>
    <n v="15.1"/>
    <n v="215"/>
    <x v="18"/>
    <s v="MALE"/>
  </r>
  <r>
    <x v="0"/>
    <s v="Biscoe"/>
    <n v="47.8"/>
    <n v="15"/>
    <n v="215"/>
    <x v="19"/>
    <s v="MALE"/>
  </r>
  <r>
    <x v="0"/>
    <s v="Biscoe"/>
    <n v="48.2"/>
    <n v="14.3"/>
    <n v="210"/>
    <x v="20"/>
    <s v="FEMALE"/>
  </r>
  <r>
    <x v="0"/>
    <s v="Biscoe"/>
    <n v="50"/>
    <n v="15.3"/>
    <n v="220"/>
    <x v="10"/>
    <s v="MALE"/>
  </r>
  <r>
    <x v="0"/>
    <s v="Biscoe"/>
    <n v="47.3"/>
    <n v="15.3"/>
    <n v="222"/>
    <x v="21"/>
    <s v="MALE"/>
  </r>
  <r>
    <x v="0"/>
    <s v="Biscoe"/>
    <n v="42.8"/>
    <n v="14.2"/>
    <n v="209"/>
    <x v="22"/>
    <s v="FEMALE"/>
  </r>
  <r>
    <x v="0"/>
    <s v="Biscoe"/>
    <n v="45.1"/>
    <n v="14.5"/>
    <n v="207"/>
    <x v="17"/>
    <s v="FEMALE"/>
  </r>
  <r>
    <x v="0"/>
    <s v="Biscoe"/>
    <n v="59.6"/>
    <n v="17"/>
    <n v="230"/>
    <x v="23"/>
    <s v="MALE"/>
  </r>
  <r>
    <x v="0"/>
    <s v="Biscoe"/>
    <n v="49.1"/>
    <n v="14.8"/>
    <n v="220"/>
    <x v="8"/>
    <s v="FEMALE"/>
  </r>
  <r>
    <x v="0"/>
    <s v="Biscoe"/>
    <n v="48.4"/>
    <n v="16.3"/>
    <n v="220"/>
    <x v="3"/>
    <s v="MALE"/>
  </r>
  <r>
    <x v="0"/>
    <s v="Biscoe"/>
    <n v="42.6"/>
    <n v="13.7"/>
    <n v="213"/>
    <x v="24"/>
    <s v="FEMALE"/>
  </r>
  <r>
    <x v="0"/>
    <s v="Biscoe"/>
    <n v="44.4"/>
    <n v="17.3"/>
    <n v="219"/>
    <x v="21"/>
    <s v="MALE"/>
  </r>
  <r>
    <x v="0"/>
    <s v="Biscoe"/>
    <n v="44"/>
    <n v="13.6"/>
    <n v="208"/>
    <x v="25"/>
    <s v="FEMALE"/>
  </r>
  <r>
    <x v="0"/>
    <s v="Biscoe"/>
    <n v="48.7"/>
    <n v="15.7"/>
    <n v="208"/>
    <x v="15"/>
    <s v="MALE"/>
  </r>
  <r>
    <x v="0"/>
    <s v="Biscoe"/>
    <n v="42.7"/>
    <n v="13.7"/>
    <n v="208"/>
    <x v="26"/>
    <s v="FEMALE"/>
  </r>
  <r>
    <x v="0"/>
    <s v="Biscoe"/>
    <n v="49.6"/>
    <n v="16"/>
    <n v="225"/>
    <x v="1"/>
    <s v="MALE"/>
  </r>
  <r>
    <x v="0"/>
    <s v="Biscoe"/>
    <n v="45.3"/>
    <n v="13.7"/>
    <n v="210"/>
    <x v="27"/>
    <s v="FEMALE"/>
  </r>
  <r>
    <x v="0"/>
    <s v="Biscoe"/>
    <n v="49.6"/>
    <n v="15"/>
    <n v="216"/>
    <x v="28"/>
    <s v="MALE"/>
  </r>
  <r>
    <x v="0"/>
    <s v="Biscoe"/>
    <n v="50.5"/>
    <n v="15.9"/>
    <n v="222"/>
    <x v="10"/>
    <s v="MALE"/>
  </r>
  <r>
    <x v="0"/>
    <s v="Biscoe"/>
    <n v="43.6"/>
    <n v="13.9"/>
    <n v="217"/>
    <x v="29"/>
    <s v="FEMALE"/>
  </r>
  <r>
    <x v="0"/>
    <s v="Biscoe"/>
    <n v="45.5"/>
    <n v="13.9"/>
    <n v="210"/>
    <x v="12"/>
    <s v="FEMALE"/>
  </r>
  <r>
    <x v="0"/>
    <s v="Biscoe"/>
    <n v="50.5"/>
    <n v="15.9"/>
    <n v="225"/>
    <x v="3"/>
    <s v="MALE"/>
  </r>
  <r>
    <x v="0"/>
    <s v="Biscoe"/>
    <n v="44.9"/>
    <n v="13.3"/>
    <n v="213"/>
    <x v="18"/>
    <s v="FEMALE"/>
  </r>
  <r>
    <x v="0"/>
    <s v="Biscoe"/>
    <n v="45.2"/>
    <n v="15.8"/>
    <n v="215"/>
    <x v="30"/>
    <s v="MALE"/>
  </r>
  <r>
    <x v="0"/>
    <s v="Biscoe"/>
    <n v="46.6"/>
    <n v="14.2"/>
    <n v="210"/>
    <x v="31"/>
    <s v="FEMALE"/>
  </r>
  <r>
    <x v="0"/>
    <s v="Biscoe"/>
    <n v="48.5"/>
    <n v="14.1"/>
    <n v="220"/>
    <x v="30"/>
    <s v="MALE"/>
  </r>
  <r>
    <x v="0"/>
    <s v="Biscoe"/>
    <n v="45.1"/>
    <n v="14.4"/>
    <n v="210"/>
    <x v="7"/>
    <s v="FEMALE"/>
  </r>
  <r>
    <x v="0"/>
    <s v="Biscoe"/>
    <n v="50.1"/>
    <n v="15"/>
    <n v="225"/>
    <x v="16"/>
    <s v="MALE"/>
  </r>
  <r>
    <x v="0"/>
    <s v="Biscoe"/>
    <n v="46.5"/>
    <n v="14.4"/>
    <n v="217"/>
    <x v="29"/>
    <s v="FEMALE"/>
  </r>
  <r>
    <x v="0"/>
    <s v="Biscoe"/>
    <n v="45"/>
    <n v="15.4"/>
    <n v="220"/>
    <x v="17"/>
    <s v="MALE"/>
  </r>
  <r>
    <x v="0"/>
    <s v="Biscoe"/>
    <n v="43.8"/>
    <n v="13.9"/>
    <n v="208"/>
    <x v="27"/>
    <s v="FEMALE"/>
  </r>
  <r>
    <x v="0"/>
    <s v="Biscoe"/>
    <n v="45.5"/>
    <n v="15"/>
    <n v="220"/>
    <x v="16"/>
    <s v="MALE"/>
  </r>
  <r>
    <x v="0"/>
    <s v="Biscoe"/>
    <n v="43.2"/>
    <n v="14.5"/>
    <n v="208"/>
    <x v="2"/>
    <s v="FEMALE"/>
  </r>
  <r>
    <x v="0"/>
    <s v="Biscoe"/>
    <n v="50.4"/>
    <n v="15.3"/>
    <n v="224"/>
    <x v="10"/>
    <s v="MALE"/>
  </r>
  <r>
    <x v="0"/>
    <s v="Biscoe"/>
    <n v="45.3"/>
    <n v="13.8"/>
    <n v="208"/>
    <x v="12"/>
    <s v="FEMALE"/>
  </r>
  <r>
    <x v="0"/>
    <s v="Biscoe"/>
    <n v="46.2"/>
    <n v="14.9"/>
    <n v="221"/>
    <x v="30"/>
    <s v="MALE"/>
  </r>
  <r>
    <x v="0"/>
    <s v="Biscoe"/>
    <n v="45.7"/>
    <n v="13.9"/>
    <n v="214"/>
    <x v="7"/>
    <s v="FEMALE"/>
  </r>
  <r>
    <x v="0"/>
    <s v="Biscoe"/>
    <n v="54.3"/>
    <n v="15.7"/>
    <n v="231"/>
    <x v="19"/>
    <s v="MALE"/>
  </r>
  <r>
    <x v="0"/>
    <s v="Biscoe"/>
    <n v="45.8"/>
    <n v="14.2"/>
    <n v="219"/>
    <x v="22"/>
    <s v="FEMALE"/>
  </r>
  <r>
    <x v="0"/>
    <s v="Biscoe"/>
    <n v="49.8"/>
    <n v="16.8"/>
    <n v="230"/>
    <x v="1"/>
    <s v="MALE"/>
  </r>
  <r>
    <x v="0"/>
    <s v="Biscoe"/>
    <n v="49.5"/>
    <n v="16.2"/>
    <n v="229"/>
    <x v="32"/>
    <s v="MALE"/>
  </r>
  <r>
    <x v="0"/>
    <s v="Biscoe"/>
    <n v="43.5"/>
    <n v="14.2"/>
    <n v="220"/>
    <x v="22"/>
    <s v="FEMALE"/>
  </r>
  <r>
    <x v="0"/>
    <s v="Biscoe"/>
    <n v="50.7"/>
    <n v="15"/>
    <n v="223"/>
    <x v="10"/>
    <s v="MALE"/>
  </r>
  <r>
    <x v="0"/>
    <s v="Biscoe"/>
    <n v="47.7"/>
    <n v="15"/>
    <n v="216"/>
    <x v="28"/>
    <s v="FEMALE"/>
  </r>
  <r>
    <x v="0"/>
    <s v="Biscoe"/>
    <n v="46.4"/>
    <n v="15.6"/>
    <n v="221"/>
    <x v="16"/>
    <s v="MALE"/>
  </r>
  <r>
    <x v="0"/>
    <s v="Biscoe"/>
    <n v="48.2"/>
    <n v="15.6"/>
    <n v="221"/>
    <x v="18"/>
    <s v="MALE"/>
  </r>
  <r>
    <x v="0"/>
    <s v="Biscoe"/>
    <n v="46.5"/>
    <n v="14.8"/>
    <n v="217"/>
    <x v="6"/>
    <s v="FEMALE"/>
  </r>
  <r>
    <x v="0"/>
    <s v="Biscoe"/>
    <n v="46.4"/>
    <n v="15"/>
    <n v="216"/>
    <x v="22"/>
    <s v="FEMALE"/>
  </r>
  <r>
    <x v="0"/>
    <s v="Biscoe"/>
    <n v="48.6"/>
    <n v="16"/>
    <n v="230"/>
    <x v="32"/>
    <s v="MALE"/>
  </r>
  <r>
    <x v="0"/>
    <s v="Biscoe"/>
    <n v="47.5"/>
    <n v="14.2"/>
    <n v="209"/>
    <x v="20"/>
    <s v="FEMALE"/>
  </r>
  <r>
    <x v="0"/>
    <s v="Biscoe"/>
    <n v="51.1"/>
    <n v="16.3"/>
    <n v="220"/>
    <x v="33"/>
    <s v="MALE"/>
  </r>
  <r>
    <x v="0"/>
    <s v="Biscoe"/>
    <n v="45.2"/>
    <n v="13.8"/>
    <n v="215"/>
    <x v="28"/>
    <s v="FEMALE"/>
  </r>
  <r>
    <x v="0"/>
    <s v="Biscoe"/>
    <n v="45.2"/>
    <n v="16.399999999999999"/>
    <n v="223"/>
    <x v="34"/>
    <s v="MALE"/>
  </r>
  <r>
    <x v="0"/>
    <s v="Biscoe"/>
    <n v="49.1"/>
    <n v="14.5"/>
    <n v="212"/>
    <x v="35"/>
    <s v="FEMALE"/>
  </r>
  <r>
    <x v="0"/>
    <s v="Biscoe"/>
    <n v="52.5"/>
    <n v="15.6"/>
    <n v="221"/>
    <x v="36"/>
    <s v="MALE"/>
  </r>
  <r>
    <x v="0"/>
    <s v="Biscoe"/>
    <n v="47.4"/>
    <n v="14.6"/>
    <n v="212"/>
    <x v="37"/>
    <s v="FEMALE"/>
  </r>
  <r>
    <x v="0"/>
    <s v="Biscoe"/>
    <n v="50"/>
    <n v="15.9"/>
    <n v="224"/>
    <x v="15"/>
    <s v="MALE"/>
  </r>
  <r>
    <x v="0"/>
    <s v="Biscoe"/>
    <n v="44.9"/>
    <n v="13.8"/>
    <n v="212"/>
    <x v="28"/>
    <s v="FEMALE"/>
  </r>
  <r>
    <x v="0"/>
    <s v="Biscoe"/>
    <n v="50.8"/>
    <n v="17.3"/>
    <n v="228"/>
    <x v="38"/>
    <s v="MALE"/>
  </r>
  <r>
    <x v="0"/>
    <s v="Biscoe"/>
    <n v="43.4"/>
    <n v="14.4"/>
    <n v="218"/>
    <x v="20"/>
    <s v="FEMALE"/>
  </r>
  <r>
    <x v="0"/>
    <s v="Biscoe"/>
    <n v="51.3"/>
    <n v="14.2"/>
    <n v="218"/>
    <x v="30"/>
    <s v="MALE"/>
  </r>
  <r>
    <x v="0"/>
    <s v="Biscoe"/>
    <n v="47.5"/>
    <n v="14"/>
    <n v="212"/>
    <x v="39"/>
    <s v="FEMALE"/>
  </r>
  <r>
    <x v="0"/>
    <s v="Biscoe"/>
    <n v="52.1"/>
    <n v="17"/>
    <n v="230"/>
    <x v="10"/>
    <s v="MALE"/>
  </r>
  <r>
    <x v="0"/>
    <s v="Biscoe"/>
    <n v="47.5"/>
    <n v="15"/>
    <n v="218"/>
    <x v="24"/>
    <s v="FEMALE"/>
  </r>
  <r>
    <x v="0"/>
    <s v="Biscoe"/>
    <n v="52.2"/>
    <n v="17.100000000000001"/>
    <n v="228"/>
    <x v="3"/>
    <s v="MALE"/>
  </r>
  <r>
    <x v="0"/>
    <s v="Biscoe"/>
    <n v="45.5"/>
    <n v="14.5"/>
    <n v="212"/>
    <x v="28"/>
    <s v="FEMALE"/>
  </r>
  <r>
    <x v="0"/>
    <s v="Biscoe"/>
    <n v="49.5"/>
    <n v="16.100000000000001"/>
    <n v="224"/>
    <x v="19"/>
    <s v="MALE"/>
  </r>
  <r>
    <x v="0"/>
    <s v="Biscoe"/>
    <n v="44.5"/>
    <n v="14.7"/>
    <n v="214"/>
    <x v="31"/>
    <s v="FEMALE"/>
  </r>
  <r>
    <x v="0"/>
    <s v="Biscoe"/>
    <n v="50.8"/>
    <n v="15.7"/>
    <n v="226"/>
    <x v="6"/>
    <s v="MALE"/>
  </r>
  <r>
    <x v="0"/>
    <s v="Biscoe"/>
    <n v="49.4"/>
    <n v="15.8"/>
    <n v="216"/>
    <x v="40"/>
    <s v="MALE"/>
  </r>
  <r>
    <x v="0"/>
    <s v="Biscoe"/>
    <n v="46.9"/>
    <n v="14.6"/>
    <n v="222"/>
    <x v="39"/>
    <s v="FEMALE"/>
  </r>
  <r>
    <x v="0"/>
    <s v="Biscoe"/>
    <n v="48.4"/>
    <n v="14.4"/>
    <n v="203"/>
    <x v="35"/>
    <s v="FEMALE"/>
  </r>
  <r>
    <x v="0"/>
    <s v="Biscoe"/>
    <n v="51.1"/>
    <n v="16.5"/>
    <n v="225"/>
    <x v="21"/>
    <s v="MALE"/>
  </r>
  <r>
    <x v="0"/>
    <s v="Biscoe"/>
    <n v="48.5"/>
    <n v="15"/>
    <n v="219"/>
    <x v="31"/>
    <s v="FEMALE"/>
  </r>
  <r>
    <x v="0"/>
    <s v="Biscoe"/>
    <n v="55.9"/>
    <n v="17"/>
    <n v="228"/>
    <x v="38"/>
    <s v="MALE"/>
  </r>
  <r>
    <x v="0"/>
    <s v="Biscoe"/>
    <n v="47.2"/>
    <n v="15.5"/>
    <n v="215"/>
    <x v="41"/>
    <s v="FEMALE"/>
  </r>
  <r>
    <x v="0"/>
    <s v="Biscoe"/>
    <n v="49.1"/>
    <n v="15"/>
    <n v="228"/>
    <x v="42"/>
    <s v="MALE"/>
  </r>
  <r>
    <x v="0"/>
    <s v="Biscoe"/>
    <n v="46.8"/>
    <n v="16.100000000000001"/>
    <n v="215"/>
    <x v="42"/>
    <s v="MALE"/>
  </r>
  <r>
    <x v="0"/>
    <s v="Biscoe"/>
    <n v="41.7"/>
    <n v="14.7"/>
    <n v="210"/>
    <x v="22"/>
    <s v="FEMALE"/>
  </r>
  <r>
    <x v="0"/>
    <s v="Biscoe"/>
    <n v="53.4"/>
    <n v="15.8"/>
    <n v="219"/>
    <x v="42"/>
    <s v="MALE"/>
  </r>
  <r>
    <x v="0"/>
    <s v="Biscoe"/>
    <n v="43.3"/>
    <n v="14"/>
    <n v="208"/>
    <x v="43"/>
    <s v="FEMALE"/>
  </r>
  <r>
    <x v="0"/>
    <s v="Biscoe"/>
    <n v="48.1"/>
    <n v="15.1"/>
    <n v="209"/>
    <x v="42"/>
    <s v="MALE"/>
  </r>
  <r>
    <x v="0"/>
    <s v="Biscoe"/>
    <n v="50.5"/>
    <n v="15.2"/>
    <n v="216"/>
    <x v="16"/>
    <s v="FEMALE"/>
  </r>
  <r>
    <x v="0"/>
    <s v="Biscoe"/>
    <n v="49.8"/>
    <n v="15.9"/>
    <n v="229"/>
    <x v="34"/>
    <s v="MALE"/>
  </r>
  <r>
    <x v="0"/>
    <s v="Biscoe"/>
    <n v="43.5"/>
    <n v="15.2"/>
    <n v="213"/>
    <x v="9"/>
    <s v="FEMALE"/>
  </r>
  <r>
    <x v="0"/>
    <s v="Biscoe"/>
    <n v="51.5"/>
    <n v="16.3"/>
    <n v="230"/>
    <x v="42"/>
    <s v="MALE"/>
  </r>
  <r>
    <x v="0"/>
    <s v="Biscoe"/>
    <n v="46.2"/>
    <n v="14.1"/>
    <n v="217"/>
    <x v="44"/>
    <s v="FEMALE"/>
  </r>
  <r>
    <x v="0"/>
    <s v="Biscoe"/>
    <n v="55.1"/>
    <n v="16"/>
    <n v="230"/>
    <x v="11"/>
    <s v="MALE"/>
  </r>
  <r>
    <x v="0"/>
    <s v="Biscoe"/>
    <n v="48.8"/>
    <n v="16.2"/>
    <n v="222"/>
    <x v="33"/>
    <s v="MALE"/>
  </r>
  <r>
    <x v="0"/>
    <s v="Biscoe"/>
    <n v="47.2"/>
    <n v="13.7"/>
    <n v="214"/>
    <x v="40"/>
    <s v="FEMALE"/>
  </r>
  <r>
    <x v="0"/>
    <s v="Biscoe"/>
    <n v="46.8"/>
    <n v="14.3"/>
    <n v="215"/>
    <x v="31"/>
    <s v="FEMALE"/>
  </r>
  <r>
    <x v="0"/>
    <s v="Biscoe"/>
    <n v="50.4"/>
    <n v="15.7"/>
    <n v="222"/>
    <x v="45"/>
    <s v="MALE"/>
  </r>
  <r>
    <x v="0"/>
    <s v="Biscoe"/>
    <n v="45.2"/>
    <n v="14.8"/>
    <n v="212"/>
    <x v="6"/>
    <s v="FEMALE"/>
  </r>
  <r>
    <x v="0"/>
    <s v="Biscoe"/>
    <n v="49.9"/>
    <n v="16.100000000000001"/>
    <n v="213"/>
    <x v="3"/>
    <s v="MALE"/>
  </r>
  <r>
    <x v="1"/>
    <s v="Biscoe"/>
    <n v="37.799999999999997"/>
    <n v="18.3"/>
    <n v="174"/>
    <x v="46"/>
    <s v="FEMALE"/>
  </r>
  <r>
    <x v="1"/>
    <s v="Biscoe"/>
    <n v="37.700000000000003"/>
    <n v="18.7"/>
    <n v="180"/>
    <x v="47"/>
    <s v="MALE"/>
  </r>
  <r>
    <x v="1"/>
    <s v="Biscoe"/>
    <n v="35.9"/>
    <n v="19.2"/>
    <n v="189"/>
    <x v="48"/>
    <s v="FEMALE"/>
  </r>
  <r>
    <x v="1"/>
    <s v="Biscoe"/>
    <n v="38.200000000000003"/>
    <n v="18.100000000000001"/>
    <n v="185"/>
    <x v="26"/>
    <s v="MALE"/>
  </r>
  <r>
    <x v="1"/>
    <s v="Biscoe"/>
    <n v="38.799999999999997"/>
    <n v="17.2"/>
    <n v="180"/>
    <x v="48"/>
    <s v="MALE"/>
  </r>
  <r>
    <x v="1"/>
    <s v="Biscoe"/>
    <n v="35.299999999999997"/>
    <n v="18.899999999999999"/>
    <n v="187"/>
    <x v="48"/>
    <s v="FEMALE"/>
  </r>
  <r>
    <x v="1"/>
    <s v="Biscoe"/>
    <n v="40.6"/>
    <n v="18.600000000000001"/>
    <n v="183"/>
    <x v="49"/>
    <s v="MALE"/>
  </r>
  <r>
    <x v="1"/>
    <s v="Biscoe"/>
    <n v="40.5"/>
    <n v="17.899999999999999"/>
    <n v="187"/>
    <x v="50"/>
    <s v="FEMALE"/>
  </r>
  <r>
    <x v="1"/>
    <s v="Biscoe"/>
    <n v="37.9"/>
    <n v="18.600000000000001"/>
    <n v="172"/>
    <x v="51"/>
    <s v="FEMALE"/>
  </r>
  <r>
    <x v="1"/>
    <s v="Biscoe"/>
    <n v="40.5"/>
    <n v="18.899999999999999"/>
    <n v="180"/>
    <x v="26"/>
    <s v="MALE"/>
  </r>
  <r>
    <x v="1"/>
    <s v="Biscoe"/>
    <n v="39.6"/>
    <n v="17.7"/>
    <n v="186"/>
    <x v="52"/>
    <s v="FEMALE"/>
  </r>
  <r>
    <x v="1"/>
    <s v="Biscoe"/>
    <n v="40.1"/>
    <n v="18.899999999999999"/>
    <n v="188"/>
    <x v="27"/>
    <s v="MALE"/>
  </r>
  <r>
    <x v="1"/>
    <s v="Biscoe"/>
    <n v="35"/>
    <n v="17.899999999999999"/>
    <n v="190"/>
    <x v="53"/>
    <s v="FEMALE"/>
  </r>
  <r>
    <x v="1"/>
    <s v="Biscoe"/>
    <n v="42"/>
    <n v="19.5"/>
    <n v="200"/>
    <x v="54"/>
    <s v="MALE"/>
  </r>
  <r>
    <x v="1"/>
    <s v="Biscoe"/>
    <n v="34.5"/>
    <n v="18.100000000000001"/>
    <n v="187"/>
    <x v="55"/>
    <s v="FEMALE"/>
  </r>
  <r>
    <x v="1"/>
    <s v="Biscoe"/>
    <n v="41.4"/>
    <n v="18.600000000000001"/>
    <n v="191"/>
    <x v="56"/>
    <s v="MALE"/>
  </r>
  <r>
    <x v="1"/>
    <s v="Biscoe"/>
    <n v="39"/>
    <n v="17.5"/>
    <n v="186"/>
    <x v="49"/>
    <s v="FEMALE"/>
  </r>
  <r>
    <x v="1"/>
    <s v="Biscoe"/>
    <n v="40.6"/>
    <n v="18.8"/>
    <n v="193"/>
    <x v="48"/>
    <s v="MALE"/>
  </r>
  <r>
    <x v="1"/>
    <s v="Biscoe"/>
    <n v="36.5"/>
    <n v="16.600000000000001"/>
    <n v="181"/>
    <x v="57"/>
    <s v="FEMALE"/>
  </r>
  <r>
    <x v="1"/>
    <s v="Biscoe"/>
    <n v="37.6"/>
    <n v="19.100000000000001"/>
    <n v="194"/>
    <x v="58"/>
    <s v="MALE"/>
  </r>
  <r>
    <x v="1"/>
    <s v="Biscoe"/>
    <n v="35.700000000000003"/>
    <n v="16.899999999999999"/>
    <n v="185"/>
    <x v="51"/>
    <s v="FEMALE"/>
  </r>
  <r>
    <x v="1"/>
    <s v="Biscoe"/>
    <n v="41.3"/>
    <n v="21.1"/>
    <n v="195"/>
    <x v="7"/>
    <s v="MALE"/>
  </r>
  <r>
    <x v="1"/>
    <s v="Biscoe"/>
    <n v="37.6"/>
    <n v="17"/>
    <n v="185"/>
    <x v="47"/>
    <s v="FEMALE"/>
  </r>
  <r>
    <x v="1"/>
    <s v="Biscoe"/>
    <n v="41.1"/>
    <n v="18.2"/>
    <n v="192"/>
    <x v="54"/>
    <s v="MALE"/>
  </r>
  <r>
    <x v="1"/>
    <s v="Biscoe"/>
    <n v="36.4"/>
    <n v="17.100000000000001"/>
    <n v="184"/>
    <x v="57"/>
    <s v="FEMALE"/>
  </r>
  <r>
    <x v="1"/>
    <s v="Biscoe"/>
    <n v="41.6"/>
    <n v="18"/>
    <n v="192"/>
    <x v="26"/>
    <s v="MALE"/>
  </r>
  <r>
    <x v="1"/>
    <s v="Biscoe"/>
    <n v="35.5"/>
    <n v="16.2"/>
    <n v="195"/>
    <x v="59"/>
    <s v="FEMALE"/>
  </r>
  <r>
    <x v="1"/>
    <s v="Biscoe"/>
    <n v="41.1"/>
    <n v="19.100000000000001"/>
    <n v="188"/>
    <x v="60"/>
    <s v="MALE"/>
  </r>
  <r>
    <x v="1"/>
    <s v="Biscoe"/>
    <n v="35"/>
    <n v="17.899999999999999"/>
    <n v="192"/>
    <x v="61"/>
    <s v="FEMALE"/>
  </r>
  <r>
    <x v="1"/>
    <s v="Biscoe"/>
    <n v="41"/>
    <n v="20"/>
    <n v="203"/>
    <x v="37"/>
    <s v="MALE"/>
  </r>
  <r>
    <x v="1"/>
    <s v="Biscoe"/>
    <n v="37.700000000000003"/>
    <n v="16"/>
    <n v="183"/>
    <x v="62"/>
    <s v="FEMALE"/>
  </r>
  <r>
    <x v="1"/>
    <s v="Biscoe"/>
    <n v="37.799999999999997"/>
    <n v="20"/>
    <n v="190"/>
    <x v="63"/>
    <s v="MALE"/>
  </r>
  <r>
    <x v="1"/>
    <s v="Biscoe"/>
    <n v="37.9"/>
    <n v="18.600000000000001"/>
    <n v="193"/>
    <x v="64"/>
    <s v="FEMALE"/>
  </r>
  <r>
    <x v="1"/>
    <s v="Biscoe"/>
    <n v="39.700000000000003"/>
    <n v="18.899999999999999"/>
    <n v="184"/>
    <x v="49"/>
    <s v="MALE"/>
  </r>
  <r>
    <x v="1"/>
    <s v="Biscoe"/>
    <n v="38.6"/>
    <n v="17.2"/>
    <n v="199"/>
    <x v="58"/>
    <s v="FEMALE"/>
  </r>
  <r>
    <x v="1"/>
    <s v="Biscoe"/>
    <n v="38.200000000000003"/>
    <n v="20"/>
    <n v="190"/>
    <x v="65"/>
    <s v="MALE"/>
  </r>
  <r>
    <x v="1"/>
    <s v="Biscoe"/>
    <n v="38.1"/>
    <n v="17"/>
    <n v="181"/>
    <x v="66"/>
    <s v="FEMALE"/>
  </r>
  <r>
    <x v="1"/>
    <s v="Biscoe"/>
    <n v="43.2"/>
    <n v="19"/>
    <n v="197"/>
    <x v="67"/>
    <s v="MALE"/>
  </r>
  <r>
    <x v="1"/>
    <s v="Biscoe"/>
    <n v="38.1"/>
    <n v="16.5"/>
    <n v="198"/>
    <x v="68"/>
    <s v="FEMALE"/>
  </r>
  <r>
    <x v="1"/>
    <s v="Biscoe"/>
    <n v="45.6"/>
    <n v="20.3"/>
    <n v="191"/>
    <x v="20"/>
    <s v="MALE"/>
  </r>
  <r>
    <x v="1"/>
    <s v="Biscoe"/>
    <n v="39.700000000000003"/>
    <n v="17.7"/>
    <n v="193"/>
    <x v="50"/>
    <s v="FEMALE"/>
  </r>
  <r>
    <x v="1"/>
    <s v="Biscoe"/>
    <n v="42.2"/>
    <n v="19.5"/>
    <n v="197"/>
    <x v="69"/>
    <s v="MALE"/>
  </r>
  <r>
    <x v="1"/>
    <s v="Biscoe"/>
    <n v="39.6"/>
    <n v="20.7"/>
    <n v="191"/>
    <x v="65"/>
    <s v="FEMALE"/>
  </r>
  <r>
    <x v="1"/>
    <s v="Biscoe"/>
    <n v="42.7"/>
    <n v="18.3"/>
    <n v="196"/>
    <x v="70"/>
    <s v="MALE"/>
  </r>
  <r>
    <x v="1"/>
    <s v="Dream"/>
    <n v="39.5"/>
    <n v="16.7"/>
    <n v="178"/>
    <x v="71"/>
    <s v="FEMALE"/>
  </r>
  <r>
    <x v="1"/>
    <s v="Dream"/>
    <n v="37.200000000000003"/>
    <n v="18.100000000000001"/>
    <n v="178"/>
    <x v="65"/>
    <s v="MALE"/>
  </r>
  <r>
    <x v="1"/>
    <s v="Dream"/>
    <n v="39.5"/>
    <n v="17.8"/>
    <n v="188"/>
    <x v="72"/>
    <s v="FEMALE"/>
  </r>
  <r>
    <x v="1"/>
    <s v="Dream"/>
    <n v="40.9"/>
    <n v="18.899999999999999"/>
    <n v="184"/>
    <x v="65"/>
    <s v="MALE"/>
  </r>
  <r>
    <x v="1"/>
    <s v="Dream"/>
    <n v="36.4"/>
    <n v="17"/>
    <n v="195"/>
    <x v="73"/>
    <s v="FEMALE"/>
  </r>
  <r>
    <x v="1"/>
    <s v="Dream"/>
    <n v="39.200000000000003"/>
    <n v="21.1"/>
    <n v="196"/>
    <x v="13"/>
    <s v="MALE"/>
  </r>
  <r>
    <x v="1"/>
    <s v="Dream"/>
    <n v="38.799999999999997"/>
    <n v="20"/>
    <n v="190"/>
    <x v="26"/>
    <s v="MALE"/>
  </r>
  <r>
    <x v="1"/>
    <s v="Dream"/>
    <n v="42.2"/>
    <n v="18.5"/>
    <n v="180"/>
    <x v="49"/>
    <s v="FEMALE"/>
  </r>
  <r>
    <x v="1"/>
    <s v="Dream"/>
    <n v="37.6"/>
    <n v="19.3"/>
    <n v="181"/>
    <x v="72"/>
    <s v="FEMALE"/>
  </r>
  <r>
    <x v="1"/>
    <s v="Dream"/>
    <n v="39.799999999999997"/>
    <n v="19.100000000000001"/>
    <n v="184"/>
    <x v="9"/>
    <s v="MALE"/>
  </r>
  <r>
    <x v="1"/>
    <s v="Dream"/>
    <n v="36.5"/>
    <n v="18"/>
    <n v="182"/>
    <x v="51"/>
    <s v="FEMALE"/>
  </r>
  <r>
    <x v="1"/>
    <s v="Dream"/>
    <n v="40.799999999999997"/>
    <n v="18.399999999999999"/>
    <n v="195"/>
    <x v="65"/>
    <s v="MALE"/>
  </r>
  <r>
    <x v="1"/>
    <s v="Dream"/>
    <n v="36"/>
    <n v="18.5"/>
    <n v="186"/>
    <x v="74"/>
    <s v="FEMALE"/>
  </r>
  <r>
    <x v="1"/>
    <s v="Dream"/>
    <n v="44.1"/>
    <n v="19.7"/>
    <n v="196"/>
    <x v="7"/>
    <s v="MALE"/>
  </r>
  <r>
    <x v="1"/>
    <s v="Dream"/>
    <n v="37"/>
    <n v="16.899999999999999"/>
    <n v="185"/>
    <x v="75"/>
    <s v="FEMALE"/>
  </r>
  <r>
    <x v="1"/>
    <s v="Dream"/>
    <n v="39.6"/>
    <n v="18.8"/>
    <n v="190"/>
    <x v="20"/>
    <s v="MALE"/>
  </r>
  <r>
    <x v="1"/>
    <s v="Dream"/>
    <n v="41.1"/>
    <n v="19"/>
    <n v="182"/>
    <x v="76"/>
    <s v="MALE"/>
  </r>
  <r>
    <x v="1"/>
    <s v="Dream"/>
    <n v="36"/>
    <n v="17.899999999999999"/>
    <n v="190"/>
    <x v="53"/>
    <s v="FEMALE"/>
  </r>
  <r>
    <x v="1"/>
    <s v="Dream"/>
    <n v="42.3"/>
    <n v="21.2"/>
    <n v="191"/>
    <x v="13"/>
    <s v="MALE"/>
  </r>
  <r>
    <x v="1"/>
    <s v="Dream"/>
    <n v="37.299999999999997"/>
    <n v="17.8"/>
    <n v="191"/>
    <x v="59"/>
    <s v="FEMALE"/>
  </r>
  <r>
    <x v="1"/>
    <s v="Dream"/>
    <n v="41.3"/>
    <n v="20.3"/>
    <n v="194"/>
    <x v="49"/>
    <s v="MALE"/>
  </r>
  <r>
    <x v="1"/>
    <s v="Dream"/>
    <n v="36.299999999999997"/>
    <n v="19.5"/>
    <n v="190"/>
    <x v="48"/>
    <s v="MALE"/>
  </r>
  <r>
    <x v="1"/>
    <s v="Dream"/>
    <n v="36.9"/>
    <n v="18.600000000000001"/>
    <n v="189"/>
    <x v="52"/>
    <s v="FEMALE"/>
  </r>
  <r>
    <x v="1"/>
    <s v="Dream"/>
    <n v="38.299999999999997"/>
    <n v="19.2"/>
    <n v="189"/>
    <x v="26"/>
    <s v="MALE"/>
  </r>
  <r>
    <x v="1"/>
    <s v="Dream"/>
    <n v="38.9"/>
    <n v="18.8"/>
    <n v="190"/>
    <x v="47"/>
    <s v="FEMALE"/>
  </r>
  <r>
    <x v="1"/>
    <s v="Dream"/>
    <n v="35.700000000000003"/>
    <n v="18"/>
    <n v="202"/>
    <x v="49"/>
    <s v="FEMALE"/>
  </r>
  <r>
    <x v="1"/>
    <s v="Dream"/>
    <n v="41.1"/>
    <n v="18.100000000000001"/>
    <n v="205"/>
    <x v="27"/>
    <s v="MALE"/>
  </r>
  <r>
    <x v="1"/>
    <s v="Dream"/>
    <n v="34"/>
    <n v="17.100000000000001"/>
    <n v="185"/>
    <x v="46"/>
    <s v="FEMALE"/>
  </r>
  <r>
    <x v="1"/>
    <s v="Dream"/>
    <n v="39.6"/>
    <n v="18.100000000000001"/>
    <n v="186"/>
    <x v="2"/>
    <s v="MALE"/>
  </r>
  <r>
    <x v="1"/>
    <s v="Dream"/>
    <n v="36.200000000000003"/>
    <n v="17.3"/>
    <n v="187"/>
    <x v="72"/>
    <s v="FEMALE"/>
  </r>
  <r>
    <x v="1"/>
    <s v="Dream"/>
    <n v="40.799999999999997"/>
    <n v="18.899999999999999"/>
    <n v="208"/>
    <x v="27"/>
    <s v="MALE"/>
  </r>
  <r>
    <x v="1"/>
    <s v="Dream"/>
    <n v="38.1"/>
    <n v="18.600000000000001"/>
    <n v="190"/>
    <x v="56"/>
    <s v="FEMALE"/>
  </r>
  <r>
    <x v="1"/>
    <s v="Dream"/>
    <n v="40.299999999999997"/>
    <n v="18.5"/>
    <n v="196"/>
    <x v="25"/>
    <s v="MALE"/>
  </r>
  <r>
    <x v="1"/>
    <s v="Dream"/>
    <n v="33.1"/>
    <n v="16.100000000000001"/>
    <n v="178"/>
    <x v="55"/>
    <s v="FEMALE"/>
  </r>
  <r>
    <x v="1"/>
    <s v="Dream"/>
    <n v="43.2"/>
    <n v="18.5"/>
    <n v="192"/>
    <x v="60"/>
    <s v="MALE"/>
  </r>
  <r>
    <x v="1"/>
    <s v="Dream"/>
    <n v="36.799999999999997"/>
    <n v="18.5"/>
    <n v="193"/>
    <x v="52"/>
    <s v="FEMALE"/>
  </r>
  <r>
    <x v="1"/>
    <s v="Dream"/>
    <n v="37.5"/>
    <n v="18.5"/>
    <n v="199"/>
    <x v="77"/>
    <s v="MALE"/>
  </r>
  <r>
    <x v="1"/>
    <s v="Dream"/>
    <n v="38.1"/>
    <n v="17.600000000000001"/>
    <n v="187"/>
    <x v="76"/>
    <s v="FEMALE"/>
  </r>
  <r>
    <x v="1"/>
    <s v="Dream"/>
    <n v="41.1"/>
    <n v="17.5"/>
    <n v="190"/>
    <x v="65"/>
    <s v="MALE"/>
  </r>
  <r>
    <x v="1"/>
    <s v="Dream"/>
    <n v="35.6"/>
    <n v="17.5"/>
    <n v="191"/>
    <x v="66"/>
    <s v="FEMALE"/>
  </r>
  <r>
    <x v="1"/>
    <s v="Dream"/>
    <n v="40.200000000000003"/>
    <n v="20.100000000000001"/>
    <n v="200"/>
    <x v="78"/>
    <s v="MALE"/>
  </r>
  <r>
    <x v="1"/>
    <s v="Dream"/>
    <n v="37"/>
    <n v="16.5"/>
    <n v="185"/>
    <x v="46"/>
    <s v="FEMALE"/>
  </r>
  <r>
    <x v="1"/>
    <s v="Dream"/>
    <n v="39.700000000000003"/>
    <n v="17.899999999999999"/>
    <n v="193"/>
    <x v="63"/>
    <s v="MALE"/>
  </r>
  <r>
    <x v="1"/>
    <s v="Dream"/>
    <n v="40.200000000000003"/>
    <n v="17.100000000000001"/>
    <n v="193"/>
    <x v="46"/>
    <s v="FEMALE"/>
  </r>
  <r>
    <x v="1"/>
    <s v="Dream"/>
    <n v="40.6"/>
    <n v="17.2"/>
    <n v="187"/>
    <x v="79"/>
    <s v="MALE"/>
  </r>
  <r>
    <x v="1"/>
    <s v="Dream"/>
    <n v="32.1"/>
    <n v="15.5"/>
    <n v="188"/>
    <x v="80"/>
    <s v="FEMALE"/>
  </r>
  <r>
    <x v="1"/>
    <s v="Dream"/>
    <n v="40.700000000000003"/>
    <n v="17"/>
    <n v="190"/>
    <x v="61"/>
    <s v="MALE"/>
  </r>
  <r>
    <x v="1"/>
    <s v="Dream"/>
    <n v="37.299999999999997"/>
    <n v="16.8"/>
    <n v="192"/>
    <x v="75"/>
    <s v="FEMALE"/>
  </r>
  <r>
    <x v="1"/>
    <s v="Dream"/>
    <n v="39"/>
    <n v="18.7"/>
    <n v="185"/>
    <x v="81"/>
    <s v="MALE"/>
  </r>
  <r>
    <x v="1"/>
    <s v="Dream"/>
    <n v="39.200000000000003"/>
    <n v="18.600000000000001"/>
    <n v="190"/>
    <x v="63"/>
    <s v="MALE"/>
  </r>
  <r>
    <x v="1"/>
    <s v="Dream"/>
    <n v="36.6"/>
    <n v="18.399999999999999"/>
    <n v="184"/>
    <x v="79"/>
    <s v="FEMALE"/>
  </r>
  <r>
    <x v="1"/>
    <s v="Dream"/>
    <n v="36"/>
    <n v="17.8"/>
    <n v="195"/>
    <x v="53"/>
    <s v="FEMALE"/>
  </r>
  <r>
    <x v="1"/>
    <s v="Dream"/>
    <n v="37.799999999999997"/>
    <n v="18.100000000000001"/>
    <n v="193"/>
    <x v="58"/>
    <s v="MALE"/>
  </r>
  <r>
    <x v="1"/>
    <s v="Dream"/>
    <n v="36"/>
    <n v="17.100000000000001"/>
    <n v="187"/>
    <x v="56"/>
    <s v="FEMALE"/>
  </r>
  <r>
    <x v="1"/>
    <s v="Dream"/>
    <n v="41.5"/>
    <n v="18.5"/>
    <n v="201"/>
    <x v="82"/>
    <s v="MALE"/>
  </r>
  <r>
    <x v="2"/>
    <s v="Dream"/>
    <n v="46.5"/>
    <n v="17.899999999999999"/>
    <n v="192"/>
    <x v="52"/>
    <s v="FEMALE"/>
  </r>
  <r>
    <x v="2"/>
    <s v="Dream"/>
    <n v="50"/>
    <n v="19.5"/>
    <n v="196"/>
    <x v="65"/>
    <s v="MALE"/>
  </r>
  <r>
    <x v="2"/>
    <s v="Dream"/>
    <n v="51.3"/>
    <n v="19.2"/>
    <n v="193"/>
    <x v="81"/>
    <s v="MALE"/>
  </r>
  <r>
    <x v="2"/>
    <s v="Dream"/>
    <n v="45.4"/>
    <n v="18.7"/>
    <n v="188"/>
    <x v="83"/>
    <s v="FEMALE"/>
  </r>
  <r>
    <x v="2"/>
    <s v="Dream"/>
    <n v="52.7"/>
    <n v="19.8"/>
    <n v="197"/>
    <x v="61"/>
    <s v="MALE"/>
  </r>
  <r>
    <x v="2"/>
    <s v="Dream"/>
    <n v="45.2"/>
    <n v="17.8"/>
    <n v="198"/>
    <x v="26"/>
    <s v="FEMALE"/>
  </r>
  <r>
    <x v="2"/>
    <s v="Dream"/>
    <n v="46.1"/>
    <n v="18.2"/>
    <n v="178"/>
    <x v="71"/>
    <s v="FEMALE"/>
  </r>
  <r>
    <x v="2"/>
    <s v="Dream"/>
    <n v="51.3"/>
    <n v="18.2"/>
    <n v="197"/>
    <x v="58"/>
    <s v="MALE"/>
  </r>
  <r>
    <x v="2"/>
    <s v="Dream"/>
    <n v="46"/>
    <n v="18.899999999999999"/>
    <n v="195"/>
    <x v="13"/>
    <s v="FEMALE"/>
  </r>
  <r>
    <x v="2"/>
    <s v="Dream"/>
    <n v="51.3"/>
    <n v="19.899999999999999"/>
    <n v="198"/>
    <x v="56"/>
    <s v="MALE"/>
  </r>
  <r>
    <x v="2"/>
    <s v="Dream"/>
    <n v="46.6"/>
    <n v="17.8"/>
    <n v="193"/>
    <x v="48"/>
    <s v="FEMALE"/>
  </r>
  <r>
    <x v="2"/>
    <s v="Dream"/>
    <n v="51.7"/>
    <n v="20.3"/>
    <n v="194"/>
    <x v="84"/>
    <s v="MALE"/>
  </r>
  <r>
    <x v="2"/>
    <s v="Dream"/>
    <n v="47"/>
    <n v="17.3"/>
    <n v="185"/>
    <x v="56"/>
    <s v="FEMALE"/>
  </r>
  <r>
    <x v="2"/>
    <s v="Dream"/>
    <n v="52"/>
    <n v="18.100000000000001"/>
    <n v="201"/>
    <x v="54"/>
    <s v="MALE"/>
  </r>
  <r>
    <x v="2"/>
    <s v="Dream"/>
    <n v="45.9"/>
    <n v="17.100000000000001"/>
    <n v="190"/>
    <x v="85"/>
    <s v="FEMALE"/>
  </r>
  <r>
    <x v="2"/>
    <s v="Dream"/>
    <n v="50.5"/>
    <n v="19.600000000000001"/>
    <n v="201"/>
    <x v="54"/>
    <s v="MALE"/>
  </r>
  <r>
    <x v="2"/>
    <s v="Dream"/>
    <n v="50.3"/>
    <n v="20"/>
    <n v="197"/>
    <x v="72"/>
    <s v="MALE"/>
  </r>
  <r>
    <x v="2"/>
    <s v="Dream"/>
    <n v="58"/>
    <n v="17.8"/>
    <n v="181"/>
    <x v="56"/>
    <s v="FEMALE"/>
  </r>
  <r>
    <x v="2"/>
    <s v="Dream"/>
    <n v="46.4"/>
    <n v="18.600000000000001"/>
    <n v="190"/>
    <x v="53"/>
    <s v="FEMALE"/>
  </r>
  <r>
    <x v="2"/>
    <s v="Dream"/>
    <n v="49.2"/>
    <n v="18.2"/>
    <n v="195"/>
    <x v="7"/>
    <s v="MALE"/>
  </r>
  <r>
    <x v="2"/>
    <s v="Dream"/>
    <n v="42.4"/>
    <n v="17.3"/>
    <n v="181"/>
    <x v="47"/>
    <s v="FEMALE"/>
  </r>
  <r>
    <x v="2"/>
    <s v="Dream"/>
    <n v="48.5"/>
    <n v="17.5"/>
    <n v="191"/>
    <x v="46"/>
    <s v="MALE"/>
  </r>
  <r>
    <x v="2"/>
    <s v="Dream"/>
    <n v="43.2"/>
    <n v="16.600000000000001"/>
    <n v="187"/>
    <x v="55"/>
    <s v="FEMALE"/>
  </r>
  <r>
    <x v="2"/>
    <s v="Dream"/>
    <n v="50.6"/>
    <n v="19.399999999999999"/>
    <n v="193"/>
    <x v="48"/>
    <s v="MALE"/>
  </r>
  <r>
    <x v="2"/>
    <s v="Dream"/>
    <n v="46.7"/>
    <n v="17.899999999999999"/>
    <n v="195"/>
    <x v="72"/>
    <s v="FEMALE"/>
  </r>
  <r>
    <x v="2"/>
    <s v="Dream"/>
    <n v="52"/>
    <n v="19"/>
    <n v="197"/>
    <x v="13"/>
    <s v="MALE"/>
  </r>
  <r>
    <x v="2"/>
    <s v="Dream"/>
    <n v="50.5"/>
    <n v="18.399999999999999"/>
    <n v="200"/>
    <x v="46"/>
    <s v="FEMALE"/>
  </r>
  <r>
    <x v="2"/>
    <s v="Dream"/>
    <n v="49.5"/>
    <n v="19"/>
    <n v="200"/>
    <x v="48"/>
    <s v="MALE"/>
  </r>
  <r>
    <x v="2"/>
    <s v="Dream"/>
    <n v="46.4"/>
    <n v="17.8"/>
    <n v="191"/>
    <x v="56"/>
    <s v="FEMALE"/>
  </r>
  <r>
    <x v="2"/>
    <s v="Dream"/>
    <n v="52.8"/>
    <n v="20"/>
    <n v="205"/>
    <x v="4"/>
    <s v="MALE"/>
  </r>
  <r>
    <x v="2"/>
    <s v="Dream"/>
    <n v="40.9"/>
    <n v="16.600000000000001"/>
    <n v="187"/>
    <x v="50"/>
    <s v="FEMALE"/>
  </r>
  <r>
    <x v="2"/>
    <s v="Dream"/>
    <n v="54.2"/>
    <n v="20.8"/>
    <n v="201"/>
    <x v="27"/>
    <s v="MALE"/>
  </r>
  <r>
    <x v="2"/>
    <s v="Dream"/>
    <n v="42.5"/>
    <n v="16.7"/>
    <n v="187"/>
    <x v="59"/>
    <s v="FEMALE"/>
  </r>
  <r>
    <x v="2"/>
    <s v="Dream"/>
    <n v="51"/>
    <n v="18.8"/>
    <n v="203"/>
    <x v="60"/>
    <s v="MALE"/>
  </r>
  <r>
    <x v="2"/>
    <s v="Dream"/>
    <n v="49.7"/>
    <n v="18.600000000000001"/>
    <n v="195"/>
    <x v="47"/>
    <s v="MALE"/>
  </r>
  <r>
    <x v="2"/>
    <s v="Dream"/>
    <n v="47.5"/>
    <n v="16.8"/>
    <n v="199"/>
    <x v="65"/>
    <s v="FEMALE"/>
  </r>
  <r>
    <x v="2"/>
    <s v="Dream"/>
    <n v="47.6"/>
    <n v="18.3"/>
    <n v="195"/>
    <x v="86"/>
    <s v="FEMALE"/>
  </r>
  <r>
    <x v="2"/>
    <s v="Dream"/>
    <n v="52"/>
    <n v="20.7"/>
    <n v="210"/>
    <x v="5"/>
    <s v="MALE"/>
  </r>
  <r>
    <x v="2"/>
    <s v="Dream"/>
    <n v="46.9"/>
    <n v="16.600000000000001"/>
    <n v="192"/>
    <x v="87"/>
    <s v="FEMALE"/>
  </r>
  <r>
    <x v="2"/>
    <s v="Dream"/>
    <n v="53.5"/>
    <n v="19.899999999999999"/>
    <n v="205"/>
    <x v="0"/>
    <s v="MALE"/>
  </r>
  <r>
    <x v="2"/>
    <s v="Dream"/>
    <n v="49"/>
    <n v="19.5"/>
    <n v="210"/>
    <x v="26"/>
    <s v="MALE"/>
  </r>
  <r>
    <x v="2"/>
    <s v="Dream"/>
    <n v="46.2"/>
    <n v="17.5"/>
    <n v="187"/>
    <x v="81"/>
    <s v="FEMALE"/>
  </r>
  <r>
    <x v="2"/>
    <s v="Dream"/>
    <n v="50.9"/>
    <n v="19.100000000000001"/>
    <n v="196"/>
    <x v="49"/>
    <s v="MALE"/>
  </r>
  <r>
    <x v="2"/>
    <s v="Dream"/>
    <n v="45.5"/>
    <n v="17"/>
    <n v="196"/>
    <x v="52"/>
    <s v="FEMALE"/>
  </r>
  <r>
    <x v="2"/>
    <s v="Dream"/>
    <n v="50.9"/>
    <n v="17.899999999999999"/>
    <n v="196"/>
    <x v="88"/>
    <s v="FEMALE"/>
  </r>
  <r>
    <x v="2"/>
    <s v="Dream"/>
    <n v="50.8"/>
    <n v="18.5"/>
    <n v="201"/>
    <x v="2"/>
    <s v="MALE"/>
  </r>
  <r>
    <x v="2"/>
    <s v="Dream"/>
    <n v="50.1"/>
    <n v="17.899999999999999"/>
    <n v="190"/>
    <x v="46"/>
    <s v="FEMALE"/>
  </r>
  <r>
    <x v="2"/>
    <s v="Dream"/>
    <n v="49"/>
    <n v="19.600000000000001"/>
    <n v="212"/>
    <x v="27"/>
    <s v="MALE"/>
  </r>
  <r>
    <x v="2"/>
    <s v="Dream"/>
    <n v="51.5"/>
    <n v="18.7"/>
    <n v="187"/>
    <x v="71"/>
    <s v="MALE"/>
  </r>
  <r>
    <x v="2"/>
    <s v="Dream"/>
    <n v="49.8"/>
    <n v="17.3"/>
    <n v="198"/>
    <x v="88"/>
    <s v="FEMALE"/>
  </r>
  <r>
    <x v="2"/>
    <s v="Dream"/>
    <n v="48.1"/>
    <n v="16.399999999999999"/>
    <n v="199"/>
    <x v="73"/>
    <s v="FEMALE"/>
  </r>
  <r>
    <x v="2"/>
    <s v="Dream"/>
    <n v="51.4"/>
    <n v="19"/>
    <n v="201"/>
    <x v="26"/>
    <s v="MALE"/>
  </r>
  <r>
    <x v="2"/>
    <s v="Dream"/>
    <n v="45.7"/>
    <n v="17.3"/>
    <n v="193"/>
    <x v="47"/>
    <s v="FEMALE"/>
  </r>
  <r>
    <x v="2"/>
    <s v="Dream"/>
    <n v="50.7"/>
    <n v="19.7"/>
    <n v="203"/>
    <x v="54"/>
    <s v="MALE"/>
  </r>
  <r>
    <x v="2"/>
    <s v="Dream"/>
    <n v="42.5"/>
    <n v="17.3"/>
    <n v="187"/>
    <x v="59"/>
    <s v="FEMALE"/>
  </r>
  <r>
    <x v="2"/>
    <s v="Dream"/>
    <n v="52.2"/>
    <n v="18.8"/>
    <n v="197"/>
    <x v="53"/>
    <s v="MALE"/>
  </r>
  <r>
    <x v="2"/>
    <s v="Dream"/>
    <n v="45.2"/>
    <n v="16.600000000000001"/>
    <n v="191"/>
    <x v="71"/>
    <s v="FEMALE"/>
  </r>
  <r>
    <x v="2"/>
    <s v="Dream"/>
    <n v="49.3"/>
    <n v="19.899999999999999"/>
    <n v="203"/>
    <x v="54"/>
    <s v="MALE"/>
  </r>
  <r>
    <x v="2"/>
    <s v="Dream"/>
    <n v="50.2"/>
    <n v="18.8"/>
    <n v="202"/>
    <x v="48"/>
    <s v="MALE"/>
  </r>
  <r>
    <x v="2"/>
    <s v="Dream"/>
    <n v="45.6"/>
    <n v="19.399999999999999"/>
    <n v="194"/>
    <x v="83"/>
    <s v="FEMALE"/>
  </r>
  <r>
    <x v="2"/>
    <s v="Dream"/>
    <n v="51.9"/>
    <n v="19.5"/>
    <n v="206"/>
    <x v="26"/>
    <s v="MALE"/>
  </r>
  <r>
    <x v="2"/>
    <s v="Dream"/>
    <n v="46.8"/>
    <n v="16.5"/>
    <n v="189"/>
    <x v="81"/>
    <s v="FEMALE"/>
  </r>
  <r>
    <x v="2"/>
    <s v="Dream"/>
    <n v="45.7"/>
    <n v="17"/>
    <n v="195"/>
    <x v="81"/>
    <s v="FEMALE"/>
  </r>
  <r>
    <x v="2"/>
    <s v="Dream"/>
    <n v="55.8"/>
    <n v="19.8"/>
    <n v="207"/>
    <x v="82"/>
    <s v="MALE"/>
  </r>
  <r>
    <x v="2"/>
    <s v="Dream"/>
    <n v="43.5"/>
    <n v="18.100000000000001"/>
    <n v="202"/>
    <x v="46"/>
    <s v="FEMALE"/>
  </r>
  <r>
    <x v="2"/>
    <s v="Dream"/>
    <n v="49.6"/>
    <n v="18.2"/>
    <n v="193"/>
    <x v="84"/>
    <s v="MALE"/>
  </r>
  <r>
    <x v="2"/>
    <s v="Dream"/>
    <n v="50.8"/>
    <n v="19"/>
    <n v="210"/>
    <x v="60"/>
    <s v="MALE"/>
  </r>
  <r>
    <x v="2"/>
    <s v="Dream"/>
    <n v="50.2"/>
    <n v="18.7"/>
    <n v="198"/>
    <x v="84"/>
    <s v="FEMALE"/>
  </r>
  <r>
    <x v="1"/>
    <s v="Torgersen"/>
    <n v="39.1"/>
    <n v="18.7"/>
    <n v="181"/>
    <x v="58"/>
    <s v="MALE"/>
  </r>
  <r>
    <x v="1"/>
    <s v="Torgersen"/>
    <n v="39.5"/>
    <n v="17.399999999999999"/>
    <n v="186"/>
    <x v="48"/>
    <s v="FEMALE"/>
  </r>
  <r>
    <x v="1"/>
    <s v="Torgersen"/>
    <n v="40.299999999999997"/>
    <n v="18"/>
    <n v="195"/>
    <x v="71"/>
    <s v="FEMALE"/>
  </r>
  <r>
    <x v="1"/>
    <s v="Torgersen"/>
    <n v="36.700000000000003"/>
    <n v="19.3"/>
    <n v="193"/>
    <x v="53"/>
    <s v="FEMALE"/>
  </r>
  <r>
    <x v="1"/>
    <s v="Torgersen"/>
    <n v="39.299999999999997"/>
    <n v="20.6"/>
    <n v="190"/>
    <x v="81"/>
    <s v="MALE"/>
  </r>
  <r>
    <x v="1"/>
    <s v="Torgersen"/>
    <n v="38.9"/>
    <n v="17.8"/>
    <n v="181"/>
    <x v="89"/>
    <s v="FEMALE"/>
  </r>
  <r>
    <x v="1"/>
    <s v="Torgersen"/>
    <n v="39.200000000000003"/>
    <n v="19.600000000000001"/>
    <n v="195"/>
    <x v="90"/>
    <s v="MALE"/>
  </r>
  <r>
    <x v="1"/>
    <s v="Torgersen"/>
    <n v="41.1"/>
    <n v="17.600000000000001"/>
    <n v="182"/>
    <x v="50"/>
    <s v="FEMALE"/>
  </r>
  <r>
    <x v="1"/>
    <s v="Torgersen"/>
    <n v="38.6"/>
    <n v="21.2"/>
    <n v="191"/>
    <x v="48"/>
    <s v="MALE"/>
  </r>
  <r>
    <x v="1"/>
    <s v="Torgersen"/>
    <n v="34.6"/>
    <n v="21.1"/>
    <n v="198"/>
    <x v="7"/>
    <s v="MALE"/>
  </r>
  <r>
    <x v="1"/>
    <s v="Torgersen"/>
    <n v="36.6"/>
    <n v="17.8"/>
    <n v="185"/>
    <x v="56"/>
    <s v="FEMALE"/>
  </r>
  <r>
    <x v="1"/>
    <s v="Torgersen"/>
    <n v="38.700000000000003"/>
    <n v="19"/>
    <n v="195"/>
    <x v="53"/>
    <s v="FEMALE"/>
  </r>
  <r>
    <x v="1"/>
    <s v="Torgersen"/>
    <n v="42.5"/>
    <n v="20.7"/>
    <n v="197"/>
    <x v="0"/>
    <s v="MALE"/>
  </r>
  <r>
    <x v="1"/>
    <s v="Torgersen"/>
    <n v="34.4"/>
    <n v="18.399999999999999"/>
    <n v="184"/>
    <x v="73"/>
    <s v="FEMALE"/>
  </r>
  <r>
    <x v="1"/>
    <s v="Torgersen"/>
    <n v="46"/>
    <n v="21.5"/>
    <n v="194"/>
    <x v="12"/>
    <s v="MALE"/>
  </r>
  <r>
    <x v="1"/>
    <s v="Torgersen"/>
    <n v="35.9"/>
    <n v="16.600000000000001"/>
    <n v="190"/>
    <x v="80"/>
    <s v="FEMALE"/>
  </r>
  <r>
    <x v="1"/>
    <s v="Torgersen"/>
    <n v="41.8"/>
    <n v="19.399999999999999"/>
    <n v="198"/>
    <x v="2"/>
    <s v="MALE"/>
  </r>
  <r>
    <x v="1"/>
    <s v="Torgersen"/>
    <n v="33.5"/>
    <n v="19"/>
    <n v="190"/>
    <x v="47"/>
    <s v="FEMALE"/>
  </r>
  <r>
    <x v="1"/>
    <s v="Torgersen"/>
    <n v="39.700000000000003"/>
    <n v="18.399999999999999"/>
    <n v="190"/>
    <x v="65"/>
    <s v="MALE"/>
  </r>
  <r>
    <x v="1"/>
    <s v="Torgersen"/>
    <n v="39.6"/>
    <n v="17.2"/>
    <n v="196"/>
    <x v="49"/>
    <s v="FEMALE"/>
  </r>
  <r>
    <x v="1"/>
    <s v="Torgersen"/>
    <n v="45.8"/>
    <n v="18.899999999999999"/>
    <n v="197"/>
    <x v="13"/>
    <s v="MALE"/>
  </r>
  <r>
    <x v="1"/>
    <s v="Torgersen"/>
    <n v="35.5"/>
    <n v="17.5"/>
    <n v="190"/>
    <x v="56"/>
    <s v="FEMALE"/>
  </r>
  <r>
    <x v="1"/>
    <s v="Torgersen"/>
    <n v="42.8"/>
    <n v="18.5"/>
    <n v="195"/>
    <x v="63"/>
    <s v="MALE"/>
  </r>
  <r>
    <x v="1"/>
    <s v="Torgersen"/>
    <n v="40.9"/>
    <n v="16.8"/>
    <n v="191"/>
    <x v="56"/>
    <s v="FEMALE"/>
  </r>
  <r>
    <x v="1"/>
    <s v="Torgersen"/>
    <n v="37.200000000000003"/>
    <n v="19.399999999999999"/>
    <n v="184"/>
    <x v="65"/>
    <s v="MALE"/>
  </r>
  <r>
    <x v="1"/>
    <s v="Torgersen"/>
    <n v="36.200000000000003"/>
    <n v="16.100000000000001"/>
    <n v="187"/>
    <x v="49"/>
    <s v="FEMALE"/>
  </r>
  <r>
    <x v="1"/>
    <s v="Torgersen"/>
    <n v="42.1"/>
    <n v="19.100000000000001"/>
    <n v="195"/>
    <x v="82"/>
    <s v="MALE"/>
  </r>
  <r>
    <x v="1"/>
    <s v="Torgersen"/>
    <n v="34.6"/>
    <n v="17.2"/>
    <n v="189"/>
    <x v="50"/>
    <s v="FEMALE"/>
  </r>
  <r>
    <x v="1"/>
    <s v="Torgersen"/>
    <n v="42.9"/>
    <n v="17.600000000000001"/>
    <n v="196"/>
    <x v="22"/>
    <s v="MALE"/>
  </r>
  <r>
    <x v="1"/>
    <s v="Torgersen"/>
    <n v="36.700000000000003"/>
    <n v="18.8"/>
    <n v="187"/>
    <x v="48"/>
    <s v="FEMALE"/>
  </r>
  <r>
    <x v="1"/>
    <s v="Torgersen"/>
    <n v="35.1"/>
    <n v="19.399999999999999"/>
    <n v="193"/>
    <x v="12"/>
    <s v="MALE"/>
  </r>
  <r>
    <x v="1"/>
    <s v="Torgersen"/>
    <n v="38.6"/>
    <n v="17"/>
    <n v="188"/>
    <x v="55"/>
    <s v="FEMALE"/>
  </r>
  <r>
    <x v="1"/>
    <s v="Torgersen"/>
    <n v="37.299999999999997"/>
    <n v="20.5"/>
    <n v="199"/>
    <x v="84"/>
    <s v="MALE"/>
  </r>
  <r>
    <x v="1"/>
    <s v="Torgersen"/>
    <n v="35.700000000000003"/>
    <n v="17"/>
    <n v="189"/>
    <x v="59"/>
    <s v="FEMALE"/>
  </r>
  <r>
    <x v="1"/>
    <s v="Torgersen"/>
    <n v="41.1"/>
    <n v="18.600000000000001"/>
    <n v="189"/>
    <x v="73"/>
    <s v="MALE"/>
  </r>
  <r>
    <x v="1"/>
    <s v="Torgersen"/>
    <n v="36.200000000000003"/>
    <n v="17.2"/>
    <n v="187"/>
    <x v="51"/>
    <s v="FEMALE"/>
  </r>
  <r>
    <x v="1"/>
    <s v="Torgersen"/>
    <n v="37.700000000000003"/>
    <n v="19.8"/>
    <n v="198"/>
    <x v="52"/>
    <s v="MALE"/>
  </r>
  <r>
    <x v="1"/>
    <s v="Torgersen"/>
    <n v="40.200000000000003"/>
    <n v="17"/>
    <n v="176"/>
    <x v="53"/>
    <s v="FEMALE"/>
  </r>
  <r>
    <x v="1"/>
    <s v="Torgersen"/>
    <n v="41.4"/>
    <n v="18.5"/>
    <n v="202"/>
    <x v="91"/>
    <s v="MALE"/>
  </r>
  <r>
    <x v="1"/>
    <s v="Torgersen"/>
    <n v="35.200000000000003"/>
    <n v="15.9"/>
    <n v="186"/>
    <x v="80"/>
    <s v="FEMALE"/>
  </r>
  <r>
    <x v="1"/>
    <s v="Torgersen"/>
    <n v="40.6"/>
    <n v="19"/>
    <n v="199"/>
    <x v="82"/>
    <s v="MALE"/>
  </r>
  <r>
    <x v="1"/>
    <s v="Torgersen"/>
    <n v="38.799999999999997"/>
    <n v="17.600000000000001"/>
    <n v="191"/>
    <x v="92"/>
    <s v="FEMALE"/>
  </r>
  <r>
    <x v="1"/>
    <s v="Torgersen"/>
    <n v="41.5"/>
    <n v="18.3"/>
    <n v="195"/>
    <x v="27"/>
    <s v="MALE"/>
  </r>
  <r>
    <x v="1"/>
    <s v="Torgersen"/>
    <n v="39"/>
    <n v="17.100000000000001"/>
    <n v="191"/>
    <x v="80"/>
    <s v="FEMALE"/>
  </r>
  <r>
    <x v="1"/>
    <s v="Torgersen"/>
    <n v="44.1"/>
    <n v="18"/>
    <n v="210"/>
    <x v="82"/>
    <s v="MALE"/>
  </r>
  <r>
    <x v="1"/>
    <s v="Torgersen"/>
    <n v="38.5"/>
    <n v="17.899999999999999"/>
    <n v="190"/>
    <x v="73"/>
    <s v="FEMALE"/>
  </r>
  <r>
    <x v="1"/>
    <s v="Torgersen"/>
    <n v="43.1"/>
    <n v="19.2"/>
    <n v="197"/>
    <x v="52"/>
    <s v="MALE"/>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x v="0"/>
    <x v="0"/>
    <n v="211"/>
    <n v="4500"/>
    <s v="FEMALE"/>
  </r>
  <r>
    <x v="0"/>
    <x v="0"/>
    <x v="1"/>
    <n v="230"/>
    <n v="5700"/>
    <s v="MALE"/>
  </r>
  <r>
    <x v="0"/>
    <x v="0"/>
    <x v="2"/>
    <n v="210"/>
    <n v="4450"/>
    <s v="FEMALE"/>
  </r>
  <r>
    <x v="0"/>
    <x v="0"/>
    <x v="1"/>
    <n v="218"/>
    <n v="5700"/>
    <s v="MALE"/>
  </r>
  <r>
    <x v="0"/>
    <x v="0"/>
    <x v="3"/>
    <n v="215"/>
    <n v="5400"/>
    <s v="MALE"/>
  </r>
  <r>
    <x v="0"/>
    <x v="0"/>
    <x v="4"/>
    <n v="210"/>
    <n v="4550"/>
    <s v="FEMALE"/>
  </r>
  <r>
    <x v="0"/>
    <x v="0"/>
    <x v="5"/>
    <n v="211"/>
    <n v="4800"/>
    <s v="FEMALE"/>
  </r>
  <r>
    <x v="0"/>
    <x v="0"/>
    <x v="6"/>
    <n v="219"/>
    <n v="5200"/>
    <s v="MALE"/>
  </r>
  <r>
    <x v="0"/>
    <x v="0"/>
    <x v="7"/>
    <n v="209"/>
    <n v="4400"/>
    <s v="FEMALE"/>
  </r>
  <r>
    <x v="0"/>
    <x v="0"/>
    <x v="8"/>
    <n v="215"/>
    <n v="5150"/>
    <s v="MALE"/>
  </r>
  <r>
    <x v="0"/>
    <x v="0"/>
    <x v="9"/>
    <n v="214"/>
    <n v="4650"/>
    <s v="FEMALE"/>
  </r>
  <r>
    <x v="0"/>
    <x v="0"/>
    <x v="10"/>
    <n v="216"/>
    <n v="5550"/>
    <s v="MALE"/>
  </r>
  <r>
    <x v="0"/>
    <x v="0"/>
    <x v="11"/>
    <n v="214"/>
    <n v="4650"/>
    <s v="FEMALE"/>
  </r>
  <r>
    <x v="0"/>
    <x v="0"/>
    <x v="12"/>
    <n v="213"/>
    <n v="5850"/>
    <s v="MALE"/>
  </r>
  <r>
    <x v="0"/>
    <x v="0"/>
    <x v="13"/>
    <n v="210"/>
    <n v="4200"/>
    <s v="FEMALE"/>
  </r>
  <r>
    <x v="0"/>
    <x v="0"/>
    <x v="14"/>
    <n v="217"/>
    <n v="5850"/>
    <s v="MALE"/>
  </r>
  <r>
    <x v="0"/>
    <x v="0"/>
    <x v="15"/>
    <n v="210"/>
    <n v="4150"/>
    <s v="FEMALE"/>
  </r>
  <r>
    <x v="0"/>
    <x v="0"/>
    <x v="16"/>
    <n v="221"/>
    <n v="6300"/>
    <s v="MALE"/>
  </r>
  <r>
    <x v="0"/>
    <x v="0"/>
    <x v="17"/>
    <n v="209"/>
    <n v="4800"/>
    <s v="FEMALE"/>
  </r>
  <r>
    <x v="0"/>
    <x v="0"/>
    <x v="2"/>
    <n v="222"/>
    <n v="5350"/>
    <s v="MALE"/>
  </r>
  <r>
    <x v="0"/>
    <x v="0"/>
    <x v="18"/>
    <n v="218"/>
    <n v="5700"/>
    <s v="MALE"/>
  </r>
  <r>
    <x v="0"/>
    <x v="0"/>
    <x v="19"/>
    <n v="215"/>
    <n v="5000"/>
    <s v="FEMALE"/>
  </r>
  <r>
    <x v="0"/>
    <x v="0"/>
    <x v="4"/>
    <n v="213"/>
    <n v="4400"/>
    <s v="FEMALE"/>
  </r>
  <r>
    <x v="0"/>
    <x v="0"/>
    <x v="20"/>
    <n v="215"/>
    <n v="5050"/>
    <s v="MALE"/>
  </r>
  <r>
    <x v="0"/>
    <x v="0"/>
    <x v="21"/>
    <n v="215"/>
    <n v="5000"/>
    <s v="FEMALE"/>
  </r>
  <r>
    <x v="0"/>
    <x v="0"/>
    <x v="0"/>
    <n v="215"/>
    <n v="5100"/>
    <s v="MALE"/>
  </r>
  <r>
    <x v="0"/>
    <x v="0"/>
    <x v="22"/>
    <n v="215"/>
    <n v="5650"/>
    <s v="MALE"/>
  </r>
  <r>
    <x v="0"/>
    <x v="0"/>
    <x v="23"/>
    <n v="210"/>
    <n v="4600"/>
    <s v="FEMALE"/>
  </r>
  <r>
    <x v="0"/>
    <x v="0"/>
    <x v="1"/>
    <n v="220"/>
    <n v="5550"/>
    <s v="MALE"/>
  </r>
  <r>
    <x v="0"/>
    <x v="0"/>
    <x v="24"/>
    <n v="222"/>
    <n v="5250"/>
    <s v="MALE"/>
  </r>
  <r>
    <x v="0"/>
    <x v="0"/>
    <x v="25"/>
    <n v="209"/>
    <n v="4700"/>
    <s v="FEMALE"/>
  </r>
  <r>
    <x v="0"/>
    <x v="0"/>
    <x v="19"/>
    <n v="207"/>
    <n v="5050"/>
    <s v="FEMALE"/>
  </r>
  <r>
    <x v="0"/>
    <x v="0"/>
    <x v="26"/>
    <n v="230"/>
    <n v="6050"/>
    <s v="MALE"/>
  </r>
  <r>
    <x v="0"/>
    <x v="0"/>
    <x v="27"/>
    <n v="220"/>
    <n v="5150"/>
    <s v="FEMALE"/>
  </r>
  <r>
    <x v="0"/>
    <x v="0"/>
    <x v="12"/>
    <n v="220"/>
    <n v="5400"/>
    <s v="MALE"/>
  </r>
  <r>
    <x v="0"/>
    <x v="0"/>
    <x v="28"/>
    <n v="213"/>
    <n v="4950"/>
    <s v="FEMALE"/>
  </r>
  <r>
    <x v="0"/>
    <x v="0"/>
    <x v="29"/>
    <n v="219"/>
    <n v="5250"/>
    <s v="MALE"/>
  </r>
  <r>
    <x v="0"/>
    <x v="0"/>
    <x v="30"/>
    <n v="208"/>
    <n v="4350"/>
    <s v="FEMALE"/>
  </r>
  <r>
    <x v="0"/>
    <x v="0"/>
    <x v="2"/>
    <n v="208"/>
    <n v="5350"/>
    <s v="MALE"/>
  </r>
  <r>
    <x v="0"/>
    <x v="0"/>
    <x v="31"/>
    <n v="208"/>
    <n v="3950"/>
    <s v="FEMALE"/>
  </r>
  <r>
    <x v="0"/>
    <x v="0"/>
    <x v="32"/>
    <n v="225"/>
    <n v="5700"/>
    <s v="MALE"/>
  </r>
  <r>
    <x v="0"/>
    <x v="0"/>
    <x v="33"/>
    <n v="210"/>
    <n v="4300"/>
    <s v="FEMALE"/>
  </r>
  <r>
    <x v="0"/>
    <x v="0"/>
    <x v="32"/>
    <n v="216"/>
    <n v="4750"/>
    <s v="MALE"/>
  </r>
  <r>
    <x v="0"/>
    <x v="0"/>
    <x v="34"/>
    <n v="222"/>
    <n v="5550"/>
    <s v="MALE"/>
  </r>
  <r>
    <x v="0"/>
    <x v="0"/>
    <x v="35"/>
    <n v="217"/>
    <n v="4900"/>
    <s v="FEMALE"/>
  </r>
  <r>
    <x v="0"/>
    <x v="0"/>
    <x v="11"/>
    <n v="210"/>
    <n v="4200"/>
    <s v="FEMALE"/>
  </r>
  <r>
    <x v="0"/>
    <x v="0"/>
    <x v="34"/>
    <n v="225"/>
    <n v="5400"/>
    <s v="MALE"/>
  </r>
  <r>
    <x v="0"/>
    <x v="0"/>
    <x v="36"/>
    <n v="213"/>
    <n v="5100"/>
    <s v="FEMALE"/>
  </r>
  <r>
    <x v="0"/>
    <x v="0"/>
    <x v="37"/>
    <n v="215"/>
    <n v="5300"/>
    <s v="MALE"/>
  </r>
  <r>
    <x v="0"/>
    <x v="0"/>
    <x v="38"/>
    <n v="210"/>
    <n v="4850"/>
    <s v="FEMALE"/>
  </r>
  <r>
    <x v="0"/>
    <x v="0"/>
    <x v="39"/>
    <n v="220"/>
    <n v="5300"/>
    <s v="MALE"/>
  </r>
  <r>
    <x v="0"/>
    <x v="0"/>
    <x v="19"/>
    <n v="210"/>
    <n v="4400"/>
    <s v="FEMALE"/>
  </r>
  <r>
    <x v="0"/>
    <x v="0"/>
    <x v="40"/>
    <n v="225"/>
    <n v="5000"/>
    <s v="MALE"/>
  </r>
  <r>
    <x v="0"/>
    <x v="0"/>
    <x v="4"/>
    <n v="217"/>
    <n v="4900"/>
    <s v="FEMALE"/>
  </r>
  <r>
    <x v="0"/>
    <x v="0"/>
    <x v="41"/>
    <n v="220"/>
    <n v="5050"/>
    <s v="MALE"/>
  </r>
  <r>
    <x v="0"/>
    <x v="0"/>
    <x v="42"/>
    <n v="208"/>
    <n v="4300"/>
    <s v="FEMALE"/>
  </r>
  <r>
    <x v="0"/>
    <x v="0"/>
    <x v="11"/>
    <n v="220"/>
    <n v="5000"/>
    <s v="MALE"/>
  </r>
  <r>
    <x v="0"/>
    <x v="0"/>
    <x v="43"/>
    <n v="208"/>
    <n v="4450"/>
    <s v="FEMALE"/>
  </r>
  <r>
    <x v="0"/>
    <x v="0"/>
    <x v="44"/>
    <n v="224"/>
    <n v="5550"/>
    <s v="MALE"/>
  </r>
  <r>
    <x v="0"/>
    <x v="0"/>
    <x v="33"/>
    <n v="208"/>
    <n v="4200"/>
    <s v="FEMALE"/>
  </r>
  <r>
    <x v="0"/>
    <x v="0"/>
    <x v="17"/>
    <n v="221"/>
    <n v="5300"/>
    <s v="MALE"/>
  </r>
  <r>
    <x v="0"/>
    <x v="0"/>
    <x v="45"/>
    <n v="214"/>
    <n v="4400"/>
    <s v="FEMALE"/>
  </r>
  <r>
    <x v="0"/>
    <x v="0"/>
    <x v="46"/>
    <n v="231"/>
    <n v="5650"/>
    <s v="MALE"/>
  </r>
  <r>
    <x v="0"/>
    <x v="0"/>
    <x v="13"/>
    <n v="219"/>
    <n v="4700"/>
    <s v="FEMALE"/>
  </r>
  <r>
    <x v="0"/>
    <x v="0"/>
    <x v="47"/>
    <n v="230"/>
    <n v="5700"/>
    <s v="MALE"/>
  </r>
  <r>
    <x v="0"/>
    <x v="0"/>
    <x v="48"/>
    <n v="229"/>
    <n v="5800"/>
    <s v="MALE"/>
  </r>
  <r>
    <x v="0"/>
    <x v="0"/>
    <x v="49"/>
    <n v="220"/>
    <n v="4700"/>
    <s v="FEMALE"/>
  </r>
  <r>
    <x v="0"/>
    <x v="0"/>
    <x v="50"/>
    <n v="223"/>
    <n v="5550"/>
    <s v="MALE"/>
  </r>
  <r>
    <x v="0"/>
    <x v="0"/>
    <x v="51"/>
    <n v="216"/>
    <n v="4750"/>
    <s v="FEMALE"/>
  </r>
  <r>
    <x v="0"/>
    <x v="0"/>
    <x v="52"/>
    <n v="221"/>
    <n v="5000"/>
    <s v="MALE"/>
  </r>
  <r>
    <x v="0"/>
    <x v="0"/>
    <x v="23"/>
    <n v="221"/>
    <n v="5100"/>
    <s v="MALE"/>
  </r>
  <r>
    <x v="0"/>
    <x v="0"/>
    <x v="4"/>
    <n v="217"/>
    <n v="5200"/>
    <s v="FEMALE"/>
  </r>
  <r>
    <x v="0"/>
    <x v="0"/>
    <x v="52"/>
    <n v="216"/>
    <n v="4700"/>
    <s v="FEMALE"/>
  </r>
  <r>
    <x v="0"/>
    <x v="0"/>
    <x v="53"/>
    <n v="230"/>
    <n v="5800"/>
    <s v="MALE"/>
  </r>
  <r>
    <x v="0"/>
    <x v="0"/>
    <x v="54"/>
    <n v="209"/>
    <n v="4600"/>
    <s v="FEMALE"/>
  </r>
  <r>
    <x v="0"/>
    <x v="0"/>
    <x v="55"/>
    <n v="220"/>
    <n v="6000"/>
    <s v="MALE"/>
  </r>
  <r>
    <x v="0"/>
    <x v="0"/>
    <x v="37"/>
    <n v="215"/>
    <n v="4750"/>
    <s v="FEMALE"/>
  </r>
  <r>
    <x v="0"/>
    <x v="0"/>
    <x v="37"/>
    <n v="223"/>
    <n v="5950"/>
    <s v="MALE"/>
  </r>
  <r>
    <x v="0"/>
    <x v="0"/>
    <x v="27"/>
    <n v="212"/>
    <n v="4625"/>
    <s v="FEMALE"/>
  </r>
  <r>
    <x v="0"/>
    <x v="0"/>
    <x v="56"/>
    <n v="221"/>
    <n v="5450"/>
    <s v="MALE"/>
  </r>
  <r>
    <x v="0"/>
    <x v="0"/>
    <x v="57"/>
    <n v="212"/>
    <n v="4725"/>
    <s v="FEMALE"/>
  </r>
  <r>
    <x v="0"/>
    <x v="0"/>
    <x v="1"/>
    <n v="224"/>
    <n v="5350"/>
    <s v="MALE"/>
  </r>
  <r>
    <x v="0"/>
    <x v="0"/>
    <x v="36"/>
    <n v="212"/>
    <n v="4750"/>
    <s v="FEMALE"/>
  </r>
  <r>
    <x v="0"/>
    <x v="0"/>
    <x v="58"/>
    <n v="228"/>
    <n v="5600"/>
    <s v="MALE"/>
  </r>
  <r>
    <x v="0"/>
    <x v="0"/>
    <x v="59"/>
    <n v="218"/>
    <n v="4600"/>
    <s v="FEMALE"/>
  </r>
  <r>
    <x v="0"/>
    <x v="0"/>
    <x v="60"/>
    <n v="218"/>
    <n v="5300"/>
    <s v="MALE"/>
  </r>
  <r>
    <x v="0"/>
    <x v="0"/>
    <x v="54"/>
    <n v="212"/>
    <n v="4875"/>
    <s v="FEMALE"/>
  </r>
  <r>
    <x v="0"/>
    <x v="0"/>
    <x v="61"/>
    <n v="230"/>
    <n v="5550"/>
    <s v="MALE"/>
  </r>
  <r>
    <x v="0"/>
    <x v="0"/>
    <x v="54"/>
    <n v="218"/>
    <n v="4950"/>
    <s v="FEMALE"/>
  </r>
  <r>
    <x v="0"/>
    <x v="0"/>
    <x v="62"/>
    <n v="228"/>
    <n v="5400"/>
    <s v="MALE"/>
  </r>
  <r>
    <x v="0"/>
    <x v="0"/>
    <x v="11"/>
    <n v="212"/>
    <n v="4750"/>
    <s v="FEMALE"/>
  </r>
  <r>
    <x v="0"/>
    <x v="0"/>
    <x v="48"/>
    <n v="224"/>
    <n v="5650"/>
    <s v="MALE"/>
  </r>
  <r>
    <x v="0"/>
    <x v="0"/>
    <x v="63"/>
    <n v="214"/>
    <n v="4850"/>
    <s v="FEMALE"/>
  </r>
  <r>
    <x v="0"/>
    <x v="0"/>
    <x v="58"/>
    <n v="226"/>
    <n v="5200"/>
    <s v="MALE"/>
  </r>
  <r>
    <x v="0"/>
    <x v="0"/>
    <x v="64"/>
    <n v="216"/>
    <n v="4925"/>
    <s v="MALE"/>
  </r>
  <r>
    <x v="0"/>
    <x v="0"/>
    <x v="65"/>
    <n v="222"/>
    <n v="4875"/>
    <s v="FEMALE"/>
  </r>
  <r>
    <x v="0"/>
    <x v="0"/>
    <x v="12"/>
    <n v="203"/>
    <n v="4625"/>
    <s v="FEMALE"/>
  </r>
  <r>
    <x v="0"/>
    <x v="0"/>
    <x v="55"/>
    <n v="225"/>
    <n v="5250"/>
    <s v="MALE"/>
  </r>
  <r>
    <x v="0"/>
    <x v="0"/>
    <x v="39"/>
    <n v="219"/>
    <n v="4850"/>
    <s v="FEMALE"/>
  </r>
  <r>
    <x v="0"/>
    <x v="0"/>
    <x v="66"/>
    <n v="228"/>
    <n v="5600"/>
    <s v="MALE"/>
  </r>
  <r>
    <x v="0"/>
    <x v="0"/>
    <x v="67"/>
    <n v="215"/>
    <n v="4975"/>
    <s v="FEMALE"/>
  </r>
  <r>
    <x v="0"/>
    <x v="0"/>
    <x v="27"/>
    <n v="228"/>
    <n v="5500"/>
    <s v="MALE"/>
  </r>
  <r>
    <x v="0"/>
    <x v="0"/>
    <x v="8"/>
    <n v="215"/>
    <n v="5500"/>
    <s v="MALE"/>
  </r>
  <r>
    <x v="0"/>
    <x v="0"/>
    <x v="68"/>
    <n v="210"/>
    <n v="4700"/>
    <s v="FEMALE"/>
  </r>
  <r>
    <x v="0"/>
    <x v="0"/>
    <x v="69"/>
    <n v="219"/>
    <n v="5500"/>
    <s v="MALE"/>
  </r>
  <r>
    <x v="0"/>
    <x v="0"/>
    <x v="7"/>
    <n v="208"/>
    <n v="4575"/>
    <s v="FEMALE"/>
  </r>
  <r>
    <x v="0"/>
    <x v="0"/>
    <x v="70"/>
    <n v="209"/>
    <n v="5500"/>
    <s v="MALE"/>
  </r>
  <r>
    <x v="0"/>
    <x v="0"/>
    <x v="34"/>
    <n v="216"/>
    <n v="5000"/>
    <s v="FEMALE"/>
  </r>
  <r>
    <x v="0"/>
    <x v="0"/>
    <x v="47"/>
    <n v="229"/>
    <n v="5950"/>
    <s v="MALE"/>
  </r>
  <r>
    <x v="0"/>
    <x v="0"/>
    <x v="49"/>
    <n v="213"/>
    <n v="4650"/>
    <s v="FEMALE"/>
  </r>
  <r>
    <x v="0"/>
    <x v="0"/>
    <x v="71"/>
    <n v="230"/>
    <n v="5500"/>
    <s v="MALE"/>
  </r>
  <r>
    <x v="0"/>
    <x v="0"/>
    <x v="17"/>
    <n v="217"/>
    <n v="4375"/>
    <s v="FEMALE"/>
  </r>
  <r>
    <x v="0"/>
    <x v="0"/>
    <x v="72"/>
    <n v="230"/>
    <n v="5850"/>
    <s v="MALE"/>
  </r>
  <r>
    <x v="0"/>
    <x v="0"/>
    <x v="73"/>
    <n v="222"/>
    <n v="6000"/>
    <s v="MALE"/>
  </r>
  <r>
    <x v="0"/>
    <x v="0"/>
    <x v="67"/>
    <n v="214"/>
    <n v="4925"/>
    <s v="FEMALE"/>
  </r>
  <r>
    <x v="0"/>
    <x v="0"/>
    <x v="8"/>
    <n v="215"/>
    <n v="4850"/>
    <s v="FEMALE"/>
  </r>
  <r>
    <x v="0"/>
    <x v="0"/>
    <x v="44"/>
    <n v="222"/>
    <n v="5750"/>
    <s v="MALE"/>
  </r>
  <r>
    <x v="0"/>
    <x v="0"/>
    <x v="37"/>
    <n v="212"/>
    <n v="5200"/>
    <s v="FEMALE"/>
  </r>
  <r>
    <x v="0"/>
    <x v="0"/>
    <x v="74"/>
    <n v="213"/>
    <n v="5400"/>
    <s v="MALE"/>
  </r>
  <r>
    <x v="0"/>
    <x v="0"/>
    <x v="63"/>
    <n v="216"/>
    <n v="4100"/>
    <s v="FEMALE"/>
  </r>
  <r>
    <x v="0"/>
    <x v="0"/>
    <x v="17"/>
    <n v="214"/>
    <n v="4650"/>
    <s v="FEMALE"/>
  </r>
  <r>
    <x v="0"/>
    <x v="0"/>
    <x v="24"/>
    <n v="216"/>
    <n v="4725"/>
    <s v="FEMALE"/>
  </r>
  <r>
    <x v="1"/>
    <x v="0"/>
    <x v="75"/>
    <n v="174"/>
    <n v="3400"/>
    <s v="FEMALE"/>
  </r>
  <r>
    <x v="1"/>
    <x v="0"/>
    <x v="76"/>
    <n v="180"/>
    <n v="3600"/>
    <s v="MALE"/>
  </r>
  <r>
    <x v="1"/>
    <x v="0"/>
    <x v="77"/>
    <n v="189"/>
    <n v="3800"/>
    <s v="FEMALE"/>
  </r>
  <r>
    <x v="1"/>
    <x v="0"/>
    <x v="78"/>
    <n v="185"/>
    <n v="3950"/>
    <s v="MALE"/>
  </r>
  <r>
    <x v="1"/>
    <x v="0"/>
    <x v="79"/>
    <n v="180"/>
    <n v="3800"/>
    <s v="MALE"/>
  </r>
  <r>
    <x v="1"/>
    <x v="0"/>
    <x v="80"/>
    <n v="187"/>
    <n v="3800"/>
    <s v="FEMALE"/>
  </r>
  <r>
    <x v="1"/>
    <x v="0"/>
    <x v="81"/>
    <n v="183"/>
    <n v="3550"/>
    <s v="MALE"/>
  </r>
  <r>
    <x v="1"/>
    <x v="0"/>
    <x v="82"/>
    <n v="187"/>
    <n v="3200"/>
    <s v="FEMALE"/>
  </r>
  <r>
    <x v="1"/>
    <x v="0"/>
    <x v="83"/>
    <n v="172"/>
    <n v="3150"/>
    <s v="FEMALE"/>
  </r>
  <r>
    <x v="1"/>
    <x v="0"/>
    <x v="82"/>
    <n v="180"/>
    <n v="3950"/>
    <s v="MALE"/>
  </r>
  <r>
    <x v="1"/>
    <x v="0"/>
    <x v="84"/>
    <n v="186"/>
    <n v="3500"/>
    <s v="FEMALE"/>
  </r>
  <r>
    <x v="1"/>
    <x v="0"/>
    <x v="85"/>
    <n v="188"/>
    <n v="4300"/>
    <s v="MALE"/>
  </r>
  <r>
    <x v="1"/>
    <x v="0"/>
    <x v="86"/>
    <n v="190"/>
    <n v="3450"/>
    <s v="FEMALE"/>
  </r>
  <r>
    <x v="1"/>
    <x v="0"/>
    <x v="15"/>
    <n v="200"/>
    <n v="4050"/>
    <s v="MALE"/>
  </r>
  <r>
    <x v="1"/>
    <x v="0"/>
    <x v="87"/>
    <n v="187"/>
    <n v="2900"/>
    <s v="FEMALE"/>
  </r>
  <r>
    <x v="1"/>
    <x v="0"/>
    <x v="88"/>
    <n v="191"/>
    <n v="3700"/>
    <s v="MALE"/>
  </r>
  <r>
    <x v="1"/>
    <x v="0"/>
    <x v="89"/>
    <n v="186"/>
    <n v="3550"/>
    <s v="FEMALE"/>
  </r>
  <r>
    <x v="1"/>
    <x v="0"/>
    <x v="81"/>
    <n v="193"/>
    <n v="3800"/>
    <s v="MALE"/>
  </r>
  <r>
    <x v="1"/>
    <x v="0"/>
    <x v="90"/>
    <n v="181"/>
    <n v="2850"/>
    <s v="FEMALE"/>
  </r>
  <r>
    <x v="1"/>
    <x v="0"/>
    <x v="91"/>
    <n v="194"/>
    <n v="3750"/>
    <s v="MALE"/>
  </r>
  <r>
    <x v="1"/>
    <x v="0"/>
    <x v="92"/>
    <n v="185"/>
    <n v="3150"/>
    <s v="FEMALE"/>
  </r>
  <r>
    <x v="1"/>
    <x v="0"/>
    <x v="93"/>
    <n v="195"/>
    <n v="4400"/>
    <s v="MALE"/>
  </r>
  <r>
    <x v="1"/>
    <x v="0"/>
    <x v="91"/>
    <n v="185"/>
    <n v="3600"/>
    <s v="FEMALE"/>
  </r>
  <r>
    <x v="1"/>
    <x v="0"/>
    <x v="94"/>
    <n v="192"/>
    <n v="4050"/>
    <s v="MALE"/>
  </r>
  <r>
    <x v="1"/>
    <x v="0"/>
    <x v="95"/>
    <n v="184"/>
    <n v="2850"/>
    <s v="FEMALE"/>
  </r>
  <r>
    <x v="1"/>
    <x v="0"/>
    <x v="96"/>
    <n v="192"/>
    <n v="3950"/>
    <s v="MALE"/>
  </r>
  <r>
    <x v="1"/>
    <x v="0"/>
    <x v="97"/>
    <n v="195"/>
    <n v="3350"/>
    <s v="FEMALE"/>
  </r>
  <r>
    <x v="1"/>
    <x v="0"/>
    <x v="94"/>
    <n v="188"/>
    <n v="4100"/>
    <s v="MALE"/>
  </r>
  <r>
    <x v="1"/>
    <x v="0"/>
    <x v="86"/>
    <n v="192"/>
    <n v="3725"/>
    <s v="FEMALE"/>
  </r>
  <r>
    <x v="1"/>
    <x v="0"/>
    <x v="98"/>
    <n v="203"/>
    <n v="4725"/>
    <s v="MALE"/>
  </r>
  <r>
    <x v="1"/>
    <x v="0"/>
    <x v="76"/>
    <n v="183"/>
    <n v="3075"/>
    <s v="FEMALE"/>
  </r>
  <r>
    <x v="1"/>
    <x v="0"/>
    <x v="75"/>
    <n v="190"/>
    <n v="4250"/>
    <s v="MALE"/>
  </r>
  <r>
    <x v="1"/>
    <x v="0"/>
    <x v="83"/>
    <n v="193"/>
    <n v="2925"/>
    <s v="FEMALE"/>
  </r>
  <r>
    <x v="1"/>
    <x v="0"/>
    <x v="99"/>
    <n v="184"/>
    <n v="3550"/>
    <s v="MALE"/>
  </r>
  <r>
    <x v="1"/>
    <x v="0"/>
    <x v="100"/>
    <n v="199"/>
    <n v="3750"/>
    <s v="FEMALE"/>
  </r>
  <r>
    <x v="1"/>
    <x v="0"/>
    <x v="78"/>
    <n v="190"/>
    <n v="3900"/>
    <s v="MALE"/>
  </r>
  <r>
    <x v="1"/>
    <x v="0"/>
    <x v="101"/>
    <n v="181"/>
    <n v="3175"/>
    <s v="FEMALE"/>
  </r>
  <r>
    <x v="1"/>
    <x v="0"/>
    <x v="43"/>
    <n v="197"/>
    <n v="4775"/>
    <s v="MALE"/>
  </r>
  <r>
    <x v="1"/>
    <x v="0"/>
    <x v="101"/>
    <n v="198"/>
    <n v="3825"/>
    <s v="FEMALE"/>
  </r>
  <r>
    <x v="1"/>
    <x v="0"/>
    <x v="102"/>
    <n v="191"/>
    <n v="4600"/>
    <s v="MALE"/>
  </r>
  <r>
    <x v="1"/>
    <x v="0"/>
    <x v="99"/>
    <n v="193"/>
    <n v="3200"/>
    <s v="FEMALE"/>
  </r>
  <r>
    <x v="1"/>
    <x v="0"/>
    <x v="103"/>
    <n v="197"/>
    <n v="4275"/>
    <s v="MALE"/>
  </r>
  <r>
    <x v="1"/>
    <x v="0"/>
    <x v="84"/>
    <n v="191"/>
    <n v="3900"/>
    <s v="FEMALE"/>
  </r>
  <r>
    <x v="1"/>
    <x v="0"/>
    <x v="31"/>
    <n v="196"/>
    <n v="4075"/>
    <s v="MALE"/>
  </r>
  <r>
    <x v="1"/>
    <x v="1"/>
    <x v="104"/>
    <n v="178"/>
    <n v="3250"/>
    <s v="FEMALE"/>
  </r>
  <r>
    <x v="1"/>
    <x v="1"/>
    <x v="105"/>
    <n v="178"/>
    <n v="3900"/>
    <s v="MALE"/>
  </r>
  <r>
    <x v="1"/>
    <x v="1"/>
    <x v="104"/>
    <n v="188"/>
    <n v="3300"/>
    <s v="FEMALE"/>
  </r>
  <r>
    <x v="1"/>
    <x v="1"/>
    <x v="9"/>
    <n v="184"/>
    <n v="3900"/>
    <s v="MALE"/>
  </r>
  <r>
    <x v="1"/>
    <x v="1"/>
    <x v="95"/>
    <n v="195"/>
    <n v="3325"/>
    <s v="FEMALE"/>
  </r>
  <r>
    <x v="1"/>
    <x v="1"/>
    <x v="106"/>
    <n v="196"/>
    <n v="4150"/>
    <s v="MALE"/>
  </r>
  <r>
    <x v="1"/>
    <x v="1"/>
    <x v="79"/>
    <n v="190"/>
    <n v="3950"/>
    <s v="MALE"/>
  </r>
  <r>
    <x v="1"/>
    <x v="1"/>
    <x v="103"/>
    <n v="180"/>
    <n v="3550"/>
    <s v="FEMALE"/>
  </r>
  <r>
    <x v="1"/>
    <x v="1"/>
    <x v="91"/>
    <n v="181"/>
    <n v="3300"/>
    <s v="FEMALE"/>
  </r>
  <r>
    <x v="1"/>
    <x v="1"/>
    <x v="107"/>
    <n v="184"/>
    <n v="4650"/>
    <s v="MALE"/>
  </r>
  <r>
    <x v="1"/>
    <x v="1"/>
    <x v="90"/>
    <n v="182"/>
    <n v="3150"/>
    <s v="FEMALE"/>
  </r>
  <r>
    <x v="1"/>
    <x v="1"/>
    <x v="108"/>
    <n v="195"/>
    <n v="3900"/>
    <s v="MALE"/>
  </r>
  <r>
    <x v="1"/>
    <x v="1"/>
    <x v="109"/>
    <n v="186"/>
    <n v="3100"/>
    <s v="FEMALE"/>
  </r>
  <r>
    <x v="1"/>
    <x v="1"/>
    <x v="110"/>
    <n v="196"/>
    <n v="4400"/>
    <s v="MALE"/>
  </r>
  <r>
    <x v="1"/>
    <x v="1"/>
    <x v="111"/>
    <n v="185"/>
    <n v="3000"/>
    <s v="FEMALE"/>
  </r>
  <r>
    <x v="1"/>
    <x v="1"/>
    <x v="84"/>
    <n v="190"/>
    <n v="4600"/>
    <s v="MALE"/>
  </r>
  <r>
    <x v="1"/>
    <x v="1"/>
    <x v="94"/>
    <n v="182"/>
    <n v="3425"/>
    <s v="MALE"/>
  </r>
  <r>
    <x v="1"/>
    <x v="1"/>
    <x v="109"/>
    <n v="190"/>
    <n v="3450"/>
    <s v="FEMALE"/>
  </r>
  <r>
    <x v="1"/>
    <x v="1"/>
    <x v="112"/>
    <n v="191"/>
    <n v="4150"/>
    <s v="MALE"/>
  </r>
  <r>
    <x v="1"/>
    <x v="1"/>
    <x v="113"/>
    <n v="191"/>
    <n v="3350"/>
    <s v="FEMALE"/>
  </r>
  <r>
    <x v="1"/>
    <x v="1"/>
    <x v="93"/>
    <n v="194"/>
    <n v="3550"/>
    <s v="MALE"/>
  </r>
  <r>
    <x v="1"/>
    <x v="1"/>
    <x v="114"/>
    <n v="190"/>
    <n v="3800"/>
    <s v="MALE"/>
  </r>
  <r>
    <x v="1"/>
    <x v="1"/>
    <x v="115"/>
    <n v="189"/>
    <n v="3500"/>
    <s v="FEMALE"/>
  </r>
  <r>
    <x v="1"/>
    <x v="1"/>
    <x v="116"/>
    <n v="189"/>
    <n v="3950"/>
    <s v="MALE"/>
  </r>
  <r>
    <x v="1"/>
    <x v="1"/>
    <x v="117"/>
    <n v="190"/>
    <n v="3600"/>
    <s v="FEMALE"/>
  </r>
  <r>
    <x v="1"/>
    <x v="1"/>
    <x v="92"/>
    <n v="202"/>
    <n v="3550"/>
    <s v="FEMALE"/>
  </r>
  <r>
    <x v="1"/>
    <x v="1"/>
    <x v="94"/>
    <n v="205"/>
    <n v="4300"/>
    <s v="MALE"/>
  </r>
  <r>
    <x v="1"/>
    <x v="1"/>
    <x v="118"/>
    <n v="185"/>
    <n v="3400"/>
    <s v="FEMALE"/>
  </r>
  <r>
    <x v="1"/>
    <x v="1"/>
    <x v="84"/>
    <n v="186"/>
    <n v="4450"/>
    <s v="MALE"/>
  </r>
  <r>
    <x v="1"/>
    <x v="1"/>
    <x v="119"/>
    <n v="187"/>
    <n v="3300"/>
    <s v="FEMALE"/>
  </r>
  <r>
    <x v="1"/>
    <x v="1"/>
    <x v="108"/>
    <n v="208"/>
    <n v="4300"/>
    <s v="MALE"/>
  </r>
  <r>
    <x v="1"/>
    <x v="1"/>
    <x v="101"/>
    <n v="190"/>
    <n v="3700"/>
    <s v="FEMALE"/>
  </r>
  <r>
    <x v="1"/>
    <x v="1"/>
    <x v="120"/>
    <n v="196"/>
    <n v="4350"/>
    <s v="MALE"/>
  </r>
  <r>
    <x v="1"/>
    <x v="1"/>
    <x v="121"/>
    <n v="178"/>
    <n v="2900"/>
    <s v="FEMALE"/>
  </r>
  <r>
    <x v="1"/>
    <x v="1"/>
    <x v="43"/>
    <n v="192"/>
    <n v="4100"/>
    <s v="MALE"/>
  </r>
  <r>
    <x v="1"/>
    <x v="1"/>
    <x v="122"/>
    <n v="193"/>
    <n v="3500"/>
    <s v="FEMALE"/>
  </r>
  <r>
    <x v="1"/>
    <x v="1"/>
    <x v="123"/>
    <n v="199"/>
    <n v="4475"/>
    <s v="MALE"/>
  </r>
  <r>
    <x v="1"/>
    <x v="1"/>
    <x v="101"/>
    <n v="187"/>
    <n v="3425"/>
    <s v="FEMALE"/>
  </r>
  <r>
    <x v="1"/>
    <x v="1"/>
    <x v="94"/>
    <n v="190"/>
    <n v="3900"/>
    <s v="MALE"/>
  </r>
  <r>
    <x v="1"/>
    <x v="1"/>
    <x v="124"/>
    <n v="191"/>
    <n v="3175"/>
    <s v="FEMALE"/>
  </r>
  <r>
    <x v="1"/>
    <x v="1"/>
    <x v="125"/>
    <n v="200"/>
    <n v="3975"/>
    <s v="MALE"/>
  </r>
  <r>
    <x v="1"/>
    <x v="1"/>
    <x v="111"/>
    <n v="185"/>
    <n v="3400"/>
    <s v="FEMALE"/>
  </r>
  <r>
    <x v="1"/>
    <x v="1"/>
    <x v="99"/>
    <n v="193"/>
    <n v="4250"/>
    <s v="MALE"/>
  </r>
  <r>
    <x v="1"/>
    <x v="1"/>
    <x v="125"/>
    <n v="193"/>
    <n v="3400"/>
    <s v="FEMALE"/>
  </r>
  <r>
    <x v="1"/>
    <x v="1"/>
    <x v="81"/>
    <n v="187"/>
    <n v="3475"/>
    <s v="MALE"/>
  </r>
  <r>
    <x v="1"/>
    <x v="1"/>
    <x v="126"/>
    <n v="188"/>
    <n v="3050"/>
    <s v="FEMALE"/>
  </r>
  <r>
    <x v="1"/>
    <x v="1"/>
    <x v="127"/>
    <n v="190"/>
    <n v="3725"/>
    <s v="MALE"/>
  </r>
  <r>
    <x v="1"/>
    <x v="1"/>
    <x v="113"/>
    <n v="192"/>
    <n v="3000"/>
    <s v="FEMALE"/>
  </r>
  <r>
    <x v="1"/>
    <x v="1"/>
    <x v="89"/>
    <n v="185"/>
    <n v="3650"/>
    <s v="MALE"/>
  </r>
  <r>
    <x v="1"/>
    <x v="1"/>
    <x v="106"/>
    <n v="190"/>
    <n v="4250"/>
    <s v="MALE"/>
  </r>
  <r>
    <x v="1"/>
    <x v="1"/>
    <x v="128"/>
    <n v="184"/>
    <n v="3475"/>
    <s v="FEMALE"/>
  </r>
  <r>
    <x v="1"/>
    <x v="1"/>
    <x v="109"/>
    <n v="195"/>
    <n v="3450"/>
    <s v="FEMALE"/>
  </r>
  <r>
    <x v="1"/>
    <x v="1"/>
    <x v="75"/>
    <n v="193"/>
    <n v="3750"/>
    <s v="MALE"/>
  </r>
  <r>
    <x v="1"/>
    <x v="1"/>
    <x v="109"/>
    <n v="187"/>
    <n v="3700"/>
    <s v="FEMALE"/>
  </r>
  <r>
    <x v="1"/>
    <x v="1"/>
    <x v="129"/>
    <n v="201"/>
    <n v="4000"/>
    <s v="MALE"/>
  </r>
  <r>
    <x v="2"/>
    <x v="1"/>
    <x v="4"/>
    <n v="192"/>
    <n v="3500"/>
    <s v="FEMALE"/>
  </r>
  <r>
    <x v="2"/>
    <x v="1"/>
    <x v="1"/>
    <n v="196"/>
    <n v="3900"/>
    <s v="MALE"/>
  </r>
  <r>
    <x v="2"/>
    <x v="1"/>
    <x v="60"/>
    <n v="193"/>
    <n v="3650"/>
    <s v="MALE"/>
  </r>
  <r>
    <x v="2"/>
    <x v="1"/>
    <x v="5"/>
    <n v="188"/>
    <n v="3525"/>
    <s v="FEMALE"/>
  </r>
  <r>
    <x v="2"/>
    <x v="1"/>
    <x v="130"/>
    <n v="197"/>
    <n v="3725"/>
    <s v="MALE"/>
  </r>
  <r>
    <x v="2"/>
    <x v="1"/>
    <x v="37"/>
    <n v="198"/>
    <n v="3950"/>
    <s v="FEMALE"/>
  </r>
  <r>
    <x v="2"/>
    <x v="1"/>
    <x v="0"/>
    <n v="178"/>
    <n v="3250"/>
    <s v="FEMALE"/>
  </r>
  <r>
    <x v="2"/>
    <x v="1"/>
    <x v="60"/>
    <n v="197"/>
    <n v="3750"/>
    <s v="MALE"/>
  </r>
  <r>
    <x v="2"/>
    <x v="1"/>
    <x v="131"/>
    <n v="195"/>
    <n v="4150"/>
    <s v="FEMALE"/>
  </r>
  <r>
    <x v="2"/>
    <x v="1"/>
    <x v="60"/>
    <n v="198"/>
    <n v="3700"/>
    <s v="MALE"/>
  </r>
  <r>
    <x v="2"/>
    <x v="1"/>
    <x v="38"/>
    <n v="193"/>
    <n v="3800"/>
    <s v="FEMALE"/>
  </r>
  <r>
    <x v="2"/>
    <x v="1"/>
    <x v="132"/>
    <n v="194"/>
    <n v="3775"/>
    <s v="MALE"/>
  </r>
  <r>
    <x v="2"/>
    <x v="1"/>
    <x v="133"/>
    <n v="185"/>
    <n v="3700"/>
    <s v="FEMALE"/>
  </r>
  <r>
    <x v="2"/>
    <x v="1"/>
    <x v="134"/>
    <n v="201"/>
    <n v="4050"/>
    <s v="MALE"/>
  </r>
  <r>
    <x v="2"/>
    <x v="1"/>
    <x v="135"/>
    <n v="190"/>
    <n v="3575"/>
    <s v="FEMALE"/>
  </r>
  <r>
    <x v="2"/>
    <x v="1"/>
    <x v="34"/>
    <n v="201"/>
    <n v="4050"/>
    <s v="MALE"/>
  </r>
  <r>
    <x v="2"/>
    <x v="1"/>
    <x v="136"/>
    <n v="197"/>
    <n v="3300"/>
    <s v="MALE"/>
  </r>
  <r>
    <x v="2"/>
    <x v="1"/>
    <x v="137"/>
    <n v="181"/>
    <n v="3700"/>
    <s v="FEMALE"/>
  </r>
  <r>
    <x v="2"/>
    <x v="1"/>
    <x v="52"/>
    <n v="190"/>
    <n v="3450"/>
    <s v="FEMALE"/>
  </r>
  <r>
    <x v="2"/>
    <x v="1"/>
    <x v="16"/>
    <n v="195"/>
    <n v="4400"/>
    <s v="MALE"/>
  </r>
  <r>
    <x v="2"/>
    <x v="1"/>
    <x v="138"/>
    <n v="181"/>
    <n v="3600"/>
    <s v="FEMALE"/>
  </r>
  <r>
    <x v="2"/>
    <x v="1"/>
    <x v="39"/>
    <n v="191"/>
    <n v="3400"/>
    <s v="MALE"/>
  </r>
  <r>
    <x v="2"/>
    <x v="1"/>
    <x v="43"/>
    <n v="187"/>
    <n v="2900"/>
    <s v="FEMALE"/>
  </r>
  <r>
    <x v="2"/>
    <x v="1"/>
    <x v="139"/>
    <n v="193"/>
    <n v="3800"/>
    <s v="MALE"/>
  </r>
  <r>
    <x v="2"/>
    <x v="1"/>
    <x v="6"/>
    <n v="195"/>
    <n v="3300"/>
    <s v="FEMALE"/>
  </r>
  <r>
    <x v="2"/>
    <x v="1"/>
    <x v="134"/>
    <n v="197"/>
    <n v="4150"/>
    <s v="MALE"/>
  </r>
  <r>
    <x v="2"/>
    <x v="1"/>
    <x v="34"/>
    <n v="200"/>
    <n v="3400"/>
    <s v="FEMALE"/>
  </r>
  <r>
    <x v="2"/>
    <x v="1"/>
    <x v="48"/>
    <n v="200"/>
    <n v="3800"/>
    <s v="MALE"/>
  </r>
  <r>
    <x v="2"/>
    <x v="1"/>
    <x v="52"/>
    <n v="191"/>
    <n v="3700"/>
    <s v="FEMALE"/>
  </r>
  <r>
    <x v="2"/>
    <x v="1"/>
    <x v="140"/>
    <n v="205"/>
    <n v="4550"/>
    <s v="MALE"/>
  </r>
  <r>
    <x v="2"/>
    <x v="1"/>
    <x v="9"/>
    <n v="187"/>
    <n v="3200"/>
    <s v="FEMALE"/>
  </r>
  <r>
    <x v="2"/>
    <x v="1"/>
    <x v="141"/>
    <n v="201"/>
    <n v="4300"/>
    <s v="MALE"/>
  </r>
  <r>
    <x v="2"/>
    <x v="1"/>
    <x v="142"/>
    <n v="187"/>
    <n v="3350"/>
    <s v="FEMALE"/>
  </r>
  <r>
    <x v="2"/>
    <x v="1"/>
    <x v="143"/>
    <n v="203"/>
    <n v="4100"/>
    <s v="MALE"/>
  </r>
  <r>
    <x v="2"/>
    <x v="1"/>
    <x v="144"/>
    <n v="195"/>
    <n v="3600"/>
    <s v="MALE"/>
  </r>
  <r>
    <x v="2"/>
    <x v="1"/>
    <x v="54"/>
    <n v="199"/>
    <n v="3900"/>
    <s v="FEMALE"/>
  </r>
  <r>
    <x v="2"/>
    <x v="1"/>
    <x v="3"/>
    <n v="195"/>
    <n v="3850"/>
    <s v="FEMALE"/>
  </r>
  <r>
    <x v="2"/>
    <x v="1"/>
    <x v="134"/>
    <n v="210"/>
    <n v="4800"/>
    <s v="MALE"/>
  </r>
  <r>
    <x v="2"/>
    <x v="1"/>
    <x v="65"/>
    <n v="192"/>
    <n v="2700"/>
    <s v="FEMALE"/>
  </r>
  <r>
    <x v="2"/>
    <x v="1"/>
    <x v="145"/>
    <n v="205"/>
    <n v="4500"/>
    <s v="MALE"/>
  </r>
  <r>
    <x v="2"/>
    <x v="1"/>
    <x v="10"/>
    <n v="210"/>
    <n v="3950"/>
    <s v="MALE"/>
  </r>
  <r>
    <x v="2"/>
    <x v="1"/>
    <x v="17"/>
    <n v="187"/>
    <n v="3650"/>
    <s v="FEMALE"/>
  </r>
  <r>
    <x v="2"/>
    <x v="1"/>
    <x v="146"/>
    <n v="196"/>
    <n v="3550"/>
    <s v="MALE"/>
  </r>
  <r>
    <x v="2"/>
    <x v="1"/>
    <x v="11"/>
    <n v="196"/>
    <n v="3500"/>
    <s v="FEMALE"/>
  </r>
  <r>
    <x v="2"/>
    <x v="1"/>
    <x v="146"/>
    <n v="196"/>
    <n v="3675"/>
    <s v="FEMALE"/>
  </r>
  <r>
    <x v="2"/>
    <x v="1"/>
    <x v="58"/>
    <n v="201"/>
    <n v="4450"/>
    <s v="MALE"/>
  </r>
  <r>
    <x v="2"/>
    <x v="1"/>
    <x v="40"/>
    <n v="190"/>
    <n v="3400"/>
    <s v="FEMALE"/>
  </r>
  <r>
    <x v="2"/>
    <x v="1"/>
    <x v="10"/>
    <n v="212"/>
    <n v="4300"/>
    <s v="MALE"/>
  </r>
  <r>
    <x v="2"/>
    <x v="1"/>
    <x v="71"/>
    <n v="187"/>
    <n v="3250"/>
    <s v="MALE"/>
  </r>
  <r>
    <x v="2"/>
    <x v="1"/>
    <x v="47"/>
    <n v="198"/>
    <n v="3675"/>
    <s v="FEMALE"/>
  </r>
  <r>
    <x v="2"/>
    <x v="1"/>
    <x v="70"/>
    <n v="199"/>
    <n v="3325"/>
    <s v="FEMALE"/>
  </r>
  <r>
    <x v="2"/>
    <x v="1"/>
    <x v="147"/>
    <n v="201"/>
    <n v="3950"/>
    <s v="MALE"/>
  </r>
  <r>
    <x v="2"/>
    <x v="1"/>
    <x v="45"/>
    <n v="193"/>
    <n v="3600"/>
    <s v="FEMALE"/>
  </r>
  <r>
    <x v="2"/>
    <x v="1"/>
    <x v="50"/>
    <n v="203"/>
    <n v="4050"/>
    <s v="MALE"/>
  </r>
  <r>
    <x v="2"/>
    <x v="1"/>
    <x v="142"/>
    <n v="187"/>
    <n v="3350"/>
    <s v="FEMALE"/>
  </r>
  <r>
    <x v="2"/>
    <x v="1"/>
    <x v="62"/>
    <n v="197"/>
    <n v="3450"/>
    <s v="MALE"/>
  </r>
  <r>
    <x v="2"/>
    <x v="1"/>
    <x v="37"/>
    <n v="191"/>
    <n v="3250"/>
    <s v="FEMALE"/>
  </r>
  <r>
    <x v="2"/>
    <x v="1"/>
    <x v="14"/>
    <n v="203"/>
    <n v="4050"/>
    <s v="MALE"/>
  </r>
  <r>
    <x v="2"/>
    <x v="1"/>
    <x v="18"/>
    <n v="202"/>
    <n v="3800"/>
    <s v="MALE"/>
  </r>
  <r>
    <x v="2"/>
    <x v="1"/>
    <x v="102"/>
    <n v="194"/>
    <n v="3525"/>
    <s v="FEMALE"/>
  </r>
  <r>
    <x v="2"/>
    <x v="1"/>
    <x v="148"/>
    <n v="206"/>
    <n v="3950"/>
    <s v="MALE"/>
  </r>
  <r>
    <x v="2"/>
    <x v="1"/>
    <x v="8"/>
    <n v="189"/>
    <n v="3650"/>
    <s v="FEMALE"/>
  </r>
  <r>
    <x v="2"/>
    <x v="1"/>
    <x v="45"/>
    <n v="195"/>
    <n v="3650"/>
    <s v="FEMALE"/>
  </r>
  <r>
    <x v="2"/>
    <x v="1"/>
    <x v="149"/>
    <n v="207"/>
    <n v="4000"/>
    <s v="MALE"/>
  </r>
  <r>
    <x v="2"/>
    <x v="1"/>
    <x v="49"/>
    <n v="202"/>
    <n v="3400"/>
    <s v="FEMALE"/>
  </r>
  <r>
    <x v="2"/>
    <x v="1"/>
    <x v="32"/>
    <n v="193"/>
    <n v="3775"/>
    <s v="MALE"/>
  </r>
  <r>
    <x v="2"/>
    <x v="1"/>
    <x v="58"/>
    <n v="210"/>
    <n v="4100"/>
    <s v="MALE"/>
  </r>
  <r>
    <x v="2"/>
    <x v="1"/>
    <x v="18"/>
    <n v="198"/>
    <n v="3775"/>
    <s v="FEMALE"/>
  </r>
  <r>
    <x v="1"/>
    <x v="2"/>
    <x v="150"/>
    <n v="181"/>
    <n v="3750"/>
    <s v="MALE"/>
  </r>
  <r>
    <x v="1"/>
    <x v="2"/>
    <x v="104"/>
    <n v="186"/>
    <n v="3800"/>
    <s v="FEMALE"/>
  </r>
  <r>
    <x v="1"/>
    <x v="2"/>
    <x v="120"/>
    <n v="195"/>
    <n v="3250"/>
    <s v="FEMALE"/>
  </r>
  <r>
    <x v="1"/>
    <x v="2"/>
    <x v="151"/>
    <n v="193"/>
    <n v="3450"/>
    <s v="FEMALE"/>
  </r>
  <r>
    <x v="1"/>
    <x v="2"/>
    <x v="152"/>
    <n v="190"/>
    <n v="3650"/>
    <s v="MALE"/>
  </r>
  <r>
    <x v="1"/>
    <x v="2"/>
    <x v="117"/>
    <n v="181"/>
    <n v="3625"/>
    <s v="FEMALE"/>
  </r>
  <r>
    <x v="1"/>
    <x v="2"/>
    <x v="106"/>
    <n v="195"/>
    <n v="4675"/>
    <s v="MALE"/>
  </r>
  <r>
    <x v="1"/>
    <x v="2"/>
    <x v="94"/>
    <n v="182"/>
    <n v="3200"/>
    <s v="FEMALE"/>
  </r>
  <r>
    <x v="1"/>
    <x v="2"/>
    <x v="100"/>
    <n v="191"/>
    <n v="3800"/>
    <s v="MALE"/>
  </r>
  <r>
    <x v="1"/>
    <x v="2"/>
    <x v="153"/>
    <n v="198"/>
    <n v="4400"/>
    <s v="MALE"/>
  </r>
  <r>
    <x v="1"/>
    <x v="2"/>
    <x v="128"/>
    <n v="185"/>
    <n v="3700"/>
    <s v="FEMALE"/>
  </r>
  <r>
    <x v="1"/>
    <x v="2"/>
    <x v="154"/>
    <n v="195"/>
    <n v="3450"/>
    <s v="FEMALE"/>
  </r>
  <r>
    <x v="1"/>
    <x v="2"/>
    <x v="142"/>
    <n v="197"/>
    <n v="4500"/>
    <s v="MALE"/>
  </r>
  <r>
    <x v="1"/>
    <x v="2"/>
    <x v="155"/>
    <n v="184"/>
    <n v="3325"/>
    <s v="FEMALE"/>
  </r>
  <r>
    <x v="1"/>
    <x v="2"/>
    <x v="131"/>
    <n v="194"/>
    <n v="4200"/>
    <s v="MALE"/>
  </r>
  <r>
    <x v="1"/>
    <x v="2"/>
    <x v="77"/>
    <n v="190"/>
    <n v="3050"/>
    <s v="FEMALE"/>
  </r>
  <r>
    <x v="1"/>
    <x v="2"/>
    <x v="156"/>
    <n v="198"/>
    <n v="4450"/>
    <s v="MALE"/>
  </r>
  <r>
    <x v="1"/>
    <x v="2"/>
    <x v="157"/>
    <n v="190"/>
    <n v="3600"/>
    <s v="FEMALE"/>
  </r>
  <r>
    <x v="1"/>
    <x v="2"/>
    <x v="99"/>
    <n v="190"/>
    <n v="3900"/>
    <s v="MALE"/>
  </r>
  <r>
    <x v="1"/>
    <x v="2"/>
    <x v="84"/>
    <n v="196"/>
    <n v="3550"/>
    <s v="FEMALE"/>
  </r>
  <r>
    <x v="1"/>
    <x v="2"/>
    <x v="13"/>
    <n v="197"/>
    <n v="4150"/>
    <s v="MALE"/>
  </r>
  <r>
    <x v="1"/>
    <x v="2"/>
    <x v="97"/>
    <n v="190"/>
    <n v="3700"/>
    <s v="FEMALE"/>
  </r>
  <r>
    <x v="1"/>
    <x v="2"/>
    <x v="25"/>
    <n v="195"/>
    <n v="4250"/>
    <s v="MALE"/>
  </r>
  <r>
    <x v="1"/>
    <x v="2"/>
    <x v="9"/>
    <n v="191"/>
    <n v="3700"/>
    <s v="FEMALE"/>
  </r>
  <r>
    <x v="1"/>
    <x v="2"/>
    <x v="105"/>
    <n v="184"/>
    <n v="3900"/>
    <s v="MALE"/>
  </r>
  <r>
    <x v="1"/>
    <x v="2"/>
    <x v="119"/>
    <n v="187"/>
    <n v="3550"/>
    <s v="FEMALE"/>
  </r>
  <r>
    <x v="1"/>
    <x v="2"/>
    <x v="158"/>
    <n v="195"/>
    <n v="4000"/>
    <s v="MALE"/>
  </r>
  <r>
    <x v="1"/>
    <x v="2"/>
    <x v="153"/>
    <n v="189"/>
    <n v="3200"/>
    <s v="FEMALE"/>
  </r>
  <r>
    <x v="1"/>
    <x v="2"/>
    <x v="21"/>
    <n v="196"/>
    <n v="4700"/>
    <s v="MALE"/>
  </r>
  <r>
    <x v="1"/>
    <x v="2"/>
    <x v="151"/>
    <n v="187"/>
    <n v="3800"/>
    <s v="FEMALE"/>
  </r>
  <r>
    <x v="1"/>
    <x v="2"/>
    <x v="159"/>
    <n v="193"/>
    <n v="4200"/>
    <s v="MALE"/>
  </r>
  <r>
    <x v="1"/>
    <x v="2"/>
    <x v="100"/>
    <n v="188"/>
    <n v="2900"/>
    <s v="FEMALE"/>
  </r>
  <r>
    <x v="1"/>
    <x v="2"/>
    <x v="113"/>
    <n v="199"/>
    <n v="3775"/>
    <s v="MALE"/>
  </r>
  <r>
    <x v="1"/>
    <x v="2"/>
    <x v="92"/>
    <n v="189"/>
    <n v="3350"/>
    <s v="FEMALE"/>
  </r>
  <r>
    <x v="1"/>
    <x v="2"/>
    <x v="94"/>
    <n v="189"/>
    <n v="3325"/>
    <s v="MALE"/>
  </r>
  <r>
    <x v="1"/>
    <x v="2"/>
    <x v="119"/>
    <n v="187"/>
    <n v="3150"/>
    <s v="FEMALE"/>
  </r>
  <r>
    <x v="1"/>
    <x v="2"/>
    <x v="76"/>
    <n v="198"/>
    <n v="3500"/>
    <s v="MALE"/>
  </r>
  <r>
    <x v="1"/>
    <x v="2"/>
    <x v="125"/>
    <n v="176"/>
    <n v="3450"/>
    <s v="FEMALE"/>
  </r>
  <r>
    <x v="1"/>
    <x v="2"/>
    <x v="88"/>
    <n v="202"/>
    <n v="3875"/>
    <s v="MALE"/>
  </r>
  <r>
    <x v="1"/>
    <x v="2"/>
    <x v="160"/>
    <n v="186"/>
    <n v="3050"/>
    <s v="FEMALE"/>
  </r>
  <r>
    <x v="1"/>
    <x v="2"/>
    <x v="81"/>
    <n v="199"/>
    <n v="4000"/>
    <s v="MALE"/>
  </r>
  <r>
    <x v="1"/>
    <x v="2"/>
    <x v="79"/>
    <n v="191"/>
    <n v="3275"/>
    <s v="FEMALE"/>
  </r>
  <r>
    <x v="1"/>
    <x v="2"/>
    <x v="129"/>
    <n v="195"/>
    <n v="4300"/>
    <s v="MALE"/>
  </r>
  <r>
    <x v="1"/>
    <x v="2"/>
    <x v="89"/>
    <n v="191"/>
    <n v="3050"/>
    <s v="FEMALE"/>
  </r>
  <r>
    <x v="1"/>
    <x v="2"/>
    <x v="110"/>
    <n v="210"/>
    <n v="4000"/>
    <s v="MALE"/>
  </r>
  <r>
    <x v="1"/>
    <x v="2"/>
    <x v="161"/>
    <n v="190"/>
    <n v="3325"/>
    <s v="FEMALE"/>
  </r>
  <r>
    <x v="1"/>
    <x v="2"/>
    <x v="162"/>
    <n v="197"/>
    <n v="3500"/>
    <s v="MA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BFCE79-0B99-461E-9D38-E425C2EB53CB}" name="PivotTable3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4:F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s>
  <rowFields count="2">
    <field x="1"/>
    <field x="2"/>
  </rowFields>
  <rowItems count="10">
    <i>
      <x/>
    </i>
    <i r="1">
      <x/>
    </i>
    <i r="1">
      <x v="1"/>
    </i>
    <i>
      <x v="1"/>
    </i>
    <i r="1">
      <x/>
    </i>
    <i r="1">
      <x v="1"/>
    </i>
    <i>
      <x v="2"/>
    </i>
    <i r="1">
      <x/>
    </i>
    <i r="1">
      <x v="1"/>
    </i>
    <i t="grand">
      <x/>
    </i>
  </rowItems>
  <colItems count="1">
    <i/>
  </colItems>
  <dataFields count="1">
    <dataField name="Count" fld="0" subtotal="count" baseField="0" baseItem="0"/>
  </dataFields>
  <chartFormats count="2">
    <chartFormat chart="3" format="7"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 count="1" selected="0">
            <x v="2"/>
          </reference>
          <reference field="2"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CleanAdj]"/>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B46F90-CA37-4945-82E8-345B13AB2FD6}" name="PivotTable3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4:C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2"/>
    <field x="0"/>
  </rowFields>
  <rowItems count="10">
    <i>
      <x/>
    </i>
    <i r="1">
      <x/>
    </i>
    <i r="1">
      <x v="1"/>
    </i>
    <i>
      <x v="1"/>
    </i>
    <i r="1">
      <x/>
    </i>
    <i r="1">
      <x v="1"/>
    </i>
    <i>
      <x v="2"/>
    </i>
    <i r="1">
      <x/>
    </i>
    <i r="1">
      <x v="1"/>
    </i>
    <i t="grand">
      <x/>
    </i>
  </rowItems>
  <colItems count="1">
    <i/>
  </colItems>
  <dataFields count="1">
    <dataField name="Count of species" fld="1" subtotal="count" baseField="0" baseItem="0"/>
  </dataFields>
  <formats count="9">
    <format dxfId="54">
      <pivotArea type="all" dataOnly="0" outline="0" fieldPosition="0"/>
    </format>
    <format dxfId="53">
      <pivotArea outline="0" collapsedLevelsAreSubtotals="1" fieldPosition="0"/>
    </format>
    <format dxfId="52">
      <pivotArea field="2" type="button" dataOnly="0" labelOnly="1" outline="0" axis="axisRow" fieldPosition="0"/>
    </format>
    <format dxfId="51">
      <pivotArea dataOnly="0" labelOnly="1" fieldPosition="0">
        <references count="1">
          <reference field="2" count="0"/>
        </references>
      </pivotArea>
    </format>
    <format dxfId="50">
      <pivotArea dataOnly="0" labelOnly="1" grandRow="1" outline="0" fieldPosition="0"/>
    </format>
    <format dxfId="49">
      <pivotArea dataOnly="0" labelOnly="1" fieldPosition="0">
        <references count="2">
          <reference field="0" count="0"/>
          <reference field="2" count="1" selected="0">
            <x v="0"/>
          </reference>
        </references>
      </pivotArea>
    </format>
    <format dxfId="48">
      <pivotArea dataOnly="0" labelOnly="1" fieldPosition="0">
        <references count="2">
          <reference field="0" count="0"/>
          <reference field="2" count="1" selected="0">
            <x v="1"/>
          </reference>
        </references>
      </pivotArea>
    </format>
    <format dxfId="47">
      <pivotArea dataOnly="0" labelOnly="1" fieldPosition="0">
        <references count="2">
          <reference field="0" count="0"/>
          <reference field="2" count="1" selected="0">
            <x v="2"/>
          </reference>
        </references>
      </pivotArea>
    </format>
    <format dxfId="46">
      <pivotArea dataOnly="0" labelOnly="1" outline="0" axis="axisValues" fieldPosition="0"/>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0" count="1" selected="0">
            <x v="0"/>
          </reference>
          <reference field="2" count="1" selected="0">
            <x v="2"/>
          </reference>
        </references>
      </pivotArea>
    </chartFormat>
    <chartFormat chart="5" format="6">
      <pivotArea type="data" outline="0" fieldPosition="0">
        <references count="3">
          <reference field="4294967294" count="1" selected="0">
            <x v="0"/>
          </reference>
          <reference field="0" count="1" selected="0">
            <x v="1"/>
          </reference>
          <reference field="2" count="1" selected="0">
            <x v="2"/>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148B5F-5FB1-4B01-99CB-29D9B3C0DA23}" name="PivotTable6" cacheId="5"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17">
  <location ref="Z1:AC12" firstHeaderRow="1" firstDataRow="2" firstDataCol="1"/>
  <pivotFields count="6">
    <pivotField axis="axisCol" dataField="1" compact="0" outline="0" showAll="0">
      <items count="4">
        <item x="1"/>
        <item x="2"/>
        <item x="0"/>
        <item t="default"/>
      </items>
    </pivotField>
    <pivotField compact="0" outline="0" showAll="0">
      <items count="4">
        <item x="0"/>
        <item h="1" x="1"/>
        <item h="1" x="2"/>
        <item t="default"/>
      </items>
    </pivotField>
    <pivotField axis="axisRow"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s>
  <rowFields count="1">
    <field x="2"/>
  </rowFields>
  <rowItems count="10">
    <i>
      <x v="1"/>
    </i>
    <i>
      <x v="2"/>
    </i>
    <i>
      <x v="3"/>
    </i>
    <i>
      <x v="4"/>
    </i>
    <i>
      <x v="5"/>
    </i>
    <i>
      <x v="6"/>
    </i>
    <i>
      <x v="7"/>
    </i>
    <i>
      <x v="8"/>
    </i>
    <i>
      <x v="9"/>
    </i>
    <i>
      <x v="10"/>
    </i>
  </rowItems>
  <colFields count="1">
    <field x="0"/>
  </colFields>
  <colItems count="3">
    <i>
      <x/>
    </i>
    <i>
      <x v="1"/>
    </i>
    <i>
      <x v="2"/>
    </i>
  </colItems>
  <dataFields count="1">
    <dataField name="Count of Species" fld="0" subtotal="count" baseField="0" baseItem="0"/>
  </dataFields>
  <chartFormats count="4">
    <chartFormat chart="16" format="6" series="1">
      <pivotArea type="data" outline="0" fieldPosition="0">
        <references count="2">
          <reference field="4294967294" count="1" selected="0">
            <x v="0"/>
          </reference>
          <reference field="0" count="1" selected="0">
            <x v="0"/>
          </reference>
        </references>
      </pivotArea>
    </chartFormat>
    <chartFormat chart="16" format="7" series="1">
      <pivotArea type="data" outline="0" fieldPosition="0">
        <references count="2">
          <reference field="4294967294" count="1" selected="0">
            <x v="0"/>
          </reference>
          <reference field="0" count="1" selected="0">
            <x v="1"/>
          </reference>
        </references>
      </pivotArea>
    </chartFormat>
    <chartFormat chart="16" format="8" series="1">
      <pivotArea type="data" outline="0" fieldPosition="0">
        <references count="2">
          <reference field="4294967294" count="1" selected="0">
            <x v="0"/>
          </reference>
          <reference field="0" count="1" selected="0">
            <x v="2"/>
          </reference>
        </references>
      </pivotArea>
    </chartFormat>
    <chartFormat chart="1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2EDA3A-717B-4FDB-9436-00F94F2199FE}" name="PivotTable1" cacheId="4" applyNumberFormats="0" applyBorderFormats="0" applyFontFormats="0" applyPatternFormats="0" applyAlignmentFormats="0" applyWidthHeightFormats="1" dataCaption="Values" updatedVersion="8" minRefreshableVersion="3" showDrill="0" useAutoFormatting="1" itemPrintTitles="1" createdVersion="8" indent="0" compact="0" outline="1" outlineData="1" compactData="0" multipleFieldFilters="0">
  <location ref="AH1:AM12" firstHeaderRow="1" firstDataRow="2" firstDataCol="2"/>
  <pivotFields count="4">
    <pivotField axis="axisCol" compact="0" allDrilled="1" showAll="0" dataSourceSort="1" defaultSubtotal="0" defaultAttributeDrillState="1">
      <items count="3">
        <item x="0"/>
        <item x="1"/>
        <item x="2"/>
      </items>
    </pivotField>
    <pivotField axis="axisRow" compact="0" allDrilled="1" showAll="0" dataSourceSort="1" defaultSubtotal="0" defaultAttributeDrillState="1">
      <items count="3">
        <item x="0"/>
        <item x="1"/>
        <item x="2"/>
      </items>
    </pivotField>
    <pivotField name="Gender" axis="axisRow" compact="0" allDrilled="1" showAll="0" dataSourceSort="1" defaultSubtotal="0" defaultAttributeDrillState="1">
      <items count="2">
        <item x="0"/>
        <item x="1"/>
      </items>
    </pivotField>
    <pivotField dataField="1" compact="0" showAll="0" defaultSubtotal="0"/>
  </pivotFields>
  <rowFields count="2">
    <field x="1"/>
    <field x="2"/>
  </rowFields>
  <rowItems count="10">
    <i>
      <x/>
    </i>
    <i r="1">
      <x/>
    </i>
    <i r="1">
      <x v="1"/>
    </i>
    <i>
      <x v="1"/>
    </i>
    <i r="1">
      <x/>
    </i>
    <i r="1">
      <x v="1"/>
    </i>
    <i>
      <x v="2"/>
    </i>
    <i r="1">
      <x/>
    </i>
    <i r="1">
      <x v="1"/>
    </i>
    <i t="grand">
      <x/>
    </i>
  </rowItems>
  <colFields count="1">
    <field x="0"/>
  </colFields>
  <colItems count="4">
    <i>
      <x/>
    </i>
    <i>
      <x v="1"/>
    </i>
    <i>
      <x v="2"/>
    </i>
    <i t="grand">
      <x/>
    </i>
  </colItems>
  <dataFields count="1">
    <dataField name="Penguins" fld="3" subtotal="count" baseField="0" baseItem="0"/>
  </dataFields>
  <formats count="34">
    <format dxfId="42">
      <pivotArea fieldPosition="0">
        <references count="1">
          <reference field="1" count="1">
            <x v="0"/>
          </reference>
        </references>
      </pivotArea>
    </format>
    <format dxfId="41">
      <pivotArea fieldPosition="0">
        <references count="2">
          <reference field="1" count="1" selected="0">
            <x v="0"/>
          </reference>
          <reference field="2" count="0"/>
        </references>
      </pivotArea>
    </format>
    <format dxfId="40">
      <pivotArea fieldPosition="0">
        <references count="1">
          <reference field="1" count="1">
            <x v="1"/>
          </reference>
        </references>
      </pivotArea>
    </format>
    <format dxfId="39">
      <pivotArea fieldPosition="0">
        <references count="2">
          <reference field="1" count="1" selected="0">
            <x v="1"/>
          </reference>
          <reference field="2" count="0"/>
        </references>
      </pivotArea>
    </format>
    <format dxfId="38">
      <pivotArea fieldPosition="0">
        <references count="1">
          <reference field="1" count="1">
            <x v="2"/>
          </reference>
        </references>
      </pivotArea>
    </format>
    <format dxfId="37">
      <pivotArea fieldPosition="0">
        <references count="2">
          <reference field="1" count="1" selected="0">
            <x v="2"/>
          </reference>
          <reference field="2" count="0"/>
        </references>
      </pivotArea>
    </format>
    <format dxfId="36">
      <pivotArea dataOnly="0" labelOnly="1" outline="0" fieldPosition="0">
        <references count="1">
          <reference field="1" count="0"/>
        </references>
      </pivotArea>
    </format>
    <format dxfId="35">
      <pivotArea dataOnly="0" labelOnly="1" outline="0" fieldPosition="0">
        <references count="2">
          <reference field="1" count="1" selected="0">
            <x v="0"/>
          </reference>
          <reference field="2" count="0"/>
        </references>
      </pivotArea>
    </format>
    <format dxfId="34">
      <pivotArea dataOnly="0" labelOnly="1" outline="0" fieldPosition="0">
        <references count="2">
          <reference field="1" count="1" selected="0">
            <x v="1"/>
          </reference>
          <reference field="2" count="0"/>
        </references>
      </pivotArea>
    </format>
    <format dxfId="33">
      <pivotArea dataOnly="0" labelOnly="1" outline="0" fieldPosition="0">
        <references count="2">
          <reference field="1" count="1" selected="0">
            <x v="2"/>
          </reference>
          <reference field="2" count="0"/>
        </references>
      </pivotArea>
    </format>
    <format dxfId="32">
      <pivotArea fieldPosition="0">
        <references count="1">
          <reference field="1" count="1">
            <x v="0"/>
          </reference>
        </references>
      </pivotArea>
    </format>
    <format dxfId="31">
      <pivotArea fieldPosition="0">
        <references count="2">
          <reference field="1" count="1" selected="0">
            <x v="0"/>
          </reference>
          <reference field="2" count="0"/>
        </references>
      </pivotArea>
    </format>
    <format dxfId="30">
      <pivotArea fieldPosition="0">
        <references count="1">
          <reference field="1" count="1">
            <x v="1"/>
          </reference>
        </references>
      </pivotArea>
    </format>
    <format dxfId="29">
      <pivotArea fieldPosition="0">
        <references count="2">
          <reference field="1" count="1" selected="0">
            <x v="1"/>
          </reference>
          <reference field="2" count="0"/>
        </references>
      </pivotArea>
    </format>
    <format dxfId="28">
      <pivotArea fieldPosition="0">
        <references count="1">
          <reference field="1" count="1">
            <x v="2"/>
          </reference>
        </references>
      </pivotArea>
    </format>
    <format dxfId="27">
      <pivotArea fieldPosition="0">
        <references count="2">
          <reference field="1" count="1" selected="0">
            <x v="2"/>
          </reference>
          <reference field="2" count="0"/>
        </references>
      </pivotArea>
    </format>
    <format dxfId="26">
      <pivotArea dataOnly="0" labelOnly="1" outline="0" fieldPosition="0">
        <references count="1">
          <reference field="1" count="0"/>
        </references>
      </pivotArea>
    </format>
    <format dxfId="25">
      <pivotArea dataOnly="0" labelOnly="1" outline="0" fieldPosition="0">
        <references count="2">
          <reference field="1" count="1" selected="0">
            <x v="0"/>
          </reference>
          <reference field="2" count="0"/>
        </references>
      </pivotArea>
    </format>
    <format dxfId="24">
      <pivotArea dataOnly="0" labelOnly="1" outline="0" fieldPosition="0">
        <references count="2">
          <reference field="1" count="1" selected="0">
            <x v="1"/>
          </reference>
          <reference field="2" count="0"/>
        </references>
      </pivotArea>
    </format>
    <format dxfId="23">
      <pivotArea dataOnly="0" labelOnly="1" outline="0" fieldPosition="0">
        <references count="2">
          <reference field="1" count="1" selected="0">
            <x v="2"/>
          </reference>
          <reference field="2" count="0"/>
        </references>
      </pivotArea>
    </format>
    <format dxfId="22">
      <pivotArea grandRow="1" outline="0" collapsedLevelsAreSubtotals="1" fieldPosition="0"/>
    </format>
    <format dxfId="21">
      <pivotArea dataOnly="0" labelOnly="1" grandRow="1" outline="0" fieldPosition="0"/>
    </format>
    <format dxfId="20">
      <pivotArea grandRow="1" outline="0" collapsedLevelsAreSubtotals="1" fieldPosition="0"/>
    </format>
    <format dxfId="19">
      <pivotArea dataOnly="0" labelOnly="1" grandRow="1" outline="0" fieldPosition="0"/>
    </format>
    <format dxfId="18">
      <pivotArea type="origin" dataOnly="0" labelOnly="1" outline="0" fieldPosition="0"/>
    </format>
    <format dxfId="17">
      <pivotArea field="0" type="button" dataOnly="0" labelOnly="1" outline="0" axis="axisCol" fieldPosition="0"/>
    </format>
    <format dxfId="16">
      <pivotArea type="topRight" dataOnly="0" labelOnly="1" outline="0" fieldPosition="0"/>
    </format>
    <format dxfId="15">
      <pivotArea field="1" type="button" dataOnly="0" labelOnly="1" outline="0" axis="axisRow" fieldPosition="0"/>
    </format>
    <format dxfId="14">
      <pivotArea field="2" type="button" dataOnly="0" labelOnly="1" outline="0" axis="axisRow" fieldPosition="1"/>
    </format>
    <format dxfId="13">
      <pivotArea dataOnly="0" labelOnly="1" outline="0" fieldPosition="0">
        <references count="1">
          <reference field="0" count="0"/>
        </references>
      </pivotArea>
    </format>
    <format dxfId="12">
      <pivotArea dataOnly="0" labelOnly="1" grandCol="1" outline="0" fieldPosition="0"/>
    </format>
    <format dxfId="11">
      <pivotArea dataOnly="0" labelOnly="1" outline="0" offset="IV256" fieldPosition="0">
        <references count="1">
          <reference field="1" count="1">
            <x v="2"/>
          </reference>
        </references>
      </pivotArea>
    </format>
    <format dxfId="10">
      <pivotArea dataOnly="0" labelOnly="1" outline="0" offset="IV256" fieldPosition="0">
        <references count="1">
          <reference field="1" count="1">
            <x v="1"/>
          </reference>
        </references>
      </pivotArea>
    </format>
    <format dxfId="9">
      <pivotArea dataOnly="0" labelOnly="1" outline="0" offset="IV256" fieldPosition="0">
        <references count="1">
          <reference field="1" count="1">
            <x v="0"/>
          </reference>
        </references>
      </pivotArea>
    </format>
  </formats>
  <conditionalFormats count="5">
    <conditionalFormat priority="9">
      <pivotAreas count="6">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8">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3">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2">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1">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Penguins"/>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2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CleanAdj]"/>
        <x15:activeTabTopLevelEntity name="[Pengu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C380D3-983A-4A77-AED7-8E68AFAD1160}" name="PivotTable51"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7">
  <location ref="M1:P32" firstHeaderRow="1" firstDataRow="2" firstDataCol="1"/>
  <pivotFields count="6">
    <pivotField axis="axisCol" dataField="1" compact="0" outline="0" showAll="0">
      <items count="4">
        <item x="1"/>
        <item x="2"/>
        <item x="0"/>
        <item t="default"/>
      </items>
    </pivotField>
    <pivotField compact="0" outline="0" showAll="0"/>
    <pivotField compact="0" outline="0" showAll="0"/>
    <pivotField axis="axisRow"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compact="0" outline="0" showAll="0"/>
    <pivotField compact="0" outline="0" showAll="0"/>
  </pivotFields>
  <rowFields count="1">
    <field x="3"/>
  </rowFields>
  <rowItems count="3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0"/>
  </colFields>
  <colItems count="3">
    <i>
      <x/>
    </i>
    <i>
      <x v="1"/>
    </i>
    <i>
      <x v="2"/>
    </i>
  </colItems>
  <dataFields count="1">
    <dataField name="Count of Species" fld="0" subtotal="count" baseField="0" baseItem="0"/>
  </dataFields>
  <chartFormats count="4">
    <chartFormat chart="3" format="7" series="1">
      <pivotArea type="data" outline="0" fieldPosition="0">
        <references count="2">
          <reference field="4294967294" count="1" selected="0">
            <x v="0"/>
          </reference>
          <reference field="0" count="1" selected="0">
            <x v="0"/>
          </reference>
        </references>
      </pivotArea>
    </chartFormat>
    <chartFormat chart="3" format="8" series="1">
      <pivotArea type="data" outline="0" fieldPosition="0">
        <references count="2">
          <reference field="4294967294" count="1" selected="0">
            <x v="0"/>
          </reference>
          <reference field="0" count="1" selected="0">
            <x v="1"/>
          </reference>
        </references>
      </pivotArea>
    </chartFormat>
    <chartFormat chart="3" format="9" series="1">
      <pivotArea type="data" outline="0" fieldPosition="0">
        <references count="2">
          <reference field="4294967294" count="1" selected="0">
            <x v="0"/>
          </reference>
          <reference field="0" count="1" selected="0">
            <x v="2"/>
          </reference>
        </references>
      </pivotArea>
    </chartFormat>
    <chartFormat chart="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7851B2-917E-469E-A03C-CB919DA7158D}" name="PivotTable5" cacheId="1" applyNumberFormats="0" applyBorderFormats="0" applyFontFormats="0" applyPatternFormats="0" applyAlignmentFormats="0" applyWidthHeightFormats="1" dataCaption="Values" missingCaption="0" updatedVersion="8" minRefreshableVersion="3" useAutoFormatting="1" itemPrintTitles="1" createdVersion="8" indent="0" compact="0" compactData="0" multipleFieldFilters="0" chartFormat="5">
  <location ref="J2:N12" firstHeaderRow="1" firstDataRow="2" firstDataCol="1"/>
  <pivotFields count="7">
    <pivotField axis="axisCol" dataField="1" compact="0" outline="0" showAll="0">
      <items count="4">
        <item x="1"/>
        <item x="2"/>
        <item x="0"/>
        <item t="default"/>
      </items>
    </pivotField>
    <pivotField compact="0" outline="0" showAll="0"/>
    <pivotField compact="0" outline="0" showAll="0"/>
    <pivotField compact="0" outline="0" showAll="0"/>
    <pivotField compact="0" outline="0" showAll="0"/>
    <pivotField axis="axisRow" compact="0" outline="0" showAll="0">
      <items count="11">
        <item x="0"/>
        <item x="1"/>
        <item x="2"/>
        <item x="3"/>
        <item x="4"/>
        <item x="5"/>
        <item x="6"/>
        <item x="7"/>
        <item x="8"/>
        <item x="9"/>
        <item t="default"/>
      </items>
    </pivotField>
    <pivotField compact="0" outline="0" showAll="0"/>
  </pivotFields>
  <rowFields count="1">
    <field x="5"/>
  </rowFields>
  <rowItems count="9">
    <i>
      <x v="1"/>
    </i>
    <i>
      <x v="2"/>
    </i>
    <i>
      <x v="3"/>
    </i>
    <i>
      <x v="4"/>
    </i>
    <i>
      <x v="5"/>
    </i>
    <i>
      <x v="6"/>
    </i>
    <i>
      <x v="7"/>
    </i>
    <i>
      <x v="8"/>
    </i>
    <i t="grand">
      <x/>
    </i>
  </rowItems>
  <colFields count="1">
    <field x="0"/>
  </colFields>
  <colItems count="4">
    <i>
      <x/>
    </i>
    <i>
      <x v="1"/>
    </i>
    <i>
      <x v="2"/>
    </i>
    <i t="grand">
      <x/>
    </i>
  </colItems>
  <dataFields count="1">
    <dataField name="Species by Weight" fld="0" subtotal="count" baseField="0" baseItem="0"/>
  </dataFields>
  <chartFormats count="3">
    <chartFormat chart="4" format="6" series="1">
      <pivotArea type="data" outline="0" fieldPosition="0">
        <references count="2">
          <reference field="4294967294" count="1" selected="0">
            <x v="0"/>
          </reference>
          <reference field="0" count="1" selected="0">
            <x v="0"/>
          </reference>
        </references>
      </pivotArea>
    </chartFormat>
    <chartFormat chart="4" format="7" series="1">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89E563E-3E07-4511-B115-5B8CE718FF56}" autoFormatId="16" applyNumberFormats="0" applyBorderFormats="0" applyFontFormats="0" applyPatternFormats="0" applyAlignmentFormats="0" applyWidthHeightFormats="0">
  <queryTableRefresh nextId="26">
    <queryTableFields count="6">
      <queryTableField id="1" name="Species" tableColumnId="1"/>
      <queryTableField id="24" name="Island" tableColumnId="2"/>
      <queryTableField id="21" name="bill_length_mm" tableColumnId="18"/>
      <queryTableField id="5" name="flipper_length_mm" tableColumnId="5"/>
      <queryTableField id="6" name="body_mass_g" tableColumnId="6"/>
      <queryTableField id="23" name="Gender" tableColumnId="19"/>
    </queryTableFields>
    <queryTableDeletedFields count="4">
      <deletedField name="Island"/>
      <deletedField name="bill_length_mm"/>
      <deletedField name="bill_depth_mm"/>
      <deletedField name="Gender"/>
    </queryTableDeletedFields>
  </queryTableRefresh>
  <extLst>
    <ext xmlns:x15="http://schemas.microsoft.com/office/spreadsheetml/2010/11/main" uri="{883FBD77-0823-4a55-B5E3-86C4891E6966}">
      <x15:queryTable sourceDataName="Query - PenguinsCleanAdj"/>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CC78740-56DB-4530-9D50-8077A394FD62}" autoFormatId="16" applyNumberFormats="0" applyBorderFormats="0" applyFontFormats="0" applyPatternFormats="0" applyAlignmentFormats="0" applyWidthHeightFormats="0">
  <queryTableRefresh nextId="8">
    <queryTableFields count="6">
      <queryTableField id="1" name="Species" tableColumnId="1"/>
      <queryTableField id="6" name="Island" tableColumnId="6"/>
      <queryTableField id="2" name="bill_length_mm" tableColumnId="2"/>
      <queryTableField id="3" name="flipper_length_mm" tableColumnId="3"/>
      <queryTableField id="4" name="body_mass_g" tableColumnId="4"/>
      <queryTableField id="5" name="Gender" tableColumnId="5"/>
    </queryTableFields>
  </queryTableRefresh>
  <extLst>
    <ext xmlns:x15="http://schemas.microsoft.com/office/spreadsheetml/2010/11/main" uri="{883FBD77-0823-4a55-B5E3-86C4891E6966}">
      <x15:queryTable sourceDataName="Query - histogram"/>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AC56EE2C-83C8-49BC-8AA6-253AF3F250BC}" autoFormatId="16" applyNumberFormats="0" applyBorderFormats="0" applyFontFormats="0" applyPatternFormats="0" applyAlignmentFormats="0" applyWidthHeightFormats="0">
  <queryTableRefresh nextId="7">
    <queryTableFields count="6">
      <queryTableField id="1" name="Species" tableColumnId="1"/>
      <queryTableField id="2" name="Island" tableColumnId="2"/>
      <queryTableField id="3" name="bill_length_mm" tableColumnId="3"/>
      <queryTableField id="4" name="flipper_length_mm" tableColumnId="4"/>
      <queryTableField id="5" name="body_mass_g" tableColumnId="5"/>
      <queryTableField id="6" name="Gender" tableColumnId="6"/>
    </queryTableFields>
  </queryTableRefresh>
  <extLst>
    <ext xmlns:x15="http://schemas.microsoft.com/office/spreadsheetml/2010/11/main" uri="{883FBD77-0823-4a55-B5E3-86C4891E6966}">
      <x15:queryTable sourceDataName="Query - histogram 3"/>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8AB5C341-2150-4DBA-907F-3BFBB80BB76A}" autoFormatId="16" applyNumberFormats="0" applyBorderFormats="0" applyFontFormats="0" applyPatternFormats="0" applyAlignmentFormats="0" applyWidthHeightFormats="0">
  <queryTableRefresh nextId="8">
    <queryTableFields count="7">
      <queryTableField id="1" name="species" tableColumnId="1"/>
      <queryTableField id="2" name="island" tableColumnId="2"/>
      <queryTableField id="3" name="culmen_length_mm" tableColumnId="3"/>
      <queryTableField id="4" name="culmen_depth_mm" tableColumnId="4"/>
      <queryTableField id="5" name="flipper_length_mm" tableColumnId="5"/>
      <queryTableField id="6" name="body_mass_g" tableColumnId="6"/>
      <queryTableField id="7" name="sex" tableColumnId="7"/>
    </queryTableFields>
  </queryTableRefresh>
  <extLst>
    <ext xmlns:x15="http://schemas.microsoft.com/office/spreadsheetml/2010/11/main" uri="{883FBD77-0823-4a55-B5E3-86C4891E6966}">
      <x15:queryTable sourceDataName="Query - histogram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cies" xr10:uid="{4F7D75D7-99AB-42C7-8319-9452C6CAF57E}" sourceName="Species">
  <pivotTables>
    <pivotTable tabId="11" name="PivotTable6"/>
  </pivotTables>
  <data>
    <tabular pivotCacheId="27550149">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cies1" xr10:uid="{5D69205E-7F64-4C8D-AA22-072EF54A30D1}" sourceName="species">
  <pivotTables>
    <pivotTable tabId="16" name="PivotTable5"/>
  </pivotTables>
  <data>
    <tabular pivotCacheId="1635083244">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cies2" xr10:uid="{9A414386-45E4-4215-BE96-CCF42F5C9056}" sourceName="Species">
  <pivotTables>
    <pivotTable tabId="11" name="PivotTable51"/>
  </pivotTables>
  <data>
    <tabular pivotCacheId="165941333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pecies" xr10:uid="{94F4FB52-E337-4095-BC3B-B79DCF344E2D}" cache="Slicer_Species" caption="Species" columnCount="3" lockedPosition="1" rowHeight="241300"/>
  <slicer name="species 1" xr10:uid="{15635503-E0AA-4E4D-9027-6B7FCBDB978E}" cache="Slicer_species1" caption="Species" columnCount="3" lockedPosition="1" rowHeight="234950"/>
  <slicer name="Species 2" xr10:uid="{292DBC90-7693-4D1E-9E4A-7519BDC15021}" cache="Slicer_Species2" caption="Species" columnCount="3" lockedPosition="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55C86-5CE2-4FD7-AF70-DFB4ED8292A4}" name="PenguinsCleanAdj" displayName="PenguinsCleanAdj" ref="H4:M340" tableType="queryTable" totalsRowShown="0">
  <autoFilter ref="H4:M340" xr:uid="{9C955C86-5CE2-4FD7-AF70-DFB4ED8292A4}"/>
  <tableColumns count="6">
    <tableColumn id="1" xr3:uid="{3889C862-0E3C-4637-82EE-10FF0FC32626}" uniqueName="1" name="Species" queryTableFieldId="1" dataDxfId="45"/>
    <tableColumn id="2" xr3:uid="{C6E8C821-2792-4AC2-89FD-771F5688B389}" uniqueName="2" name="Island" queryTableFieldId="24" dataDxfId="44"/>
    <tableColumn id="18" xr3:uid="{EFE3EF3C-13B2-4DD0-A47F-1FDC6A77B322}" uniqueName="18" name="bill_length_mm" queryTableFieldId="21"/>
    <tableColumn id="5" xr3:uid="{AE173E77-E3F6-4456-B36D-3664D047B321}" uniqueName="5" name="flipper_length_mm" queryTableFieldId="5"/>
    <tableColumn id="6" xr3:uid="{131D9CC5-83AF-4334-BE83-A9008D3FFEBF}" uniqueName="6" name="body_mass_g" queryTableFieldId="6"/>
    <tableColumn id="19" xr3:uid="{C67A51F9-B1C4-42EA-881E-D7F9C49BE8F8}" uniqueName="19" name="Gender" queryTableFieldId="23"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733A92-46EC-41F6-AAC3-C7853140B1D7}" name="histogram" displayName="histogram" ref="A1:F337" tableType="queryTable" totalsRowShown="0">
  <autoFilter ref="A1:F337" xr:uid="{B7733A92-46EC-41F6-AAC3-C7853140B1D7}"/>
  <tableColumns count="6">
    <tableColumn id="1" xr3:uid="{8E728CE9-1254-45FC-A51A-9796B1B1AB50}" uniqueName="1" name="Species" queryTableFieldId="1" dataDxfId="8"/>
    <tableColumn id="6" xr3:uid="{3053A9B3-8CDD-419A-8A63-CB1A6559AF28}" uniqueName="6" name="Island" queryTableFieldId="6" dataDxfId="7"/>
    <tableColumn id="2" xr3:uid="{47FEB9A3-1FF6-479A-932B-3D17707527E6}" uniqueName="2" name="bill_length_mm" queryTableFieldId="2"/>
    <tableColumn id="3" xr3:uid="{86EAE09E-B1C2-49E1-AB5E-B3BFED09C10C}" uniqueName="3" name="flipper_length_mm" queryTableFieldId="3"/>
    <tableColumn id="4" xr3:uid="{E7ABF3B6-592C-4D33-94A2-66538D363139}" uniqueName="4" name="body_mass_g" queryTableFieldId="4"/>
    <tableColumn id="5" xr3:uid="{311B5040-3EDD-4944-B39E-B138C880F0DF}" uniqueName="5" name="Gender" queryTableFieldId="5"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F027D7D-7AF7-40C4-BAD7-70095861328A}" name="histogram_3" displayName="histogram_3" ref="S1:X337" tableType="queryTable" totalsRowShown="0">
  <autoFilter ref="S1:X337" xr:uid="{6F027D7D-7AF7-40C4-BAD7-70095861328A}"/>
  <tableColumns count="6">
    <tableColumn id="1" xr3:uid="{020833C9-550B-4990-B580-3EBA260A4363}" uniqueName="1" name="Species" queryTableFieldId="1" dataDxfId="5"/>
    <tableColumn id="2" xr3:uid="{630E3A25-3EFF-47BC-B802-70C26170405F}" uniqueName="2" name="Island" queryTableFieldId="2" dataDxfId="4"/>
    <tableColumn id="3" xr3:uid="{C1DE7215-93CE-4AD4-9B79-5E8639FE1E13}" uniqueName="3" name="bill_length_mm" queryTableFieldId="3"/>
    <tableColumn id="4" xr3:uid="{A7E81F58-3FA4-4CE9-A010-B2CCE5CE9AA8}" uniqueName="4" name="flipper_length_mm" queryTableFieldId="4"/>
    <tableColumn id="5" xr3:uid="{EA411BE9-0473-49B1-8C32-703E7BE85608}" uniqueName="5" name="body_mass_g" queryTableFieldId="5"/>
    <tableColumn id="6" xr3:uid="{9CD8B3CE-1275-4015-95EE-5C9E38E7A155}" uniqueName="6" name="Gender" queryTableFieldId="6"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A1BB26-8664-401C-9575-7E507ED276D1}" name="histogram2" displayName="histogram2" ref="A1:G334" tableType="queryTable" totalsRowShown="0">
  <autoFilter ref="A1:G334" xr:uid="{B1A1BB26-8664-401C-9575-7E507ED276D1}"/>
  <tableColumns count="7">
    <tableColumn id="1" xr3:uid="{698A4B76-3F93-4401-B7AD-D676E96D9BA4}" uniqueName="1" name="species" queryTableFieldId="1" dataDxfId="2"/>
    <tableColumn id="2" xr3:uid="{01C0EA53-B7B9-4383-9875-F68F919B3A94}" uniqueName="2" name="island" queryTableFieldId="2" dataDxfId="1"/>
    <tableColumn id="3" xr3:uid="{A3EBC5D1-631C-4147-8718-AF320869C464}" uniqueName="3" name="culmen_length_mm" queryTableFieldId="3"/>
    <tableColumn id="4" xr3:uid="{F5E44F0B-6290-4A99-AC43-1A05F430CFFC}" uniqueName="4" name="culmen_depth_mm" queryTableFieldId="4"/>
    <tableColumn id="5" xr3:uid="{FF220A2F-F20A-499A-91EE-2BE28A7F0478}" uniqueName="5" name="flipper_length_mm" queryTableFieldId="5"/>
    <tableColumn id="6" xr3:uid="{96D9419A-25B9-4567-87A8-F940855C2C5D}" uniqueName="6" name="body_mass_g" queryTableFieldId="6"/>
    <tableColumn id="7" xr3:uid="{07F195E8-6A79-406A-9D07-6372CE9D8AD1}" uniqueName="7" name="sex" queryTableFieldId="7"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allisonhorst.github.io/palmerpenguins/" TargetMode="Externa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table" Target="../tables/table3.xml"/><Relationship Id="rId4"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hyperlink" Target="https://allisonhorst.github.io/palmerpengui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D05C-4376-4591-94BC-0A73F15F35CF}">
  <dimension ref="B3:Z39"/>
  <sheetViews>
    <sheetView tabSelected="1" zoomScale="85" zoomScaleNormal="85" workbookViewId="0">
      <selection activeCell="Z39" sqref="Z39"/>
    </sheetView>
  </sheetViews>
  <sheetFormatPr defaultColWidth="9" defaultRowHeight="14.4" x14ac:dyDescent="0.3"/>
  <cols>
    <col min="1" max="6" width="9" style="1"/>
    <col min="7" max="7" width="14.5546875" style="1" customWidth="1"/>
    <col min="8" max="8" width="9" style="1" hidden="1" customWidth="1"/>
    <col min="9" max="20" width="9" style="1"/>
    <col min="21" max="21" width="2.109375" style="1" customWidth="1"/>
    <col min="22" max="24" width="9" style="1"/>
    <col min="25" max="25" width="20.5546875" style="1" customWidth="1"/>
    <col min="26" max="16384" width="9" style="1"/>
  </cols>
  <sheetData>
    <row r="3" spans="2:26" x14ac:dyDescent="0.3">
      <c r="B3" s="2"/>
      <c r="C3" s="2"/>
      <c r="D3" s="2"/>
      <c r="E3" s="2"/>
      <c r="F3" s="2"/>
      <c r="G3" s="2"/>
      <c r="H3" s="2"/>
      <c r="I3" s="2"/>
      <c r="J3" s="2"/>
      <c r="K3" s="2"/>
      <c r="L3" s="2"/>
      <c r="M3" s="2"/>
      <c r="N3" s="2"/>
      <c r="O3" s="2"/>
      <c r="P3" s="2"/>
      <c r="Q3" s="2"/>
      <c r="R3" s="2"/>
      <c r="S3" s="2"/>
      <c r="T3" s="2"/>
      <c r="U3" s="2"/>
      <c r="V3" s="2"/>
      <c r="W3" s="2"/>
      <c r="X3" s="2"/>
      <c r="Y3" s="2"/>
      <c r="Z3" s="2"/>
    </row>
    <row r="4" spans="2:26" x14ac:dyDescent="0.3">
      <c r="B4" s="2"/>
      <c r="C4" s="2"/>
      <c r="D4" s="2"/>
      <c r="E4" s="2"/>
      <c r="F4" s="2"/>
      <c r="G4" s="2"/>
      <c r="H4" s="2"/>
      <c r="I4" s="2"/>
      <c r="J4" s="2"/>
      <c r="K4" s="2"/>
      <c r="L4" s="2"/>
      <c r="M4" s="2"/>
      <c r="N4" s="2"/>
      <c r="O4" s="2"/>
      <c r="P4" s="2"/>
      <c r="Q4" s="2"/>
      <c r="R4" s="2"/>
      <c r="S4" s="2"/>
      <c r="T4" s="2"/>
      <c r="U4" s="2"/>
      <c r="V4" s="2"/>
      <c r="W4" s="2"/>
      <c r="X4" s="2"/>
      <c r="Y4" s="2"/>
      <c r="Z4" s="2"/>
    </row>
    <row r="5" spans="2:26" x14ac:dyDescent="0.3">
      <c r="B5" s="2"/>
      <c r="C5" s="2"/>
      <c r="D5" s="2"/>
      <c r="E5" s="2"/>
      <c r="F5" s="17" t="s">
        <v>1</v>
      </c>
      <c r="G5" s="17"/>
      <c r="H5" s="17"/>
      <c r="I5" s="17"/>
      <c r="J5" s="17"/>
      <c r="K5" s="17"/>
      <c r="L5" s="17"/>
      <c r="M5" s="17"/>
      <c r="N5" s="17"/>
      <c r="O5" s="17"/>
      <c r="P5" s="17"/>
      <c r="Q5" s="17"/>
      <c r="R5" s="17"/>
      <c r="S5" s="17"/>
      <c r="T5" s="17"/>
      <c r="U5" s="17"/>
      <c r="V5" s="17"/>
      <c r="W5" s="2"/>
      <c r="X5" s="2"/>
      <c r="Y5" s="2"/>
      <c r="Z5" s="2"/>
    </row>
    <row r="6" spans="2:26" ht="14.25" customHeight="1" x14ac:dyDescent="0.3">
      <c r="B6" s="2"/>
      <c r="C6" s="2"/>
      <c r="D6" s="2"/>
      <c r="E6" s="2"/>
      <c r="F6" s="17"/>
      <c r="G6" s="17"/>
      <c r="H6" s="17"/>
      <c r="I6" s="17"/>
      <c r="J6" s="17"/>
      <c r="K6" s="17"/>
      <c r="L6" s="17"/>
      <c r="M6" s="17"/>
      <c r="N6" s="17"/>
      <c r="O6" s="17"/>
      <c r="P6" s="17"/>
      <c r="Q6" s="17"/>
      <c r="R6" s="17"/>
      <c r="S6" s="17"/>
      <c r="T6" s="17"/>
      <c r="U6" s="17"/>
      <c r="V6" s="17"/>
      <c r="W6" s="2"/>
      <c r="X6" s="2"/>
      <c r="Y6" s="2"/>
      <c r="Z6" s="2"/>
    </row>
    <row r="7" spans="2:26" x14ac:dyDescent="0.3">
      <c r="B7" s="2"/>
      <c r="C7" s="2"/>
      <c r="D7" s="2"/>
      <c r="E7" s="2"/>
      <c r="F7" s="17"/>
      <c r="G7" s="17"/>
      <c r="H7" s="17"/>
      <c r="I7" s="17"/>
      <c r="J7" s="17"/>
      <c r="K7" s="17"/>
      <c r="L7" s="17"/>
      <c r="M7" s="17"/>
      <c r="N7" s="17"/>
      <c r="O7" s="17"/>
      <c r="P7" s="17"/>
      <c r="Q7" s="17"/>
      <c r="R7" s="17"/>
      <c r="S7" s="17"/>
      <c r="T7" s="17"/>
      <c r="U7" s="17"/>
      <c r="V7" s="17"/>
      <c r="W7" s="2"/>
      <c r="X7" s="2"/>
      <c r="Y7" s="2"/>
      <c r="Z7" s="2"/>
    </row>
    <row r="8" spans="2:26" x14ac:dyDescent="0.3">
      <c r="B8" s="2"/>
      <c r="C8" s="2"/>
      <c r="D8" s="2"/>
      <c r="E8" s="2"/>
      <c r="F8" s="17"/>
      <c r="G8" s="17"/>
      <c r="H8" s="17"/>
      <c r="I8" s="17"/>
      <c r="J8" s="17"/>
      <c r="K8" s="17"/>
      <c r="L8" s="17"/>
      <c r="M8" s="17"/>
      <c r="N8" s="17"/>
      <c r="O8" s="17"/>
      <c r="P8" s="17"/>
      <c r="Q8" s="17"/>
      <c r="R8" s="17"/>
      <c r="S8" s="17"/>
      <c r="T8" s="17"/>
      <c r="U8" s="17"/>
      <c r="V8" s="17"/>
      <c r="W8" s="2"/>
      <c r="X8" s="2"/>
      <c r="Y8" s="2"/>
      <c r="Z8" s="2"/>
    </row>
    <row r="9" spans="2:26" x14ac:dyDescent="0.3">
      <c r="B9" s="2"/>
      <c r="C9" s="2"/>
      <c r="D9" s="2"/>
      <c r="E9" s="2"/>
      <c r="F9" s="17"/>
      <c r="G9" s="17"/>
      <c r="H9" s="17"/>
      <c r="I9" s="17"/>
      <c r="J9" s="17"/>
      <c r="K9" s="17"/>
      <c r="L9" s="17"/>
      <c r="M9" s="17"/>
      <c r="N9" s="17"/>
      <c r="O9" s="17"/>
      <c r="P9" s="17"/>
      <c r="Q9" s="17"/>
      <c r="R9" s="17"/>
      <c r="S9" s="17"/>
      <c r="T9" s="17"/>
      <c r="U9" s="17"/>
      <c r="V9" s="17"/>
      <c r="W9" s="2"/>
      <c r="X9" s="2"/>
      <c r="Y9" s="2"/>
      <c r="Z9" s="2"/>
    </row>
    <row r="10" spans="2:26" x14ac:dyDescent="0.3">
      <c r="B10" s="2"/>
      <c r="C10" s="2"/>
      <c r="D10" s="2"/>
      <c r="E10" s="2"/>
      <c r="F10" s="17"/>
      <c r="G10" s="17"/>
      <c r="H10" s="17"/>
      <c r="I10" s="17"/>
      <c r="J10" s="17"/>
      <c r="K10" s="17"/>
      <c r="L10" s="17"/>
      <c r="M10" s="17"/>
      <c r="N10" s="17"/>
      <c r="O10" s="17"/>
      <c r="P10" s="17"/>
      <c r="Q10" s="17"/>
      <c r="R10" s="17"/>
      <c r="S10" s="17"/>
      <c r="T10" s="17"/>
      <c r="U10" s="17"/>
      <c r="V10" s="17"/>
      <c r="W10" s="2"/>
      <c r="X10" s="2"/>
      <c r="Y10" s="2"/>
      <c r="Z10" s="2"/>
    </row>
    <row r="11" spans="2:26" x14ac:dyDescent="0.3">
      <c r="B11" s="2"/>
      <c r="C11" s="2"/>
      <c r="D11" s="2"/>
      <c r="E11" s="2"/>
      <c r="F11" s="17"/>
      <c r="G11" s="17"/>
      <c r="H11" s="17"/>
      <c r="I11" s="17"/>
      <c r="J11" s="17"/>
      <c r="K11" s="17"/>
      <c r="L11" s="17"/>
      <c r="M11" s="17"/>
      <c r="N11" s="17"/>
      <c r="O11" s="17"/>
      <c r="P11" s="17"/>
      <c r="Q11" s="17"/>
      <c r="R11" s="17"/>
      <c r="S11" s="17"/>
      <c r="T11" s="17"/>
      <c r="U11" s="17"/>
      <c r="V11" s="17"/>
      <c r="W11" s="2"/>
      <c r="X11" s="2"/>
      <c r="Y11" s="2"/>
      <c r="Z11" s="2"/>
    </row>
    <row r="12" spans="2:26" x14ac:dyDescent="0.3">
      <c r="B12" s="2"/>
      <c r="C12" s="2"/>
      <c r="D12" s="2"/>
      <c r="E12" s="2"/>
      <c r="F12" s="17"/>
      <c r="G12" s="17"/>
      <c r="H12" s="17"/>
      <c r="I12" s="17"/>
      <c r="J12" s="17"/>
      <c r="K12" s="17"/>
      <c r="L12" s="17"/>
      <c r="M12" s="17"/>
      <c r="N12" s="17"/>
      <c r="O12" s="17"/>
      <c r="P12" s="17"/>
      <c r="Q12" s="17"/>
      <c r="R12" s="17"/>
      <c r="S12" s="17"/>
      <c r="T12" s="17"/>
      <c r="U12" s="17"/>
      <c r="V12" s="17"/>
      <c r="W12" s="2"/>
      <c r="X12" s="2"/>
      <c r="Y12" s="2"/>
      <c r="Z12" s="2"/>
    </row>
    <row r="13" spans="2:26" x14ac:dyDescent="0.3">
      <c r="B13" s="2"/>
      <c r="C13" s="2"/>
      <c r="D13" s="2"/>
      <c r="E13" s="2"/>
      <c r="F13" s="17"/>
      <c r="G13" s="17"/>
      <c r="H13" s="17"/>
      <c r="I13" s="17"/>
      <c r="J13" s="17"/>
      <c r="K13" s="17"/>
      <c r="L13" s="17"/>
      <c r="M13" s="17"/>
      <c r="N13" s="17"/>
      <c r="O13" s="17"/>
      <c r="P13" s="17"/>
      <c r="Q13" s="17"/>
      <c r="R13" s="17"/>
      <c r="S13" s="17"/>
      <c r="T13" s="17"/>
      <c r="U13" s="17"/>
      <c r="V13" s="17"/>
      <c r="W13" s="2"/>
      <c r="X13" s="2"/>
      <c r="Y13" s="2"/>
      <c r="Z13" s="2"/>
    </row>
    <row r="14" spans="2:26" x14ac:dyDescent="0.3">
      <c r="B14" s="2"/>
      <c r="C14" s="2"/>
      <c r="D14" s="2"/>
      <c r="E14" s="2"/>
      <c r="F14" s="2"/>
      <c r="G14" s="2"/>
      <c r="H14" s="2"/>
      <c r="I14" s="2"/>
      <c r="J14" s="2"/>
      <c r="K14" s="2"/>
      <c r="L14" s="2"/>
      <c r="M14" s="2"/>
      <c r="N14" s="2"/>
      <c r="O14" s="2"/>
      <c r="P14" s="2"/>
      <c r="Q14" s="2"/>
      <c r="R14" s="2"/>
      <c r="S14" s="2"/>
      <c r="T14" s="2"/>
      <c r="U14" s="2"/>
      <c r="V14" s="2"/>
      <c r="W14" s="2"/>
      <c r="X14" s="2"/>
      <c r="Y14" s="2"/>
      <c r="Z14" s="2"/>
    </row>
    <row r="15" spans="2:26" x14ac:dyDescent="0.3">
      <c r="B15" s="2"/>
      <c r="C15" s="2"/>
      <c r="D15" s="2"/>
      <c r="E15" s="2"/>
      <c r="F15" s="2"/>
      <c r="G15" s="2"/>
      <c r="H15" s="2"/>
      <c r="I15" s="2"/>
      <c r="J15" s="2"/>
      <c r="K15" s="2"/>
      <c r="L15" s="2"/>
      <c r="M15" s="2"/>
      <c r="N15" s="2"/>
      <c r="O15" s="2"/>
      <c r="P15" s="2"/>
      <c r="Q15" s="2"/>
      <c r="R15" s="2"/>
      <c r="S15" s="2"/>
      <c r="T15" s="2"/>
      <c r="U15" s="2"/>
      <c r="V15" s="2"/>
      <c r="W15" s="2"/>
      <c r="X15" s="2"/>
      <c r="Y15" s="2"/>
      <c r="Z15" s="2"/>
    </row>
    <row r="16" spans="2:26" x14ac:dyDescent="0.3">
      <c r="B16" s="2"/>
      <c r="C16" s="2"/>
      <c r="D16" s="2"/>
      <c r="E16" s="2"/>
      <c r="F16" s="2"/>
      <c r="G16" s="2"/>
      <c r="H16" s="2"/>
      <c r="I16" s="2"/>
      <c r="J16" s="2"/>
      <c r="K16" s="2"/>
      <c r="L16" s="2"/>
      <c r="M16" s="2"/>
      <c r="N16" s="2"/>
      <c r="O16" s="2"/>
      <c r="P16" s="2"/>
      <c r="Q16" s="2"/>
      <c r="R16" s="2"/>
      <c r="S16" s="2"/>
      <c r="T16" s="2"/>
      <c r="U16" s="2"/>
      <c r="V16" s="2"/>
      <c r="W16" s="2"/>
      <c r="X16" s="2"/>
      <c r="Y16" s="2"/>
      <c r="Z16" s="2"/>
    </row>
    <row r="17" spans="2:26" x14ac:dyDescent="0.3">
      <c r="B17" s="2"/>
      <c r="C17" s="2"/>
      <c r="D17" s="2"/>
      <c r="E17" s="2"/>
      <c r="F17" s="2"/>
      <c r="G17" s="2"/>
      <c r="H17" s="2"/>
      <c r="I17" s="2"/>
      <c r="J17" s="2"/>
      <c r="K17" s="2"/>
      <c r="L17" s="2"/>
      <c r="M17" s="2"/>
      <c r="N17" s="2"/>
      <c r="O17" s="2"/>
      <c r="P17" s="2"/>
      <c r="Q17" s="2"/>
      <c r="R17" s="2"/>
      <c r="S17" s="2"/>
      <c r="T17" s="2"/>
      <c r="U17" s="2"/>
      <c r="V17" s="2"/>
      <c r="W17" s="2"/>
      <c r="X17" s="2"/>
      <c r="Y17" s="2"/>
      <c r="Z17" s="2"/>
    </row>
    <row r="18" spans="2:26" x14ac:dyDescent="0.3">
      <c r="B18" s="2"/>
      <c r="C18" s="2"/>
      <c r="D18" s="2"/>
      <c r="E18" s="2"/>
      <c r="F18" s="2"/>
      <c r="G18" s="2"/>
      <c r="H18" s="2"/>
      <c r="I18" s="2"/>
      <c r="J18" s="2"/>
      <c r="K18" s="2"/>
      <c r="L18" s="2"/>
      <c r="M18" s="2"/>
      <c r="N18" s="2"/>
      <c r="O18" s="2"/>
      <c r="P18" s="2"/>
      <c r="Q18" s="2"/>
      <c r="R18" s="2"/>
      <c r="S18" s="2"/>
      <c r="T18" s="2"/>
      <c r="U18" s="2"/>
      <c r="V18" s="2"/>
      <c r="W18" s="2"/>
      <c r="X18" s="2"/>
      <c r="Y18" s="2"/>
      <c r="Z18" s="2"/>
    </row>
    <row r="19" spans="2:26" x14ac:dyDescent="0.3">
      <c r="B19" s="2"/>
      <c r="C19" s="2"/>
      <c r="D19" s="2"/>
      <c r="E19" s="2"/>
      <c r="F19" s="2"/>
      <c r="G19" s="2"/>
      <c r="H19" s="2"/>
      <c r="I19" s="2"/>
      <c r="J19" s="2"/>
      <c r="K19" s="2"/>
      <c r="L19" s="2"/>
      <c r="M19" s="2"/>
      <c r="N19" s="2"/>
      <c r="O19" s="2"/>
      <c r="P19" s="2"/>
      <c r="Q19" s="2"/>
      <c r="R19" s="2"/>
      <c r="S19" s="2"/>
      <c r="T19" s="2"/>
      <c r="U19" s="2"/>
      <c r="V19" s="2"/>
      <c r="W19" s="2"/>
      <c r="X19" s="2"/>
      <c r="Y19" s="2"/>
      <c r="Z19" s="2"/>
    </row>
    <row r="20" spans="2:26" x14ac:dyDescent="0.3">
      <c r="B20" s="2"/>
      <c r="C20" s="2"/>
      <c r="D20" s="2"/>
      <c r="E20" s="2"/>
      <c r="F20" s="2"/>
      <c r="G20" s="2"/>
      <c r="H20" s="2"/>
      <c r="I20" s="2"/>
      <c r="J20" s="2"/>
      <c r="K20" s="2"/>
      <c r="L20" s="2"/>
      <c r="M20" s="2"/>
      <c r="N20" s="2"/>
      <c r="O20" s="2"/>
      <c r="P20" s="2"/>
      <c r="Q20" s="2"/>
      <c r="R20" s="2"/>
      <c r="S20" s="2"/>
      <c r="T20" s="2"/>
      <c r="U20" s="2"/>
      <c r="V20" s="2"/>
      <c r="W20" s="2"/>
      <c r="X20" s="2"/>
      <c r="Y20" s="2"/>
      <c r="Z20" s="2"/>
    </row>
    <row r="21" spans="2:26" x14ac:dyDescent="0.3">
      <c r="B21" s="2"/>
      <c r="C21" s="2"/>
      <c r="D21" s="2"/>
      <c r="E21" s="2"/>
      <c r="F21" s="2"/>
      <c r="G21" s="2"/>
      <c r="H21" s="2"/>
      <c r="I21" s="2"/>
      <c r="J21" s="2"/>
      <c r="K21" s="2"/>
      <c r="L21" s="2"/>
      <c r="M21" s="2"/>
      <c r="N21" s="2"/>
      <c r="O21" s="2"/>
      <c r="P21" s="2"/>
      <c r="Q21" s="2"/>
      <c r="R21" s="2"/>
      <c r="S21" s="2"/>
      <c r="T21" s="2"/>
      <c r="U21" s="2"/>
      <c r="V21" s="2"/>
      <c r="W21" s="2"/>
      <c r="X21" s="2"/>
      <c r="Y21" s="2"/>
      <c r="Z21" s="2"/>
    </row>
    <row r="22" spans="2:26" x14ac:dyDescent="0.3">
      <c r="B22" s="2"/>
      <c r="C22" s="2"/>
      <c r="D22" s="2"/>
      <c r="E22" s="2"/>
      <c r="F22" s="2"/>
      <c r="G22" s="2"/>
      <c r="H22" s="2"/>
      <c r="I22" s="2"/>
      <c r="J22" s="2"/>
      <c r="K22" s="2"/>
      <c r="L22" s="2"/>
      <c r="M22" s="2"/>
      <c r="N22" s="2"/>
      <c r="O22" s="2"/>
      <c r="P22" s="2"/>
      <c r="Q22" s="2"/>
      <c r="R22" s="2"/>
      <c r="S22" s="2"/>
      <c r="T22" s="2"/>
      <c r="U22" s="2"/>
      <c r="V22" s="2"/>
      <c r="W22" s="2"/>
      <c r="X22" s="2"/>
      <c r="Y22" s="2"/>
      <c r="Z22" s="2"/>
    </row>
    <row r="23" spans="2:26" x14ac:dyDescent="0.3">
      <c r="B23" s="2"/>
      <c r="C23" s="2"/>
      <c r="D23" s="2"/>
      <c r="E23" s="2"/>
      <c r="F23" s="2"/>
      <c r="G23" s="2"/>
      <c r="H23" s="2"/>
      <c r="I23" s="2"/>
      <c r="J23" s="2"/>
      <c r="K23" s="2"/>
      <c r="L23" s="2"/>
      <c r="M23" s="2"/>
      <c r="N23" s="2"/>
      <c r="O23" s="2"/>
      <c r="P23" s="2"/>
      <c r="Q23" s="2"/>
      <c r="R23" s="2"/>
      <c r="S23" s="2"/>
      <c r="T23" s="2"/>
      <c r="U23" s="2"/>
      <c r="V23" s="2"/>
      <c r="W23" s="2"/>
      <c r="X23" s="2"/>
      <c r="Y23" s="2"/>
      <c r="Z23" s="2"/>
    </row>
    <row r="24" spans="2:26" x14ac:dyDescent="0.3">
      <c r="B24" s="2"/>
      <c r="C24" s="2"/>
      <c r="D24" s="2"/>
      <c r="E24" s="2"/>
      <c r="F24" s="2"/>
      <c r="G24" s="2"/>
      <c r="H24" s="2"/>
      <c r="I24" s="2"/>
      <c r="J24" s="2"/>
      <c r="K24" s="2"/>
      <c r="L24" s="2"/>
      <c r="M24" s="2"/>
      <c r="N24" s="2"/>
      <c r="O24" s="2"/>
      <c r="P24" s="2"/>
      <c r="Q24" s="2"/>
      <c r="R24" s="2"/>
      <c r="S24" s="2"/>
      <c r="T24" s="2"/>
      <c r="U24" s="2"/>
      <c r="V24" s="2"/>
      <c r="W24" s="2"/>
      <c r="X24" s="2"/>
      <c r="Y24" s="2"/>
      <c r="Z24" s="2"/>
    </row>
    <row r="25" spans="2:26" x14ac:dyDescent="0.3">
      <c r="B25" s="2"/>
      <c r="C25" s="2"/>
      <c r="D25" s="2"/>
      <c r="E25" s="2"/>
      <c r="F25" s="2"/>
      <c r="G25" s="2"/>
      <c r="H25" s="2"/>
      <c r="I25" s="2"/>
      <c r="J25" s="2"/>
      <c r="K25" s="2"/>
      <c r="L25" s="2"/>
      <c r="M25" s="2"/>
      <c r="N25" s="2"/>
      <c r="O25" s="2"/>
      <c r="P25" s="2"/>
      <c r="Q25" s="2"/>
      <c r="R25" s="2"/>
      <c r="S25" s="2"/>
      <c r="T25" s="2"/>
      <c r="U25" s="2"/>
      <c r="V25" s="2"/>
      <c r="W25" s="2"/>
      <c r="X25" s="2"/>
      <c r="Y25" s="2"/>
      <c r="Z25" s="2"/>
    </row>
    <row r="26" spans="2:26" x14ac:dyDescent="0.3">
      <c r="B26" s="2"/>
      <c r="C26" s="2"/>
      <c r="D26" s="2"/>
      <c r="E26" s="2"/>
      <c r="F26" s="2"/>
      <c r="G26" s="2"/>
      <c r="H26" s="2"/>
      <c r="I26" s="2"/>
      <c r="J26" s="2"/>
      <c r="K26" s="2"/>
      <c r="L26" s="2"/>
      <c r="M26" s="2"/>
      <c r="N26" s="2"/>
      <c r="O26" s="2"/>
      <c r="P26" s="2"/>
      <c r="Q26" s="2"/>
      <c r="R26" s="2"/>
      <c r="S26" s="2"/>
      <c r="T26" s="2"/>
      <c r="U26" s="2"/>
      <c r="V26" s="2"/>
      <c r="W26" s="2"/>
      <c r="X26" s="2"/>
      <c r="Y26" s="2"/>
      <c r="Z26" s="2"/>
    </row>
    <row r="27" spans="2:26" x14ac:dyDescent="0.3">
      <c r="B27" s="2"/>
      <c r="C27" s="2"/>
      <c r="D27" s="2"/>
      <c r="E27" s="2"/>
      <c r="F27" s="2"/>
      <c r="G27" s="2"/>
      <c r="H27" s="2"/>
      <c r="I27" s="2"/>
      <c r="J27" s="2"/>
      <c r="K27" s="2"/>
      <c r="L27" s="2"/>
      <c r="M27" s="2"/>
      <c r="N27" s="2"/>
      <c r="O27" s="2"/>
      <c r="P27" s="2"/>
      <c r="Q27" s="2"/>
      <c r="R27" s="2"/>
      <c r="S27" s="2"/>
      <c r="T27" s="2"/>
      <c r="U27" s="2"/>
      <c r="V27" s="2"/>
      <c r="W27" s="2"/>
      <c r="X27" s="2"/>
      <c r="Y27" s="2"/>
      <c r="Z27" s="2"/>
    </row>
    <row r="28" spans="2:26" x14ac:dyDescent="0.3">
      <c r="B28" s="2"/>
      <c r="C28" s="2"/>
      <c r="D28" s="2"/>
      <c r="E28" s="2"/>
      <c r="F28" s="2"/>
      <c r="G28" s="2"/>
      <c r="H28" s="2"/>
      <c r="I28" s="2"/>
      <c r="J28" s="2"/>
      <c r="K28" s="2"/>
      <c r="L28" s="2"/>
      <c r="M28" s="2"/>
      <c r="N28" s="2"/>
      <c r="O28" s="2"/>
      <c r="P28" s="2"/>
      <c r="Q28" s="2"/>
      <c r="R28" s="2"/>
      <c r="S28" s="2"/>
      <c r="T28" s="2"/>
      <c r="U28" s="2"/>
      <c r="V28" s="2"/>
      <c r="W28" s="2"/>
      <c r="X28" s="2"/>
      <c r="Y28" s="2"/>
      <c r="Z28" s="2"/>
    </row>
    <row r="29" spans="2:26" x14ac:dyDescent="0.3">
      <c r="B29" s="2"/>
      <c r="C29" s="2"/>
      <c r="D29" s="2"/>
      <c r="E29" s="2"/>
      <c r="F29" s="2"/>
      <c r="G29" s="2"/>
      <c r="H29" s="2"/>
      <c r="I29" s="2"/>
      <c r="J29" s="2"/>
      <c r="K29" s="2"/>
      <c r="L29" s="2"/>
      <c r="M29" s="2"/>
      <c r="N29" s="2"/>
      <c r="O29" s="2"/>
      <c r="P29" s="2"/>
      <c r="Q29" s="2"/>
      <c r="R29" s="2"/>
      <c r="S29" s="2"/>
      <c r="T29" s="2"/>
      <c r="U29" s="2"/>
      <c r="V29" s="2"/>
      <c r="W29" s="2"/>
      <c r="X29" s="2"/>
      <c r="Y29" s="2"/>
      <c r="Z29" s="2"/>
    </row>
    <row r="30" spans="2:26" x14ac:dyDescent="0.3">
      <c r="B30" s="2"/>
      <c r="C30" s="2"/>
      <c r="D30" s="2"/>
      <c r="E30" s="2"/>
      <c r="F30" s="2"/>
      <c r="G30" s="2"/>
      <c r="H30" s="2"/>
      <c r="I30" s="2"/>
      <c r="J30" s="2"/>
      <c r="K30" s="2"/>
      <c r="L30" s="2"/>
      <c r="M30" s="2"/>
      <c r="N30" s="2"/>
      <c r="O30" s="2"/>
      <c r="P30" s="2"/>
      <c r="Q30" s="2"/>
      <c r="R30" s="2"/>
      <c r="S30" s="2"/>
      <c r="T30" s="2"/>
      <c r="U30" s="2"/>
      <c r="V30" s="2"/>
      <c r="W30" s="2"/>
      <c r="X30" s="2"/>
      <c r="Y30" s="2"/>
      <c r="Z30" s="2"/>
    </row>
    <row r="31" spans="2:26" x14ac:dyDescent="0.3">
      <c r="B31" s="2"/>
      <c r="C31" s="2"/>
      <c r="D31" s="2"/>
      <c r="E31" s="2"/>
      <c r="F31" s="2"/>
      <c r="G31" s="2"/>
      <c r="H31" s="2"/>
      <c r="I31" s="2"/>
      <c r="J31" s="2"/>
      <c r="K31" s="2"/>
      <c r="L31" s="2"/>
      <c r="M31" s="2"/>
      <c r="N31" s="2"/>
      <c r="O31" s="2"/>
      <c r="P31" s="2"/>
      <c r="Q31" s="2"/>
      <c r="R31" s="2"/>
      <c r="S31" s="2"/>
      <c r="T31" s="2"/>
      <c r="U31" s="2"/>
      <c r="V31" s="2"/>
      <c r="W31" s="2"/>
      <c r="X31" s="2"/>
      <c r="Y31" s="2"/>
      <c r="Z31" s="2"/>
    </row>
    <row r="32" spans="2:26" x14ac:dyDescent="0.3">
      <c r="B32" s="2"/>
      <c r="C32" s="2"/>
      <c r="D32" s="2"/>
      <c r="E32" s="2"/>
      <c r="F32" s="2"/>
      <c r="G32" s="2"/>
      <c r="H32" s="2"/>
      <c r="I32" s="2"/>
      <c r="J32" s="2"/>
      <c r="K32" s="2"/>
      <c r="L32" s="2"/>
      <c r="M32" s="2"/>
      <c r="N32" s="2"/>
      <c r="O32" s="2"/>
      <c r="P32" s="2"/>
      <c r="Q32" s="2"/>
      <c r="R32" s="2"/>
      <c r="S32" s="2"/>
      <c r="T32" s="2"/>
      <c r="U32" s="2"/>
      <c r="V32" s="2"/>
      <c r="W32" s="2"/>
      <c r="X32" s="2"/>
      <c r="Y32" s="2"/>
      <c r="Z32" s="2"/>
    </row>
    <row r="33" spans="2:26" x14ac:dyDescent="0.3">
      <c r="B33" s="2"/>
      <c r="C33" s="2"/>
      <c r="D33" s="2"/>
      <c r="E33" s="2"/>
      <c r="F33" s="2"/>
      <c r="G33" s="2"/>
      <c r="H33" s="2"/>
      <c r="I33" s="2"/>
      <c r="J33" s="2"/>
      <c r="K33" s="2"/>
      <c r="L33" s="2"/>
      <c r="M33" s="2"/>
      <c r="N33" s="2"/>
      <c r="O33" s="2"/>
      <c r="P33" s="2"/>
      <c r="Q33" s="2"/>
      <c r="R33" s="2"/>
      <c r="S33" s="2"/>
      <c r="T33" s="2"/>
      <c r="U33" s="2"/>
      <c r="V33" s="2"/>
      <c r="W33" s="2"/>
      <c r="X33" s="2"/>
      <c r="Y33" s="2"/>
      <c r="Z33" s="2"/>
    </row>
    <row r="34" spans="2:26" x14ac:dyDescent="0.3">
      <c r="B34" s="2"/>
      <c r="C34" s="2"/>
      <c r="D34" s="2"/>
      <c r="E34" s="2"/>
      <c r="F34" s="2"/>
      <c r="G34" s="2"/>
      <c r="H34" s="2"/>
      <c r="I34" s="2"/>
      <c r="J34" s="2"/>
      <c r="K34" s="2"/>
      <c r="L34" s="2"/>
      <c r="M34" s="2"/>
      <c r="N34" s="2"/>
      <c r="O34" s="2"/>
      <c r="P34" s="2"/>
      <c r="Q34" s="2"/>
      <c r="R34" s="2"/>
      <c r="S34" s="2"/>
      <c r="T34" s="2"/>
      <c r="U34" s="2"/>
      <c r="V34" s="2"/>
      <c r="W34" s="2"/>
      <c r="X34" s="2"/>
      <c r="Y34" s="2"/>
      <c r="Z34" s="2"/>
    </row>
    <row r="35" spans="2:26" x14ac:dyDescent="0.3">
      <c r="B35" s="2"/>
      <c r="C35" s="2"/>
      <c r="D35" s="2"/>
      <c r="E35" s="2"/>
      <c r="F35" s="2"/>
      <c r="G35" s="2"/>
      <c r="H35" s="2"/>
      <c r="I35" s="2"/>
      <c r="J35" s="2"/>
      <c r="K35" s="2"/>
      <c r="L35" s="2"/>
      <c r="M35" s="2"/>
      <c r="N35" s="2"/>
      <c r="O35" s="2"/>
      <c r="P35" s="2"/>
      <c r="Q35" s="2"/>
      <c r="R35" s="2"/>
      <c r="S35" s="2"/>
      <c r="T35" s="2"/>
      <c r="U35" s="2"/>
      <c r="V35" s="2"/>
      <c r="W35" s="2"/>
      <c r="X35" s="2"/>
      <c r="Y35" s="2"/>
      <c r="Z35" s="2"/>
    </row>
    <row r="36" spans="2:26" x14ac:dyDescent="0.3">
      <c r="B36" s="2"/>
      <c r="C36" s="2"/>
      <c r="D36" s="2"/>
      <c r="E36" s="2"/>
      <c r="F36" s="2"/>
      <c r="G36" s="2"/>
      <c r="H36" s="2"/>
      <c r="I36" s="2"/>
      <c r="J36" s="2"/>
      <c r="K36" s="2"/>
      <c r="L36" s="2"/>
      <c r="M36" s="2"/>
      <c r="N36" s="2"/>
      <c r="O36" s="2"/>
      <c r="P36" s="2"/>
      <c r="Q36" s="2"/>
      <c r="R36" s="2"/>
      <c r="S36" s="2"/>
      <c r="T36" s="2"/>
      <c r="U36" s="2"/>
      <c r="V36" s="2"/>
      <c r="W36" s="2"/>
      <c r="X36" s="2"/>
      <c r="Y36" s="2"/>
      <c r="Z36" s="2"/>
    </row>
    <row r="37" spans="2:26" ht="23.4" x14ac:dyDescent="0.3">
      <c r="B37" s="2"/>
      <c r="C37" s="2"/>
      <c r="D37" s="2"/>
      <c r="E37" s="2"/>
      <c r="F37" s="2"/>
      <c r="G37" s="2"/>
      <c r="H37" s="2"/>
      <c r="I37" s="2"/>
      <c r="J37" s="2"/>
      <c r="K37" s="2"/>
      <c r="L37" s="2"/>
      <c r="M37" s="2"/>
      <c r="N37" s="2"/>
      <c r="O37" s="2"/>
      <c r="P37" s="2"/>
      <c r="Q37" s="2"/>
      <c r="R37" s="2"/>
      <c r="S37" s="2"/>
      <c r="T37" s="2"/>
      <c r="U37" s="2"/>
      <c r="V37" s="16" t="s">
        <v>0</v>
      </c>
      <c r="W37" s="16"/>
      <c r="X37" s="16"/>
      <c r="Y37" s="16"/>
      <c r="Z37" s="2"/>
    </row>
    <row r="38" spans="2:26" ht="16.5" customHeight="1" thickBot="1" x14ac:dyDescent="0.35">
      <c r="B38" s="2"/>
      <c r="C38" s="2"/>
      <c r="D38" s="2"/>
      <c r="E38" s="2"/>
      <c r="F38" s="2"/>
      <c r="G38" s="2"/>
      <c r="H38" s="2"/>
      <c r="I38" s="2"/>
      <c r="J38" s="2"/>
      <c r="K38" s="2"/>
      <c r="L38" s="2"/>
      <c r="M38" s="2"/>
      <c r="N38" s="2"/>
      <c r="O38" s="2"/>
      <c r="P38" s="2"/>
      <c r="Q38" s="2"/>
      <c r="R38" s="2"/>
      <c r="S38" s="2"/>
      <c r="T38" s="2"/>
      <c r="U38" s="2"/>
      <c r="V38" s="6"/>
      <c r="W38" s="6"/>
      <c r="X38" s="6"/>
      <c r="Y38" s="6"/>
      <c r="Z38" s="2"/>
    </row>
    <row r="39" spans="2:26" ht="26.4" thickBot="1" x14ac:dyDescent="0.55000000000000004">
      <c r="B39" s="2"/>
      <c r="C39" s="2"/>
      <c r="D39" s="2"/>
      <c r="E39" s="2"/>
      <c r="F39" s="2"/>
      <c r="G39" s="2"/>
      <c r="H39" s="2"/>
      <c r="I39" s="2"/>
      <c r="J39" s="2"/>
      <c r="K39" s="2"/>
      <c r="L39" s="2"/>
      <c r="M39" s="2"/>
      <c r="N39" s="2"/>
      <c r="O39" s="2"/>
      <c r="P39" s="2"/>
      <c r="Q39" s="2"/>
      <c r="R39" s="2"/>
      <c r="S39" s="2"/>
      <c r="T39" s="2"/>
      <c r="U39" s="2"/>
      <c r="V39" s="2"/>
      <c r="W39" s="2"/>
      <c r="X39" s="2"/>
      <c r="Y39" s="2"/>
      <c r="Z39" s="14" t="s">
        <v>97</v>
      </c>
    </row>
  </sheetData>
  <mergeCells count="2">
    <mergeCell ref="V37:Y37"/>
    <mergeCell ref="F5:V13"/>
  </mergeCells>
  <hyperlinks>
    <hyperlink ref="Z39" location="Popularity!A1" display="&gt;&gt;" xr:uid="{C96C4622-CA70-4621-80F0-0CE328F2C5F9}"/>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FB7A5-0E5C-4BB9-A228-540DB660C1D2}">
  <dimension ref="B3:Z39"/>
  <sheetViews>
    <sheetView zoomScale="85" zoomScaleNormal="85" workbookViewId="0">
      <selection activeCell="Z39" sqref="Z39"/>
    </sheetView>
  </sheetViews>
  <sheetFormatPr defaultColWidth="9.109375" defaultRowHeight="14.4" x14ac:dyDescent="0.3"/>
  <cols>
    <col min="1" max="16384" width="9.109375" style="1"/>
  </cols>
  <sheetData>
    <row r="3" spans="2:26" x14ac:dyDescent="0.3">
      <c r="B3" s="6"/>
      <c r="C3" s="6"/>
      <c r="D3" s="6"/>
      <c r="E3" s="6"/>
      <c r="F3" s="6"/>
      <c r="G3" s="6"/>
      <c r="H3" s="6"/>
      <c r="I3" s="6"/>
      <c r="J3" s="6"/>
      <c r="K3" s="6"/>
      <c r="L3" s="6"/>
      <c r="M3" s="6"/>
      <c r="N3" s="6"/>
      <c r="O3" s="6"/>
      <c r="P3" s="6"/>
      <c r="Q3" s="6"/>
      <c r="R3" s="6"/>
      <c r="S3" s="6"/>
      <c r="T3" s="6"/>
      <c r="U3" s="6"/>
      <c r="V3" s="6"/>
      <c r="W3" s="6"/>
      <c r="X3" s="6"/>
      <c r="Y3" s="6"/>
      <c r="Z3" s="6"/>
    </row>
    <row r="4" spans="2:26" x14ac:dyDescent="0.3">
      <c r="B4" s="6"/>
      <c r="C4" s="6"/>
      <c r="D4" s="6"/>
      <c r="E4" s="6"/>
      <c r="F4" s="6"/>
      <c r="G4" s="6"/>
      <c r="H4" s="6"/>
      <c r="I4" s="6"/>
      <c r="J4" s="6"/>
      <c r="K4" s="6"/>
      <c r="L4" s="6"/>
      <c r="M4" s="6"/>
      <c r="N4" s="6"/>
      <c r="O4" s="6"/>
      <c r="P4" s="6"/>
      <c r="Q4" s="6"/>
      <c r="R4" s="6"/>
      <c r="S4" s="6"/>
      <c r="T4" s="6"/>
      <c r="U4" s="6"/>
      <c r="V4" s="6"/>
      <c r="W4" s="6"/>
      <c r="X4" s="6"/>
      <c r="Y4" s="6"/>
      <c r="Z4" s="6"/>
    </row>
    <row r="5" spans="2:26" x14ac:dyDescent="0.3">
      <c r="B5" s="6"/>
      <c r="C5" s="6"/>
      <c r="D5" s="6"/>
      <c r="E5" s="6"/>
      <c r="F5" s="18" t="s">
        <v>59</v>
      </c>
      <c r="G5" s="19"/>
      <c r="H5" s="19"/>
      <c r="I5" s="19"/>
      <c r="J5" s="19"/>
      <c r="K5" s="19"/>
      <c r="L5" s="19"/>
      <c r="M5" s="19"/>
      <c r="N5" s="19"/>
      <c r="O5" s="19"/>
      <c r="P5" s="19"/>
      <c r="Q5" s="19"/>
      <c r="R5" s="19"/>
      <c r="S5" s="19"/>
      <c r="T5" s="19"/>
      <c r="U5" s="19"/>
      <c r="V5" s="19"/>
      <c r="W5" s="7"/>
      <c r="X5" s="6"/>
      <c r="Y5" s="6"/>
      <c r="Z5" s="6"/>
    </row>
    <row r="6" spans="2:26" x14ac:dyDescent="0.3">
      <c r="B6" s="6"/>
      <c r="C6" s="6"/>
      <c r="D6" s="6"/>
      <c r="E6" s="6"/>
      <c r="F6" s="19"/>
      <c r="G6" s="19"/>
      <c r="H6" s="19"/>
      <c r="I6" s="19"/>
      <c r="J6" s="19"/>
      <c r="K6" s="19"/>
      <c r="L6" s="19"/>
      <c r="M6" s="19"/>
      <c r="N6" s="19"/>
      <c r="O6" s="19"/>
      <c r="P6" s="19"/>
      <c r="Q6" s="19"/>
      <c r="R6" s="19"/>
      <c r="S6" s="19"/>
      <c r="T6" s="19"/>
      <c r="U6" s="19"/>
      <c r="V6" s="19"/>
      <c r="W6" s="7"/>
      <c r="X6" s="6"/>
      <c r="Y6" s="6"/>
      <c r="Z6" s="6"/>
    </row>
    <row r="7" spans="2:26" x14ac:dyDescent="0.3">
      <c r="B7" s="6"/>
      <c r="C7" s="6"/>
      <c r="D7" s="6"/>
      <c r="E7" s="6"/>
      <c r="F7" s="19"/>
      <c r="G7" s="19"/>
      <c r="H7" s="19"/>
      <c r="I7" s="19"/>
      <c r="J7" s="19"/>
      <c r="K7" s="19"/>
      <c r="L7" s="19"/>
      <c r="M7" s="19"/>
      <c r="N7" s="19"/>
      <c r="O7" s="19"/>
      <c r="P7" s="19"/>
      <c r="Q7" s="19"/>
      <c r="R7" s="19"/>
      <c r="S7" s="19"/>
      <c r="T7" s="19"/>
      <c r="U7" s="19"/>
      <c r="V7" s="19"/>
      <c r="W7" s="7"/>
      <c r="X7" s="6"/>
      <c r="Y7" s="6"/>
      <c r="Z7" s="6"/>
    </row>
    <row r="8" spans="2:26" x14ac:dyDescent="0.3">
      <c r="B8" s="6"/>
      <c r="C8" s="6"/>
      <c r="D8" s="6"/>
      <c r="E8" s="6"/>
      <c r="F8" s="19"/>
      <c r="G8" s="19"/>
      <c r="H8" s="19"/>
      <c r="I8" s="19"/>
      <c r="J8" s="19"/>
      <c r="K8" s="19"/>
      <c r="L8" s="19"/>
      <c r="M8" s="19"/>
      <c r="N8" s="19"/>
      <c r="O8" s="19"/>
      <c r="P8" s="19"/>
      <c r="Q8" s="19"/>
      <c r="R8" s="19"/>
      <c r="S8" s="19"/>
      <c r="T8" s="19"/>
      <c r="U8" s="19"/>
      <c r="V8" s="19"/>
      <c r="W8" s="6"/>
      <c r="X8" s="6"/>
      <c r="Y8" s="6"/>
      <c r="Z8" s="6"/>
    </row>
    <row r="9" spans="2:26" x14ac:dyDescent="0.3">
      <c r="B9" s="6"/>
      <c r="C9" s="6"/>
      <c r="D9" s="6"/>
      <c r="E9" s="6"/>
      <c r="F9" s="6"/>
      <c r="G9" s="6"/>
      <c r="H9" s="6"/>
      <c r="I9" s="6"/>
      <c r="J9" s="6"/>
      <c r="K9" s="6"/>
      <c r="L9" s="6"/>
      <c r="M9" s="6"/>
      <c r="N9" s="6"/>
      <c r="O9" s="6"/>
      <c r="P9" s="6"/>
      <c r="Q9" s="6"/>
      <c r="R9" s="6"/>
      <c r="S9" s="6"/>
      <c r="T9" s="6"/>
      <c r="U9" s="6"/>
      <c r="V9" s="6"/>
      <c r="W9" s="6"/>
      <c r="X9" s="6"/>
      <c r="Y9" s="6"/>
      <c r="Z9" s="6"/>
    </row>
    <row r="10" spans="2:26" x14ac:dyDescent="0.3">
      <c r="B10" s="6"/>
      <c r="C10" s="6"/>
      <c r="D10" s="6"/>
      <c r="E10" s="6"/>
      <c r="F10" s="6"/>
      <c r="G10" s="6"/>
      <c r="H10" s="6"/>
      <c r="I10" s="6"/>
      <c r="J10" s="6"/>
      <c r="K10" s="6"/>
      <c r="L10" s="6"/>
      <c r="M10" s="6"/>
      <c r="N10" s="6"/>
      <c r="O10" s="20" t="s">
        <v>68</v>
      </c>
      <c r="P10" s="21"/>
      <c r="Q10" s="21"/>
      <c r="R10" s="21"/>
      <c r="S10" s="21"/>
      <c r="T10" s="21"/>
      <c r="U10" s="21"/>
      <c r="V10" s="21"/>
      <c r="W10" s="21"/>
      <c r="X10" s="21"/>
      <c r="Y10" s="21"/>
      <c r="Z10" s="6"/>
    </row>
    <row r="11" spans="2:26" x14ac:dyDescent="0.3">
      <c r="B11" s="6"/>
      <c r="C11" s="6"/>
      <c r="D11" s="6"/>
      <c r="E11" s="6"/>
      <c r="F11" s="6"/>
      <c r="G11" s="6"/>
      <c r="H11" s="6"/>
      <c r="I11" s="6"/>
      <c r="J11" s="6"/>
      <c r="K11" s="6"/>
      <c r="L11" s="6"/>
      <c r="M11" s="6"/>
      <c r="N11" s="6"/>
      <c r="O11" s="21"/>
      <c r="P11" s="21"/>
      <c r="Q11" s="21"/>
      <c r="R11" s="21"/>
      <c r="S11" s="21"/>
      <c r="T11" s="21"/>
      <c r="U11" s="21"/>
      <c r="V11" s="21"/>
      <c r="W11" s="21"/>
      <c r="X11" s="21"/>
      <c r="Y11" s="21"/>
      <c r="Z11" s="6"/>
    </row>
    <row r="12" spans="2:26" x14ac:dyDescent="0.3">
      <c r="B12" s="6"/>
      <c r="C12" s="6"/>
      <c r="D12" s="6"/>
      <c r="E12" s="6"/>
      <c r="F12" s="6"/>
      <c r="G12" s="6"/>
      <c r="H12" s="6"/>
      <c r="I12" s="6"/>
      <c r="J12" s="6"/>
      <c r="K12" s="6"/>
      <c r="L12" s="6"/>
      <c r="M12" s="6"/>
      <c r="N12" s="6"/>
      <c r="O12" s="21"/>
      <c r="P12" s="21"/>
      <c r="Q12" s="21"/>
      <c r="R12" s="21"/>
      <c r="S12" s="21"/>
      <c r="T12" s="21"/>
      <c r="U12" s="21"/>
      <c r="V12" s="21"/>
      <c r="W12" s="21"/>
      <c r="X12" s="21"/>
      <c r="Y12" s="21"/>
      <c r="Z12" s="6"/>
    </row>
    <row r="13" spans="2:26" x14ac:dyDescent="0.3">
      <c r="B13" s="6"/>
      <c r="C13" s="6"/>
      <c r="D13" s="6"/>
      <c r="E13" s="6"/>
      <c r="F13" s="6"/>
      <c r="G13" s="6"/>
      <c r="H13" s="6"/>
      <c r="I13" s="6"/>
      <c r="J13" s="6"/>
      <c r="K13" s="6"/>
      <c r="L13" s="6"/>
      <c r="M13" s="6"/>
      <c r="N13" s="6"/>
      <c r="O13" s="21"/>
      <c r="P13" s="21"/>
      <c r="Q13" s="21"/>
      <c r="R13" s="21"/>
      <c r="S13" s="21"/>
      <c r="T13" s="21"/>
      <c r="U13" s="21"/>
      <c r="V13" s="21"/>
      <c r="W13" s="21"/>
      <c r="X13" s="21"/>
      <c r="Y13" s="21"/>
      <c r="Z13" s="6"/>
    </row>
    <row r="14" spans="2:26" x14ac:dyDescent="0.3">
      <c r="B14" s="6"/>
      <c r="C14" s="6"/>
      <c r="D14" s="6"/>
      <c r="E14" s="6"/>
      <c r="F14" s="6"/>
      <c r="G14" s="6"/>
      <c r="H14" s="6"/>
      <c r="I14" s="6"/>
      <c r="J14" s="6"/>
      <c r="K14" s="6"/>
      <c r="L14" s="6"/>
      <c r="M14" s="6"/>
      <c r="N14" s="6"/>
      <c r="O14" s="21"/>
      <c r="P14" s="21"/>
      <c r="Q14" s="21"/>
      <c r="R14" s="21"/>
      <c r="S14" s="21"/>
      <c r="T14" s="21"/>
      <c r="U14" s="21"/>
      <c r="V14" s="21"/>
      <c r="W14" s="21"/>
      <c r="X14" s="21"/>
      <c r="Y14" s="21"/>
      <c r="Z14" s="6"/>
    </row>
    <row r="15" spans="2:26" x14ac:dyDescent="0.3">
      <c r="B15" s="6"/>
      <c r="C15" s="6"/>
      <c r="D15" s="6"/>
      <c r="E15" s="6"/>
      <c r="F15" s="6"/>
      <c r="G15" s="6"/>
      <c r="H15" s="6"/>
      <c r="I15" s="6"/>
      <c r="J15" s="6"/>
      <c r="K15" s="6"/>
      <c r="L15" s="6"/>
      <c r="M15" s="6"/>
      <c r="N15" s="6"/>
      <c r="O15" s="21"/>
      <c r="P15" s="21"/>
      <c r="Q15" s="21"/>
      <c r="R15" s="21"/>
      <c r="S15" s="21"/>
      <c r="T15" s="21"/>
      <c r="U15" s="21"/>
      <c r="V15" s="21"/>
      <c r="W15" s="21"/>
      <c r="X15" s="21"/>
      <c r="Y15" s="21"/>
      <c r="Z15" s="6"/>
    </row>
    <row r="16" spans="2:26" x14ac:dyDescent="0.3">
      <c r="B16" s="6"/>
      <c r="C16" s="6"/>
      <c r="D16" s="6"/>
      <c r="E16" s="6"/>
      <c r="F16" s="6"/>
      <c r="G16" s="6"/>
      <c r="H16" s="6"/>
      <c r="I16" s="6"/>
      <c r="J16" s="6"/>
      <c r="K16" s="6"/>
      <c r="L16" s="6"/>
      <c r="M16" s="6"/>
      <c r="N16" s="6"/>
      <c r="O16" s="21"/>
      <c r="P16" s="21"/>
      <c r="Q16" s="21"/>
      <c r="R16" s="21"/>
      <c r="S16" s="21"/>
      <c r="T16" s="21"/>
      <c r="U16" s="21"/>
      <c r="V16" s="21"/>
      <c r="W16" s="21"/>
      <c r="X16" s="21"/>
      <c r="Y16" s="21"/>
      <c r="Z16" s="6"/>
    </row>
    <row r="17" spans="2:26" x14ac:dyDescent="0.3">
      <c r="B17" s="6"/>
      <c r="C17" s="6"/>
      <c r="D17" s="6"/>
      <c r="E17" s="6"/>
      <c r="F17" s="6"/>
      <c r="G17" s="6"/>
      <c r="H17" s="6"/>
      <c r="I17" s="6"/>
      <c r="J17" s="6"/>
      <c r="K17" s="6"/>
      <c r="L17" s="6"/>
      <c r="M17" s="6"/>
      <c r="N17" s="6"/>
      <c r="O17" s="21"/>
      <c r="P17" s="21"/>
      <c r="Q17" s="21"/>
      <c r="R17" s="21"/>
      <c r="S17" s="21"/>
      <c r="T17" s="21"/>
      <c r="U17" s="21"/>
      <c r="V17" s="21"/>
      <c r="W17" s="21"/>
      <c r="X17" s="21"/>
      <c r="Y17" s="21"/>
      <c r="Z17" s="6"/>
    </row>
    <row r="18" spans="2:26" x14ac:dyDescent="0.3">
      <c r="B18" s="6"/>
      <c r="C18" s="6"/>
      <c r="D18" s="6"/>
      <c r="E18" s="6"/>
      <c r="F18" s="6"/>
      <c r="G18" s="6"/>
      <c r="H18" s="6"/>
      <c r="I18" s="6"/>
      <c r="J18" s="6"/>
      <c r="K18" s="6"/>
      <c r="L18" s="6"/>
      <c r="M18" s="6"/>
      <c r="N18" s="6"/>
      <c r="O18" s="21"/>
      <c r="P18" s="21"/>
      <c r="Q18" s="21"/>
      <c r="R18" s="21"/>
      <c r="S18" s="21"/>
      <c r="T18" s="21"/>
      <c r="U18" s="21"/>
      <c r="V18" s="21"/>
      <c r="W18" s="21"/>
      <c r="X18" s="21"/>
      <c r="Y18" s="21"/>
      <c r="Z18" s="6"/>
    </row>
    <row r="19" spans="2:26" x14ac:dyDescent="0.3">
      <c r="B19" s="6"/>
      <c r="C19" s="6"/>
      <c r="D19" s="6"/>
      <c r="E19" s="6"/>
      <c r="F19" s="6"/>
      <c r="G19" s="6"/>
      <c r="H19" s="6"/>
      <c r="I19" s="6"/>
      <c r="J19" s="6"/>
      <c r="K19" s="6"/>
      <c r="L19" s="6"/>
      <c r="M19" s="6"/>
      <c r="N19" s="6"/>
      <c r="O19" s="21"/>
      <c r="P19" s="21"/>
      <c r="Q19" s="21"/>
      <c r="R19" s="21"/>
      <c r="S19" s="21"/>
      <c r="T19" s="21"/>
      <c r="U19" s="21"/>
      <c r="V19" s="21"/>
      <c r="W19" s="21"/>
      <c r="X19" s="21"/>
      <c r="Y19" s="21"/>
      <c r="Z19" s="6"/>
    </row>
    <row r="20" spans="2:26" x14ac:dyDescent="0.3">
      <c r="B20" s="6"/>
      <c r="C20" s="6"/>
      <c r="D20" s="6"/>
      <c r="E20" s="6"/>
      <c r="F20" s="6"/>
      <c r="G20" s="6"/>
      <c r="H20" s="6"/>
      <c r="I20" s="6"/>
      <c r="J20" s="6"/>
      <c r="K20" s="6"/>
      <c r="L20" s="6"/>
      <c r="M20" s="6"/>
      <c r="N20" s="6"/>
      <c r="O20" s="21"/>
      <c r="P20" s="21"/>
      <c r="Q20" s="21"/>
      <c r="R20" s="21"/>
      <c r="S20" s="21"/>
      <c r="T20" s="21"/>
      <c r="U20" s="21"/>
      <c r="V20" s="21"/>
      <c r="W20" s="21"/>
      <c r="X20" s="21"/>
      <c r="Y20" s="21"/>
      <c r="Z20" s="6"/>
    </row>
    <row r="21" spans="2:26" x14ac:dyDescent="0.3">
      <c r="B21" s="6"/>
      <c r="C21" s="6"/>
      <c r="D21" s="6"/>
      <c r="E21" s="6"/>
      <c r="F21" s="6"/>
      <c r="G21" s="6"/>
      <c r="H21" s="6"/>
      <c r="I21" s="6"/>
      <c r="J21" s="6"/>
      <c r="K21" s="6"/>
      <c r="L21" s="6"/>
      <c r="M21" s="6"/>
      <c r="N21" s="6"/>
      <c r="O21" s="21"/>
      <c r="P21" s="21"/>
      <c r="Q21" s="21"/>
      <c r="R21" s="21"/>
      <c r="S21" s="21"/>
      <c r="T21" s="21"/>
      <c r="U21" s="21"/>
      <c r="V21" s="21"/>
      <c r="W21" s="21"/>
      <c r="X21" s="21"/>
      <c r="Y21" s="21"/>
      <c r="Z21" s="6"/>
    </row>
    <row r="22" spans="2:26" x14ac:dyDescent="0.3">
      <c r="B22" s="6"/>
      <c r="C22" s="6"/>
      <c r="D22" s="6"/>
      <c r="E22" s="6"/>
      <c r="F22" s="6"/>
      <c r="G22" s="6"/>
      <c r="H22" s="6"/>
      <c r="I22" s="6"/>
      <c r="J22" s="6"/>
      <c r="K22" s="6"/>
      <c r="L22" s="6"/>
      <c r="M22" s="6"/>
      <c r="N22" s="6"/>
      <c r="O22" s="21"/>
      <c r="P22" s="21"/>
      <c r="Q22" s="21"/>
      <c r="R22" s="21"/>
      <c r="S22" s="21"/>
      <c r="T22" s="21"/>
      <c r="U22" s="21"/>
      <c r="V22" s="21"/>
      <c r="W22" s="21"/>
      <c r="X22" s="21"/>
      <c r="Y22" s="21"/>
      <c r="Z22" s="6"/>
    </row>
    <row r="23" spans="2:26" x14ac:dyDescent="0.3">
      <c r="B23" s="6"/>
      <c r="C23" s="6"/>
      <c r="D23" s="6"/>
      <c r="E23" s="6"/>
      <c r="F23" s="6"/>
      <c r="G23" s="6"/>
      <c r="H23" s="6"/>
      <c r="I23" s="6"/>
      <c r="J23" s="6"/>
      <c r="K23" s="6"/>
      <c r="L23" s="6"/>
      <c r="M23" s="6"/>
      <c r="N23" s="6"/>
      <c r="O23" s="21"/>
      <c r="P23" s="21"/>
      <c r="Q23" s="21"/>
      <c r="R23" s="21"/>
      <c r="S23" s="21"/>
      <c r="T23" s="21"/>
      <c r="U23" s="21"/>
      <c r="V23" s="21"/>
      <c r="W23" s="21"/>
      <c r="X23" s="21"/>
      <c r="Y23" s="21"/>
      <c r="Z23" s="6"/>
    </row>
    <row r="24" spans="2:26" x14ac:dyDescent="0.3">
      <c r="B24" s="6"/>
      <c r="C24" s="6"/>
      <c r="D24" s="6"/>
      <c r="E24" s="6"/>
      <c r="F24" s="6"/>
      <c r="G24" s="6"/>
      <c r="H24" s="6"/>
      <c r="I24" s="6"/>
      <c r="J24" s="6"/>
      <c r="K24" s="6"/>
      <c r="L24" s="6"/>
      <c r="M24" s="6"/>
      <c r="N24" s="6"/>
      <c r="O24" s="21"/>
      <c r="P24" s="21"/>
      <c r="Q24" s="21"/>
      <c r="R24" s="21"/>
      <c r="S24" s="21"/>
      <c r="T24" s="21"/>
      <c r="U24" s="21"/>
      <c r="V24" s="21"/>
      <c r="W24" s="21"/>
      <c r="X24" s="21"/>
      <c r="Y24" s="21"/>
      <c r="Z24" s="6"/>
    </row>
    <row r="25" spans="2:26" x14ac:dyDescent="0.3">
      <c r="B25" s="6"/>
      <c r="C25" s="6"/>
      <c r="D25" s="6"/>
      <c r="E25" s="6"/>
      <c r="F25" s="6"/>
      <c r="G25" s="6"/>
      <c r="H25" s="6"/>
      <c r="I25" s="6"/>
      <c r="J25" s="6"/>
      <c r="K25" s="6"/>
      <c r="L25" s="6"/>
      <c r="M25" s="6"/>
      <c r="N25" s="6"/>
      <c r="O25" s="21"/>
      <c r="P25" s="21"/>
      <c r="Q25" s="21"/>
      <c r="R25" s="21"/>
      <c r="S25" s="21"/>
      <c r="T25" s="21"/>
      <c r="U25" s="21"/>
      <c r="V25" s="21"/>
      <c r="W25" s="21"/>
      <c r="X25" s="21"/>
      <c r="Y25" s="21"/>
      <c r="Z25" s="6"/>
    </row>
    <row r="26" spans="2:26" x14ac:dyDescent="0.3">
      <c r="B26" s="6"/>
      <c r="C26" s="6"/>
      <c r="D26" s="6"/>
      <c r="E26" s="6"/>
      <c r="F26" s="6"/>
      <c r="G26" s="6"/>
      <c r="H26" s="6"/>
      <c r="I26" s="6"/>
      <c r="J26" s="6"/>
      <c r="K26" s="6"/>
      <c r="L26" s="6"/>
      <c r="M26" s="6"/>
      <c r="N26" s="6"/>
      <c r="O26" s="21"/>
      <c r="P26" s="21"/>
      <c r="Q26" s="21"/>
      <c r="R26" s="21"/>
      <c r="S26" s="21"/>
      <c r="T26" s="21"/>
      <c r="U26" s="21"/>
      <c r="V26" s="21"/>
      <c r="W26" s="21"/>
      <c r="X26" s="21"/>
      <c r="Y26" s="21"/>
      <c r="Z26" s="6"/>
    </row>
    <row r="27" spans="2:26" x14ac:dyDescent="0.3">
      <c r="B27" s="6"/>
      <c r="C27" s="6"/>
      <c r="D27" s="6"/>
      <c r="E27" s="6"/>
      <c r="F27" s="6"/>
      <c r="G27" s="6"/>
      <c r="H27" s="6"/>
      <c r="I27" s="6"/>
      <c r="J27" s="6"/>
      <c r="K27" s="6"/>
      <c r="L27" s="6"/>
      <c r="M27" s="6"/>
      <c r="N27" s="6"/>
      <c r="O27" s="21"/>
      <c r="P27" s="21"/>
      <c r="Q27" s="21"/>
      <c r="R27" s="21"/>
      <c r="S27" s="21"/>
      <c r="T27" s="21"/>
      <c r="U27" s="21"/>
      <c r="V27" s="21"/>
      <c r="W27" s="21"/>
      <c r="X27" s="21"/>
      <c r="Y27" s="21"/>
      <c r="Z27" s="6"/>
    </row>
    <row r="28" spans="2:26" x14ac:dyDescent="0.3">
      <c r="B28" s="6"/>
      <c r="C28" s="6"/>
      <c r="D28" s="6"/>
      <c r="E28" s="6"/>
      <c r="F28" s="6"/>
      <c r="G28" s="6"/>
      <c r="H28" s="6"/>
      <c r="I28" s="6"/>
      <c r="J28" s="6"/>
      <c r="K28" s="6"/>
      <c r="L28" s="6"/>
      <c r="M28" s="6"/>
      <c r="N28" s="6"/>
      <c r="O28" s="21"/>
      <c r="P28" s="21"/>
      <c r="Q28" s="21"/>
      <c r="R28" s="21"/>
      <c r="S28" s="21"/>
      <c r="T28" s="21"/>
      <c r="U28" s="21"/>
      <c r="V28" s="21"/>
      <c r="W28" s="21"/>
      <c r="X28" s="21"/>
      <c r="Y28" s="21"/>
      <c r="Z28" s="6"/>
    </row>
    <row r="29" spans="2:26" x14ac:dyDescent="0.3">
      <c r="B29" s="6"/>
      <c r="C29" s="6"/>
      <c r="D29" s="6"/>
      <c r="E29" s="6"/>
      <c r="F29" s="6"/>
      <c r="G29" s="6"/>
      <c r="H29" s="6"/>
      <c r="I29" s="6"/>
      <c r="J29" s="6"/>
      <c r="K29" s="6"/>
      <c r="L29" s="6"/>
      <c r="M29" s="6"/>
      <c r="N29" s="6"/>
      <c r="O29" s="21"/>
      <c r="P29" s="21"/>
      <c r="Q29" s="21"/>
      <c r="R29" s="21"/>
      <c r="S29" s="21"/>
      <c r="T29" s="21"/>
      <c r="U29" s="21"/>
      <c r="V29" s="21"/>
      <c r="W29" s="21"/>
      <c r="X29" s="21"/>
      <c r="Y29" s="21"/>
      <c r="Z29" s="6"/>
    </row>
    <row r="30" spans="2:26" x14ac:dyDescent="0.3">
      <c r="B30" s="6"/>
      <c r="C30" s="6"/>
      <c r="D30" s="6"/>
      <c r="E30" s="6"/>
      <c r="F30" s="6"/>
      <c r="G30" s="6"/>
      <c r="H30" s="6"/>
      <c r="I30" s="6"/>
      <c r="J30" s="6"/>
      <c r="K30" s="6"/>
      <c r="L30" s="6"/>
      <c r="M30" s="6"/>
      <c r="N30" s="6"/>
      <c r="O30" s="21"/>
      <c r="P30" s="21"/>
      <c r="Q30" s="21"/>
      <c r="R30" s="21"/>
      <c r="S30" s="21"/>
      <c r="T30" s="21"/>
      <c r="U30" s="21"/>
      <c r="V30" s="21"/>
      <c r="W30" s="21"/>
      <c r="X30" s="21"/>
      <c r="Y30" s="21"/>
      <c r="Z30" s="6"/>
    </row>
    <row r="31" spans="2:26" x14ac:dyDescent="0.3">
      <c r="B31" s="6"/>
      <c r="C31" s="6"/>
      <c r="D31" s="6"/>
      <c r="E31" s="6"/>
      <c r="F31" s="6"/>
      <c r="G31" s="6"/>
      <c r="H31" s="6"/>
      <c r="I31" s="6"/>
      <c r="J31" s="6"/>
      <c r="K31" s="6"/>
      <c r="L31" s="6"/>
      <c r="M31" s="6"/>
      <c r="N31" s="6"/>
      <c r="O31" s="21"/>
      <c r="P31" s="21"/>
      <c r="Q31" s="21"/>
      <c r="R31" s="21"/>
      <c r="S31" s="21"/>
      <c r="T31" s="21"/>
      <c r="U31" s="21"/>
      <c r="V31" s="21"/>
      <c r="W31" s="21"/>
      <c r="X31" s="21"/>
      <c r="Y31" s="21"/>
      <c r="Z31" s="6"/>
    </row>
    <row r="32" spans="2:26" x14ac:dyDescent="0.3">
      <c r="B32" s="6"/>
      <c r="C32" s="6"/>
      <c r="D32" s="6"/>
      <c r="E32" s="6"/>
      <c r="F32" s="6"/>
      <c r="G32" s="6"/>
      <c r="H32" s="6"/>
      <c r="I32" s="6"/>
      <c r="J32" s="6"/>
      <c r="K32" s="6"/>
      <c r="L32" s="6"/>
      <c r="M32" s="6"/>
      <c r="N32" s="6"/>
      <c r="O32" s="21"/>
      <c r="P32" s="21"/>
      <c r="Q32" s="21"/>
      <c r="R32" s="21"/>
      <c r="S32" s="21"/>
      <c r="T32" s="21"/>
      <c r="U32" s="21"/>
      <c r="V32" s="21"/>
      <c r="W32" s="21"/>
      <c r="X32" s="21"/>
      <c r="Y32" s="21"/>
      <c r="Z32" s="6"/>
    </row>
    <row r="33" spans="2:26" x14ac:dyDescent="0.3">
      <c r="B33" s="6"/>
      <c r="C33" s="6"/>
      <c r="D33" s="6"/>
      <c r="E33" s="6"/>
      <c r="F33" s="6"/>
      <c r="G33" s="6"/>
      <c r="H33" s="6"/>
      <c r="I33" s="6"/>
      <c r="J33" s="6"/>
      <c r="K33" s="6"/>
      <c r="L33" s="6"/>
      <c r="M33" s="6"/>
      <c r="N33" s="6"/>
      <c r="O33" s="21"/>
      <c r="P33" s="21"/>
      <c r="Q33" s="21"/>
      <c r="R33" s="21"/>
      <c r="S33" s="21"/>
      <c r="T33" s="21"/>
      <c r="U33" s="21"/>
      <c r="V33" s="21"/>
      <c r="W33" s="21"/>
      <c r="X33" s="21"/>
      <c r="Y33" s="21"/>
      <c r="Z33" s="6"/>
    </row>
    <row r="34" spans="2:26" ht="15" customHeight="1" x14ac:dyDescent="0.3">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3">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3">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3">
      <c r="B37" s="6"/>
      <c r="C37" s="6"/>
      <c r="D37" s="6"/>
      <c r="E37" s="6"/>
      <c r="F37" s="6"/>
      <c r="G37" s="6"/>
      <c r="H37" s="6"/>
      <c r="I37" s="6"/>
      <c r="J37" s="6"/>
      <c r="K37" s="6"/>
      <c r="L37" s="6"/>
      <c r="M37" s="6"/>
      <c r="N37" s="6"/>
      <c r="O37" s="6"/>
      <c r="P37" s="6"/>
      <c r="Q37" s="6"/>
      <c r="R37" s="6"/>
      <c r="S37" s="6"/>
      <c r="T37" s="6"/>
      <c r="U37" s="6"/>
      <c r="V37" s="6"/>
      <c r="W37" s="6"/>
      <c r="X37" s="6"/>
      <c r="Y37" s="6"/>
      <c r="Z37" s="6"/>
    </row>
    <row r="38" spans="2:26" ht="15" thickBot="1" x14ac:dyDescent="0.35">
      <c r="B38" s="6"/>
      <c r="C38" s="6"/>
      <c r="D38" s="6"/>
      <c r="E38" s="6"/>
      <c r="F38" s="6"/>
      <c r="G38" s="6"/>
      <c r="H38" s="6"/>
      <c r="I38" s="6"/>
      <c r="J38" s="6"/>
      <c r="K38" s="6"/>
      <c r="L38" s="6"/>
      <c r="M38" s="6"/>
      <c r="N38" s="6"/>
      <c r="O38" s="6"/>
      <c r="P38" s="6"/>
      <c r="Q38" s="6"/>
      <c r="R38" s="6"/>
      <c r="S38" s="6"/>
      <c r="T38" s="6"/>
      <c r="U38" s="6"/>
      <c r="V38" s="6"/>
      <c r="W38" s="6"/>
      <c r="X38" s="6"/>
      <c r="Y38" s="6"/>
      <c r="Z38" s="6"/>
    </row>
    <row r="39" spans="2:26" ht="26.4" thickBot="1" x14ac:dyDescent="0.55000000000000004">
      <c r="B39" s="6"/>
      <c r="C39" s="6"/>
      <c r="D39" s="6"/>
      <c r="E39" s="6"/>
      <c r="F39" s="6"/>
      <c r="G39" s="6"/>
      <c r="H39" s="6"/>
      <c r="I39" s="6"/>
      <c r="J39" s="6"/>
      <c r="K39" s="6"/>
      <c r="L39" s="6"/>
      <c r="M39" s="6"/>
      <c r="N39" s="6"/>
      <c r="O39" s="6"/>
      <c r="P39" s="6"/>
      <c r="Q39" s="6"/>
      <c r="R39" s="6"/>
      <c r="S39" s="6"/>
      <c r="T39" s="6"/>
      <c r="U39" s="6"/>
      <c r="V39" s="6"/>
      <c r="W39" s="6"/>
      <c r="X39" s="6"/>
      <c r="Y39" s="14" t="s">
        <v>98</v>
      </c>
      <c r="Z39" s="14" t="s">
        <v>97</v>
      </c>
    </row>
  </sheetData>
  <mergeCells count="2">
    <mergeCell ref="F5:V8"/>
    <mergeCell ref="O10:Y33"/>
  </mergeCells>
  <hyperlinks>
    <hyperlink ref="Z39" location="'Category EDA'!A1" display="&gt;&gt;" xr:uid="{29B2E811-7AEF-45E2-BF90-4057798EF17A}"/>
    <hyperlink ref="Y39" location="'Palmer Penguins'!A1" display="&lt;&lt;" xr:uid="{51188675-4A39-480F-814B-88E67B4B1249}"/>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E4D5E-EF8E-456C-9840-F37AE83418FB}">
  <dimension ref="B3:Z39"/>
  <sheetViews>
    <sheetView zoomScale="85" zoomScaleNormal="85" workbookViewId="0">
      <selection activeCell="Z39" sqref="Z39"/>
    </sheetView>
  </sheetViews>
  <sheetFormatPr defaultColWidth="9.109375" defaultRowHeight="14.4" x14ac:dyDescent="0.3"/>
  <cols>
    <col min="1" max="16384" width="9.109375" style="1"/>
  </cols>
  <sheetData>
    <row r="3" spans="2:26" x14ac:dyDescent="0.3">
      <c r="B3" s="6"/>
      <c r="C3" s="6"/>
      <c r="D3" s="6"/>
      <c r="E3" s="6"/>
      <c r="F3" s="6"/>
      <c r="G3" s="6"/>
      <c r="H3" s="6"/>
      <c r="I3" s="6"/>
      <c r="J3" s="6"/>
      <c r="K3" s="6"/>
      <c r="L3" s="6"/>
      <c r="M3" s="6"/>
      <c r="N3" s="6"/>
      <c r="O3" s="6"/>
      <c r="P3" s="6"/>
      <c r="Q3" s="6"/>
      <c r="R3" s="6"/>
      <c r="S3" s="6"/>
      <c r="T3" s="6"/>
      <c r="U3" s="6"/>
      <c r="V3" s="6"/>
      <c r="W3" s="6"/>
      <c r="X3" s="6"/>
      <c r="Y3" s="6"/>
      <c r="Z3" s="6"/>
    </row>
    <row r="4" spans="2:26" x14ac:dyDescent="0.3">
      <c r="B4" s="6"/>
      <c r="C4" s="6"/>
      <c r="D4" s="6"/>
      <c r="E4" s="6"/>
      <c r="F4" s="6"/>
      <c r="G4" s="6"/>
      <c r="H4" s="6"/>
      <c r="I4" s="6"/>
      <c r="J4" s="6"/>
      <c r="K4" s="6"/>
      <c r="L4" s="6"/>
      <c r="M4" s="6"/>
      <c r="N4" s="6"/>
      <c r="O4" s="6"/>
      <c r="P4" s="6"/>
      <c r="Q4" s="6"/>
      <c r="R4" s="6"/>
      <c r="S4" s="6"/>
      <c r="T4" s="6"/>
      <c r="U4" s="6"/>
      <c r="V4" s="6"/>
      <c r="W4" s="6"/>
      <c r="X4" s="6"/>
      <c r="Y4" s="6"/>
      <c r="Z4" s="6"/>
    </row>
    <row r="5" spans="2:26" x14ac:dyDescent="0.3">
      <c r="B5" s="6"/>
      <c r="C5" s="6"/>
      <c r="D5" s="6"/>
      <c r="E5" s="6"/>
      <c r="F5" s="18" t="s">
        <v>10</v>
      </c>
      <c r="G5" s="19"/>
      <c r="H5" s="19"/>
      <c r="I5" s="19"/>
      <c r="J5" s="19"/>
      <c r="K5" s="19"/>
      <c r="L5" s="19"/>
      <c r="M5" s="19"/>
      <c r="N5" s="19"/>
      <c r="O5" s="19"/>
      <c r="P5" s="19"/>
      <c r="Q5" s="19"/>
      <c r="R5" s="19"/>
      <c r="S5" s="19"/>
      <c r="T5" s="19"/>
      <c r="U5" s="19"/>
      <c r="V5" s="19"/>
      <c r="W5" s="7"/>
      <c r="X5" s="6"/>
      <c r="Y5" s="6"/>
      <c r="Z5" s="6"/>
    </row>
    <row r="6" spans="2:26" x14ac:dyDescent="0.3">
      <c r="B6" s="6"/>
      <c r="C6" s="6"/>
      <c r="D6" s="6"/>
      <c r="E6" s="6"/>
      <c r="F6" s="19"/>
      <c r="G6" s="19"/>
      <c r="H6" s="19"/>
      <c r="I6" s="19"/>
      <c r="J6" s="19"/>
      <c r="K6" s="19"/>
      <c r="L6" s="19"/>
      <c r="M6" s="19"/>
      <c r="N6" s="19"/>
      <c r="O6" s="19"/>
      <c r="P6" s="19"/>
      <c r="Q6" s="19"/>
      <c r="R6" s="19"/>
      <c r="S6" s="19"/>
      <c r="T6" s="19"/>
      <c r="U6" s="19"/>
      <c r="V6" s="19"/>
      <c r="W6" s="7"/>
      <c r="X6" s="6"/>
      <c r="Y6" s="6"/>
      <c r="Z6" s="6"/>
    </row>
    <row r="7" spans="2:26" x14ac:dyDescent="0.3">
      <c r="B7" s="6"/>
      <c r="C7" s="6"/>
      <c r="D7" s="6"/>
      <c r="E7" s="6"/>
      <c r="F7" s="19"/>
      <c r="G7" s="19"/>
      <c r="H7" s="19"/>
      <c r="I7" s="19"/>
      <c r="J7" s="19"/>
      <c r="K7" s="19"/>
      <c r="L7" s="19"/>
      <c r="M7" s="19"/>
      <c r="N7" s="19"/>
      <c r="O7" s="19"/>
      <c r="P7" s="19"/>
      <c r="Q7" s="19"/>
      <c r="R7" s="19"/>
      <c r="S7" s="19"/>
      <c r="T7" s="19"/>
      <c r="U7" s="19"/>
      <c r="V7" s="19"/>
      <c r="W7" s="7"/>
      <c r="X7" s="6"/>
      <c r="Y7" s="6"/>
      <c r="Z7" s="6"/>
    </row>
    <row r="8" spans="2:26" x14ac:dyDescent="0.3">
      <c r="B8" s="6"/>
      <c r="C8" s="6"/>
      <c r="D8" s="6"/>
      <c r="E8" s="6"/>
      <c r="F8" s="19"/>
      <c r="G8" s="19"/>
      <c r="H8" s="19"/>
      <c r="I8" s="19"/>
      <c r="J8" s="19"/>
      <c r="K8" s="19"/>
      <c r="L8" s="19"/>
      <c r="M8" s="19"/>
      <c r="N8" s="19"/>
      <c r="O8" s="19"/>
      <c r="P8" s="19"/>
      <c r="Q8" s="19"/>
      <c r="R8" s="19"/>
      <c r="S8" s="19"/>
      <c r="T8" s="19"/>
      <c r="U8" s="19"/>
      <c r="V8" s="19"/>
      <c r="W8" s="6"/>
      <c r="X8" s="6"/>
      <c r="Y8" s="6"/>
      <c r="Z8" s="6"/>
    </row>
    <row r="9" spans="2:26" x14ac:dyDescent="0.3">
      <c r="B9" s="6"/>
      <c r="C9" s="6"/>
      <c r="D9" s="6"/>
      <c r="E9" s="6"/>
      <c r="F9" s="6"/>
      <c r="G9" s="6"/>
      <c r="H9" s="6"/>
      <c r="I9" s="6"/>
      <c r="J9" s="6"/>
      <c r="K9" s="6"/>
      <c r="L9" s="6"/>
      <c r="M9" s="6"/>
      <c r="N9" s="6"/>
      <c r="O9" s="6"/>
      <c r="P9" s="6"/>
      <c r="Q9" s="6"/>
      <c r="R9" s="6"/>
      <c r="S9" s="6"/>
      <c r="T9" s="6"/>
      <c r="U9" s="6"/>
      <c r="V9" s="6"/>
      <c r="W9" s="6"/>
      <c r="X9" s="6"/>
      <c r="Y9" s="6"/>
      <c r="Z9" s="6"/>
    </row>
    <row r="10" spans="2:26" x14ac:dyDescent="0.3">
      <c r="B10" s="6"/>
      <c r="C10" s="6"/>
      <c r="D10" s="6"/>
      <c r="E10" s="6"/>
      <c r="F10" s="6"/>
      <c r="G10" s="6"/>
      <c r="H10" s="6"/>
      <c r="I10" s="6"/>
      <c r="J10" s="6"/>
      <c r="K10" s="6"/>
      <c r="L10" s="6"/>
      <c r="M10" s="6"/>
      <c r="N10" s="6"/>
      <c r="O10" s="20" t="s">
        <v>69</v>
      </c>
      <c r="P10" s="21"/>
      <c r="Q10" s="21"/>
      <c r="R10" s="21"/>
      <c r="S10" s="21"/>
      <c r="T10" s="21"/>
      <c r="U10" s="21"/>
      <c r="V10" s="21"/>
      <c r="W10" s="21"/>
      <c r="X10" s="21"/>
      <c r="Y10" s="21"/>
      <c r="Z10" s="6"/>
    </row>
    <row r="11" spans="2:26" x14ac:dyDescent="0.3">
      <c r="B11" s="6"/>
      <c r="C11" s="6"/>
      <c r="D11" s="6"/>
      <c r="E11" s="6"/>
      <c r="F11" s="6"/>
      <c r="G11" s="6"/>
      <c r="H11" s="6"/>
      <c r="I11" s="6"/>
      <c r="J11" s="6"/>
      <c r="K11" s="6"/>
      <c r="L11" s="6"/>
      <c r="M11" s="6"/>
      <c r="N11" s="6"/>
      <c r="O11" s="21"/>
      <c r="P11" s="21"/>
      <c r="Q11" s="21"/>
      <c r="R11" s="21"/>
      <c r="S11" s="21"/>
      <c r="T11" s="21"/>
      <c r="U11" s="21"/>
      <c r="V11" s="21"/>
      <c r="W11" s="21"/>
      <c r="X11" s="21"/>
      <c r="Y11" s="21"/>
      <c r="Z11" s="6"/>
    </row>
    <row r="12" spans="2:26" x14ac:dyDescent="0.3">
      <c r="B12" s="6"/>
      <c r="C12" s="6"/>
      <c r="D12" s="6"/>
      <c r="E12" s="6"/>
      <c r="F12" s="6"/>
      <c r="G12" s="6"/>
      <c r="H12" s="6"/>
      <c r="I12" s="6"/>
      <c r="J12" s="6"/>
      <c r="K12" s="6"/>
      <c r="L12" s="6"/>
      <c r="M12" s="6"/>
      <c r="N12" s="6"/>
      <c r="O12" s="21"/>
      <c r="P12" s="21"/>
      <c r="Q12" s="21"/>
      <c r="R12" s="21"/>
      <c r="S12" s="21"/>
      <c r="T12" s="21"/>
      <c r="U12" s="21"/>
      <c r="V12" s="21"/>
      <c r="W12" s="21"/>
      <c r="X12" s="21"/>
      <c r="Y12" s="21"/>
      <c r="Z12" s="6"/>
    </row>
    <row r="13" spans="2:26" x14ac:dyDescent="0.3">
      <c r="B13" s="6"/>
      <c r="C13" s="6"/>
      <c r="D13" s="6"/>
      <c r="E13" s="6"/>
      <c r="F13" s="6"/>
      <c r="G13" s="6"/>
      <c r="H13" s="6"/>
      <c r="I13" s="6"/>
      <c r="J13" s="6"/>
      <c r="K13" s="6"/>
      <c r="L13" s="6"/>
      <c r="M13" s="6"/>
      <c r="N13" s="6"/>
      <c r="O13" s="21"/>
      <c r="P13" s="21"/>
      <c r="Q13" s="21"/>
      <c r="R13" s="21"/>
      <c r="S13" s="21"/>
      <c r="T13" s="21"/>
      <c r="U13" s="21"/>
      <c r="V13" s="21"/>
      <c r="W13" s="21"/>
      <c r="X13" s="21"/>
      <c r="Y13" s="21"/>
      <c r="Z13" s="6"/>
    </row>
    <row r="14" spans="2:26" x14ac:dyDescent="0.3">
      <c r="B14" s="6"/>
      <c r="C14" s="6"/>
      <c r="D14" s="6"/>
      <c r="E14" s="6"/>
      <c r="F14" s="6"/>
      <c r="G14" s="6"/>
      <c r="H14" s="6"/>
      <c r="I14" s="6"/>
      <c r="J14" s="6"/>
      <c r="K14" s="6"/>
      <c r="L14" s="6"/>
      <c r="M14" s="6"/>
      <c r="N14" s="6"/>
      <c r="O14" s="21"/>
      <c r="P14" s="21"/>
      <c r="Q14" s="21"/>
      <c r="R14" s="21"/>
      <c r="S14" s="21"/>
      <c r="T14" s="21"/>
      <c r="U14" s="21"/>
      <c r="V14" s="21"/>
      <c r="W14" s="21"/>
      <c r="X14" s="21"/>
      <c r="Y14" s="21"/>
      <c r="Z14" s="6"/>
    </row>
    <row r="15" spans="2:26" x14ac:dyDescent="0.3">
      <c r="B15" s="6"/>
      <c r="C15" s="6"/>
      <c r="D15" s="6"/>
      <c r="E15" s="6"/>
      <c r="F15" s="6"/>
      <c r="G15" s="6"/>
      <c r="H15" s="6"/>
      <c r="I15" s="6"/>
      <c r="J15" s="6"/>
      <c r="K15" s="6"/>
      <c r="L15" s="6"/>
      <c r="M15" s="6"/>
      <c r="N15" s="6"/>
      <c r="O15" s="21"/>
      <c r="P15" s="21"/>
      <c r="Q15" s="21"/>
      <c r="R15" s="21"/>
      <c r="S15" s="21"/>
      <c r="T15" s="21"/>
      <c r="U15" s="21"/>
      <c r="V15" s="21"/>
      <c r="W15" s="21"/>
      <c r="X15" s="21"/>
      <c r="Y15" s="21"/>
      <c r="Z15" s="6"/>
    </row>
    <row r="16" spans="2:26" x14ac:dyDescent="0.3">
      <c r="B16" s="6"/>
      <c r="C16" s="6"/>
      <c r="D16" s="6"/>
      <c r="E16" s="6"/>
      <c r="F16" s="6"/>
      <c r="G16" s="6"/>
      <c r="H16" s="6"/>
      <c r="I16" s="6"/>
      <c r="J16" s="6"/>
      <c r="K16" s="6"/>
      <c r="L16" s="6"/>
      <c r="M16" s="6"/>
      <c r="N16" s="6"/>
      <c r="O16" s="21"/>
      <c r="P16" s="21"/>
      <c r="Q16" s="21"/>
      <c r="R16" s="21"/>
      <c r="S16" s="21"/>
      <c r="T16" s="21"/>
      <c r="U16" s="21"/>
      <c r="V16" s="21"/>
      <c r="W16" s="21"/>
      <c r="X16" s="21"/>
      <c r="Y16" s="21"/>
      <c r="Z16" s="6"/>
    </row>
    <row r="17" spans="2:26" x14ac:dyDescent="0.3">
      <c r="B17" s="6"/>
      <c r="C17" s="6"/>
      <c r="D17" s="6"/>
      <c r="E17" s="6"/>
      <c r="F17" s="6"/>
      <c r="G17" s="6"/>
      <c r="H17" s="6"/>
      <c r="I17" s="6"/>
      <c r="J17" s="6"/>
      <c r="K17" s="6"/>
      <c r="L17" s="6"/>
      <c r="M17" s="6"/>
      <c r="N17" s="6"/>
      <c r="O17" s="21"/>
      <c r="P17" s="21"/>
      <c r="Q17" s="21"/>
      <c r="R17" s="21"/>
      <c r="S17" s="21"/>
      <c r="T17" s="21"/>
      <c r="U17" s="21"/>
      <c r="V17" s="21"/>
      <c r="W17" s="21"/>
      <c r="X17" s="21"/>
      <c r="Y17" s="21"/>
      <c r="Z17" s="6"/>
    </row>
    <row r="18" spans="2:26" x14ac:dyDescent="0.3">
      <c r="B18" s="6"/>
      <c r="C18" s="6"/>
      <c r="D18" s="6"/>
      <c r="E18" s="6"/>
      <c r="F18" s="6"/>
      <c r="G18" s="6"/>
      <c r="H18" s="6"/>
      <c r="I18" s="6"/>
      <c r="J18" s="6"/>
      <c r="K18" s="6"/>
      <c r="L18" s="6"/>
      <c r="M18" s="6"/>
      <c r="N18" s="6"/>
      <c r="O18" s="21"/>
      <c r="P18" s="21"/>
      <c r="Q18" s="21"/>
      <c r="R18" s="21"/>
      <c r="S18" s="21"/>
      <c r="T18" s="21"/>
      <c r="U18" s="21"/>
      <c r="V18" s="21"/>
      <c r="W18" s="21"/>
      <c r="X18" s="21"/>
      <c r="Y18" s="21"/>
      <c r="Z18" s="6"/>
    </row>
    <row r="19" spans="2:26" x14ac:dyDescent="0.3">
      <c r="B19" s="6"/>
      <c r="C19" s="6"/>
      <c r="D19" s="6"/>
      <c r="E19" s="6"/>
      <c r="F19" s="6"/>
      <c r="G19" s="6"/>
      <c r="H19" s="6"/>
      <c r="I19" s="6"/>
      <c r="J19" s="6"/>
      <c r="K19" s="6"/>
      <c r="L19" s="6"/>
      <c r="M19" s="6"/>
      <c r="N19" s="6"/>
      <c r="O19" s="21"/>
      <c r="P19" s="21"/>
      <c r="Q19" s="21"/>
      <c r="R19" s="21"/>
      <c r="S19" s="21"/>
      <c r="T19" s="21"/>
      <c r="U19" s="21"/>
      <c r="V19" s="21"/>
      <c r="W19" s="21"/>
      <c r="X19" s="21"/>
      <c r="Y19" s="21"/>
      <c r="Z19" s="6"/>
    </row>
    <row r="20" spans="2:26" x14ac:dyDescent="0.3">
      <c r="B20" s="6"/>
      <c r="C20" s="6"/>
      <c r="D20" s="6"/>
      <c r="E20" s="6"/>
      <c r="F20" s="6"/>
      <c r="G20" s="6"/>
      <c r="H20" s="6"/>
      <c r="I20" s="6"/>
      <c r="J20" s="6"/>
      <c r="K20" s="6"/>
      <c r="L20" s="6"/>
      <c r="M20" s="6"/>
      <c r="N20" s="6"/>
      <c r="O20" s="21"/>
      <c r="P20" s="21"/>
      <c r="Q20" s="21"/>
      <c r="R20" s="21"/>
      <c r="S20" s="21"/>
      <c r="T20" s="21"/>
      <c r="U20" s="21"/>
      <c r="V20" s="21"/>
      <c r="W20" s="21"/>
      <c r="X20" s="21"/>
      <c r="Y20" s="21"/>
      <c r="Z20" s="6"/>
    </row>
    <row r="21" spans="2:26" x14ac:dyDescent="0.3">
      <c r="B21" s="6"/>
      <c r="C21" s="6"/>
      <c r="D21" s="6"/>
      <c r="E21" s="6"/>
      <c r="F21" s="6"/>
      <c r="G21" s="6"/>
      <c r="H21" s="6"/>
      <c r="I21" s="6"/>
      <c r="J21" s="6"/>
      <c r="K21" s="6"/>
      <c r="L21" s="6"/>
      <c r="M21" s="6"/>
      <c r="N21" s="6"/>
      <c r="O21" s="21"/>
      <c r="P21" s="21"/>
      <c r="Q21" s="21"/>
      <c r="R21" s="21"/>
      <c r="S21" s="21"/>
      <c r="T21" s="21"/>
      <c r="U21" s="21"/>
      <c r="V21" s="21"/>
      <c r="W21" s="21"/>
      <c r="X21" s="21"/>
      <c r="Y21" s="21"/>
      <c r="Z21" s="6"/>
    </row>
    <row r="22" spans="2:26" x14ac:dyDescent="0.3">
      <c r="B22" s="6"/>
      <c r="C22" s="6"/>
      <c r="D22" s="6"/>
      <c r="E22" s="6"/>
      <c r="F22" s="6"/>
      <c r="G22" s="6"/>
      <c r="H22" s="6"/>
      <c r="I22" s="6"/>
      <c r="J22" s="6"/>
      <c r="K22" s="6"/>
      <c r="L22" s="6"/>
      <c r="M22" s="6"/>
      <c r="N22" s="6"/>
      <c r="O22" s="21"/>
      <c r="P22" s="21"/>
      <c r="Q22" s="21"/>
      <c r="R22" s="21"/>
      <c r="S22" s="21"/>
      <c r="T22" s="21"/>
      <c r="U22" s="21"/>
      <c r="V22" s="21"/>
      <c r="W22" s="21"/>
      <c r="X22" s="21"/>
      <c r="Y22" s="21"/>
      <c r="Z22" s="6"/>
    </row>
    <row r="23" spans="2:26" x14ac:dyDescent="0.3">
      <c r="B23" s="6"/>
      <c r="C23" s="6"/>
      <c r="D23" s="6"/>
      <c r="E23" s="6"/>
      <c r="F23" s="6"/>
      <c r="G23" s="6"/>
      <c r="H23" s="6"/>
      <c r="I23" s="6"/>
      <c r="J23" s="6"/>
      <c r="K23" s="6"/>
      <c r="L23" s="6"/>
      <c r="M23" s="6"/>
      <c r="N23" s="6"/>
      <c r="O23" s="21"/>
      <c r="P23" s="21"/>
      <c r="Q23" s="21"/>
      <c r="R23" s="21"/>
      <c r="S23" s="21"/>
      <c r="T23" s="21"/>
      <c r="U23" s="21"/>
      <c r="V23" s="21"/>
      <c r="W23" s="21"/>
      <c r="X23" s="21"/>
      <c r="Y23" s="21"/>
      <c r="Z23" s="6"/>
    </row>
    <row r="24" spans="2:26" x14ac:dyDescent="0.3">
      <c r="B24" s="6"/>
      <c r="C24" s="6"/>
      <c r="D24" s="6"/>
      <c r="E24" s="6"/>
      <c r="F24" s="6"/>
      <c r="G24" s="6"/>
      <c r="H24" s="6"/>
      <c r="I24" s="6"/>
      <c r="J24" s="6"/>
      <c r="K24" s="6"/>
      <c r="L24" s="6"/>
      <c r="M24" s="6"/>
      <c r="N24" s="6"/>
      <c r="O24" s="21"/>
      <c r="P24" s="21"/>
      <c r="Q24" s="21"/>
      <c r="R24" s="21"/>
      <c r="S24" s="21"/>
      <c r="T24" s="21"/>
      <c r="U24" s="21"/>
      <c r="V24" s="21"/>
      <c r="W24" s="21"/>
      <c r="X24" s="21"/>
      <c r="Y24" s="21"/>
      <c r="Z24" s="6"/>
    </row>
    <row r="25" spans="2:26" x14ac:dyDescent="0.3">
      <c r="B25" s="6"/>
      <c r="C25" s="6"/>
      <c r="D25" s="6"/>
      <c r="E25" s="6"/>
      <c r="F25" s="6"/>
      <c r="G25" s="6"/>
      <c r="H25" s="6"/>
      <c r="I25" s="6"/>
      <c r="J25" s="6"/>
      <c r="K25" s="6"/>
      <c r="L25" s="6"/>
      <c r="M25" s="6"/>
      <c r="N25" s="6"/>
      <c r="O25" s="21"/>
      <c r="P25" s="21"/>
      <c r="Q25" s="21"/>
      <c r="R25" s="21"/>
      <c r="S25" s="21"/>
      <c r="T25" s="21"/>
      <c r="U25" s="21"/>
      <c r="V25" s="21"/>
      <c r="W25" s="21"/>
      <c r="X25" s="21"/>
      <c r="Y25" s="21"/>
      <c r="Z25" s="6"/>
    </row>
    <row r="26" spans="2:26" x14ac:dyDescent="0.3">
      <c r="B26" s="6"/>
      <c r="C26" s="6"/>
      <c r="D26" s="6"/>
      <c r="E26" s="6"/>
      <c r="F26" s="6"/>
      <c r="G26" s="6"/>
      <c r="H26" s="6"/>
      <c r="I26" s="6"/>
      <c r="J26" s="6"/>
      <c r="K26" s="6"/>
      <c r="L26" s="6"/>
      <c r="M26" s="6"/>
      <c r="N26" s="6"/>
      <c r="O26" s="21"/>
      <c r="P26" s="21"/>
      <c r="Q26" s="21"/>
      <c r="R26" s="21"/>
      <c r="S26" s="21"/>
      <c r="T26" s="21"/>
      <c r="U26" s="21"/>
      <c r="V26" s="21"/>
      <c r="W26" s="21"/>
      <c r="X26" s="21"/>
      <c r="Y26" s="21"/>
      <c r="Z26" s="6"/>
    </row>
    <row r="27" spans="2:26" x14ac:dyDescent="0.3">
      <c r="B27" s="6"/>
      <c r="C27" s="6"/>
      <c r="D27" s="6"/>
      <c r="E27" s="6"/>
      <c r="F27" s="6"/>
      <c r="G27" s="6"/>
      <c r="H27" s="6"/>
      <c r="I27" s="6"/>
      <c r="J27" s="6"/>
      <c r="K27" s="6"/>
      <c r="L27" s="6"/>
      <c r="M27" s="6"/>
      <c r="N27" s="6"/>
      <c r="O27" s="21"/>
      <c r="P27" s="21"/>
      <c r="Q27" s="21"/>
      <c r="R27" s="21"/>
      <c r="S27" s="21"/>
      <c r="T27" s="21"/>
      <c r="U27" s="21"/>
      <c r="V27" s="21"/>
      <c r="W27" s="21"/>
      <c r="X27" s="21"/>
      <c r="Y27" s="21"/>
      <c r="Z27" s="6"/>
    </row>
    <row r="28" spans="2:26" x14ac:dyDescent="0.3">
      <c r="B28" s="6"/>
      <c r="C28" s="6"/>
      <c r="D28" s="6"/>
      <c r="E28" s="6"/>
      <c r="F28" s="6"/>
      <c r="G28" s="6"/>
      <c r="H28" s="6"/>
      <c r="I28" s="6"/>
      <c r="J28" s="6"/>
      <c r="K28" s="6"/>
      <c r="L28" s="6"/>
      <c r="M28" s="6"/>
      <c r="N28" s="6"/>
      <c r="O28" s="21"/>
      <c r="P28" s="21"/>
      <c r="Q28" s="21"/>
      <c r="R28" s="21"/>
      <c r="S28" s="21"/>
      <c r="T28" s="21"/>
      <c r="U28" s="21"/>
      <c r="V28" s="21"/>
      <c r="W28" s="21"/>
      <c r="X28" s="21"/>
      <c r="Y28" s="21"/>
      <c r="Z28" s="6"/>
    </row>
    <row r="29" spans="2:26" x14ac:dyDescent="0.3">
      <c r="B29" s="6"/>
      <c r="C29" s="6"/>
      <c r="D29" s="6"/>
      <c r="E29" s="6"/>
      <c r="F29" s="6"/>
      <c r="G29" s="6"/>
      <c r="H29" s="6"/>
      <c r="I29" s="6"/>
      <c r="J29" s="6"/>
      <c r="K29" s="6"/>
      <c r="L29" s="6"/>
      <c r="M29" s="6"/>
      <c r="N29" s="6"/>
      <c r="O29" s="21"/>
      <c r="P29" s="21"/>
      <c r="Q29" s="21"/>
      <c r="R29" s="21"/>
      <c r="S29" s="21"/>
      <c r="T29" s="21"/>
      <c r="U29" s="21"/>
      <c r="V29" s="21"/>
      <c r="W29" s="21"/>
      <c r="X29" s="21"/>
      <c r="Y29" s="21"/>
      <c r="Z29" s="6"/>
    </row>
    <row r="30" spans="2:26" x14ac:dyDescent="0.3">
      <c r="B30" s="6"/>
      <c r="C30" s="6"/>
      <c r="D30" s="6"/>
      <c r="E30" s="6"/>
      <c r="F30" s="6"/>
      <c r="G30" s="6"/>
      <c r="H30" s="6"/>
      <c r="I30" s="6"/>
      <c r="J30" s="6"/>
      <c r="K30" s="6"/>
      <c r="L30" s="6"/>
      <c r="M30" s="6"/>
      <c r="N30" s="6"/>
      <c r="O30" s="21"/>
      <c r="P30" s="21"/>
      <c r="Q30" s="21"/>
      <c r="R30" s="21"/>
      <c r="S30" s="21"/>
      <c r="T30" s="21"/>
      <c r="U30" s="21"/>
      <c r="V30" s="21"/>
      <c r="W30" s="21"/>
      <c r="X30" s="21"/>
      <c r="Y30" s="21"/>
      <c r="Z30" s="6"/>
    </row>
    <row r="31" spans="2:26" x14ac:dyDescent="0.3">
      <c r="B31" s="6"/>
      <c r="C31" s="6"/>
      <c r="D31" s="6"/>
      <c r="E31" s="6"/>
      <c r="F31" s="6"/>
      <c r="G31" s="6"/>
      <c r="H31" s="6"/>
      <c r="I31" s="6"/>
      <c r="J31" s="6"/>
      <c r="K31" s="6"/>
      <c r="L31" s="6"/>
      <c r="M31" s="6"/>
      <c r="N31" s="6"/>
      <c r="O31" s="21"/>
      <c r="P31" s="21"/>
      <c r="Q31" s="21"/>
      <c r="R31" s="21"/>
      <c r="S31" s="21"/>
      <c r="T31" s="21"/>
      <c r="U31" s="21"/>
      <c r="V31" s="21"/>
      <c r="W31" s="21"/>
      <c r="X31" s="21"/>
      <c r="Y31" s="21"/>
      <c r="Z31" s="6"/>
    </row>
    <row r="32" spans="2:26" x14ac:dyDescent="0.3">
      <c r="B32" s="6"/>
      <c r="C32" s="6"/>
      <c r="D32" s="6"/>
      <c r="E32" s="6"/>
      <c r="F32" s="6"/>
      <c r="G32" s="6"/>
      <c r="H32" s="6"/>
      <c r="I32" s="6"/>
      <c r="J32" s="6"/>
      <c r="K32" s="6"/>
      <c r="L32" s="6"/>
      <c r="M32" s="6"/>
      <c r="N32" s="6"/>
      <c r="O32" s="21"/>
      <c r="P32" s="21"/>
      <c r="Q32" s="21"/>
      <c r="R32" s="21"/>
      <c r="S32" s="21"/>
      <c r="T32" s="21"/>
      <c r="U32" s="21"/>
      <c r="V32" s="21"/>
      <c r="W32" s="21"/>
      <c r="X32" s="21"/>
      <c r="Y32" s="21"/>
      <c r="Z32" s="6"/>
    </row>
    <row r="33" spans="2:26" x14ac:dyDescent="0.3">
      <c r="B33" s="6"/>
      <c r="C33" s="6"/>
      <c r="D33" s="6"/>
      <c r="E33" s="6"/>
      <c r="F33" s="6"/>
      <c r="G33" s="6"/>
      <c r="H33" s="6"/>
      <c r="I33" s="6"/>
      <c r="J33" s="6"/>
      <c r="K33" s="6"/>
      <c r="L33" s="6"/>
      <c r="M33" s="6"/>
      <c r="N33" s="6"/>
      <c r="O33" s="21"/>
      <c r="P33" s="21"/>
      <c r="Q33" s="21"/>
      <c r="R33" s="21"/>
      <c r="S33" s="21"/>
      <c r="T33" s="21"/>
      <c r="U33" s="21"/>
      <c r="V33" s="21"/>
      <c r="W33" s="21"/>
      <c r="X33" s="21"/>
      <c r="Y33" s="21"/>
      <c r="Z33" s="6"/>
    </row>
    <row r="34" spans="2:26" ht="15" customHeight="1" x14ac:dyDescent="0.3">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3">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3">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3">
      <c r="B37" s="6"/>
      <c r="C37" s="6"/>
      <c r="D37" s="6"/>
      <c r="E37" s="6"/>
      <c r="F37" s="6"/>
      <c r="G37" s="6"/>
      <c r="H37" s="6"/>
      <c r="I37" s="6"/>
      <c r="J37" s="6"/>
      <c r="K37" s="6"/>
      <c r="L37" s="6"/>
      <c r="M37" s="6"/>
      <c r="N37" s="6"/>
      <c r="O37" s="6"/>
      <c r="P37" s="6"/>
      <c r="Q37" s="6"/>
      <c r="R37" s="6"/>
      <c r="S37" s="6"/>
      <c r="T37" s="6"/>
      <c r="U37" s="6"/>
      <c r="V37" s="6"/>
      <c r="W37" s="6"/>
      <c r="X37" s="6"/>
      <c r="Y37" s="6"/>
      <c r="Z37" s="6"/>
    </row>
    <row r="38" spans="2:26" ht="15" thickBot="1" x14ac:dyDescent="0.35">
      <c r="B38" s="6"/>
      <c r="C38" s="6"/>
      <c r="D38" s="6"/>
      <c r="E38" s="6"/>
      <c r="F38" s="6"/>
      <c r="G38" s="6"/>
      <c r="H38" s="6"/>
      <c r="I38" s="6"/>
      <c r="J38" s="6"/>
      <c r="K38" s="6"/>
      <c r="L38" s="6"/>
      <c r="M38" s="6"/>
      <c r="N38" s="6"/>
      <c r="O38" s="6"/>
      <c r="P38" s="6"/>
      <c r="Q38" s="6"/>
      <c r="R38" s="6"/>
      <c r="S38" s="6"/>
      <c r="T38" s="6"/>
      <c r="U38" s="6"/>
      <c r="V38" s="6"/>
      <c r="W38" s="6"/>
      <c r="X38" s="6"/>
      <c r="Y38" s="6"/>
      <c r="Z38" s="6"/>
    </row>
    <row r="39" spans="2:26" ht="26.4" thickBot="1" x14ac:dyDescent="0.55000000000000004">
      <c r="B39" s="6"/>
      <c r="C39" s="6"/>
      <c r="D39" s="6"/>
      <c r="E39" s="6"/>
      <c r="F39" s="6"/>
      <c r="G39" s="6"/>
      <c r="H39" s="6"/>
      <c r="I39" s="6"/>
      <c r="J39" s="6"/>
      <c r="K39" s="6"/>
      <c r="L39" s="6"/>
      <c r="M39" s="6"/>
      <c r="N39" s="6"/>
      <c r="O39" s="6"/>
      <c r="P39" s="6"/>
      <c r="Q39" s="6"/>
      <c r="R39" s="6"/>
      <c r="S39" s="6"/>
      <c r="T39" s="6"/>
      <c r="U39" s="6"/>
      <c r="V39" s="6"/>
      <c r="W39" s="6"/>
      <c r="X39" s="6"/>
      <c r="Y39" s="14" t="s">
        <v>98</v>
      </c>
      <c r="Z39" s="14" t="s">
        <v>97</v>
      </c>
    </row>
  </sheetData>
  <mergeCells count="2">
    <mergeCell ref="F5:V8"/>
    <mergeCell ref="O10:Y33"/>
  </mergeCells>
  <hyperlinks>
    <hyperlink ref="Z39" location="'Penguin Size'!A1" display="&gt;&gt;" xr:uid="{469B5E86-6363-4C23-815E-B925D0A0E503}"/>
    <hyperlink ref="Y39" location="Popularity!A1" display="&lt;&lt;" xr:uid="{320B6DD0-D926-4227-93E9-0B9A7C18D539}"/>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ACB5D-9EED-4792-A6E8-9C22C3D6BB9B}">
  <dimension ref="B3:Z39"/>
  <sheetViews>
    <sheetView zoomScale="85" zoomScaleNormal="85" workbookViewId="0">
      <selection activeCell="Z39" sqref="Z39"/>
    </sheetView>
  </sheetViews>
  <sheetFormatPr defaultColWidth="9.109375" defaultRowHeight="14.4" x14ac:dyDescent="0.3"/>
  <cols>
    <col min="1" max="16384" width="9.109375" style="1"/>
  </cols>
  <sheetData>
    <row r="3" spans="2:26" x14ac:dyDescent="0.3">
      <c r="B3" s="6"/>
      <c r="C3" s="6"/>
      <c r="D3" s="6"/>
      <c r="E3" s="6"/>
      <c r="F3" s="6"/>
      <c r="G3" s="6"/>
      <c r="H3" s="6"/>
      <c r="I3" s="6"/>
      <c r="J3" s="6"/>
      <c r="K3" s="6"/>
      <c r="L3" s="6"/>
      <c r="M3" s="6"/>
      <c r="N3" s="6"/>
      <c r="O3" s="6"/>
      <c r="P3" s="6"/>
      <c r="Q3" s="6"/>
      <c r="R3" s="6"/>
      <c r="S3" s="6"/>
      <c r="T3" s="6"/>
      <c r="U3" s="6"/>
      <c r="V3" s="6"/>
      <c r="W3" s="6"/>
      <c r="X3" s="6"/>
      <c r="Y3" s="6"/>
      <c r="Z3" s="6"/>
    </row>
    <row r="4" spans="2:26" x14ac:dyDescent="0.3">
      <c r="B4" s="6"/>
      <c r="C4" s="6"/>
      <c r="D4" s="6"/>
      <c r="E4" s="6"/>
      <c r="F4" s="6"/>
      <c r="G4" s="6"/>
      <c r="H4" s="6"/>
      <c r="I4" s="6"/>
      <c r="J4" s="6"/>
      <c r="K4" s="6"/>
      <c r="L4" s="6"/>
      <c r="M4" s="6"/>
      <c r="N4" s="6"/>
      <c r="O4" s="6"/>
      <c r="P4" s="6"/>
      <c r="Q4" s="6"/>
      <c r="R4" s="6"/>
      <c r="S4" s="6"/>
      <c r="T4" s="6"/>
      <c r="U4" s="6"/>
      <c r="V4" s="6"/>
      <c r="W4" s="6"/>
      <c r="X4" s="6"/>
      <c r="Y4" s="6"/>
      <c r="Z4" s="6"/>
    </row>
    <row r="5" spans="2:26" x14ac:dyDescent="0.3">
      <c r="B5" s="6"/>
      <c r="C5" s="6"/>
      <c r="D5" s="6"/>
      <c r="E5" s="6"/>
      <c r="F5" s="18" t="s">
        <v>18</v>
      </c>
      <c r="G5" s="19"/>
      <c r="H5" s="19"/>
      <c r="I5" s="19"/>
      <c r="J5" s="19"/>
      <c r="K5" s="19"/>
      <c r="L5" s="19"/>
      <c r="M5" s="19"/>
      <c r="N5" s="19"/>
      <c r="O5" s="19"/>
      <c r="P5" s="19"/>
      <c r="Q5" s="19"/>
      <c r="R5" s="19"/>
      <c r="S5" s="19"/>
      <c r="T5" s="19"/>
      <c r="U5" s="19"/>
      <c r="V5" s="19"/>
      <c r="W5" s="6"/>
      <c r="X5" s="6"/>
      <c r="Y5" s="6"/>
      <c r="Z5" s="6"/>
    </row>
    <row r="6" spans="2:26" x14ac:dyDescent="0.3">
      <c r="B6" s="6"/>
      <c r="C6" s="6"/>
      <c r="D6" s="6"/>
      <c r="E6" s="6"/>
      <c r="F6" s="19"/>
      <c r="G6" s="19"/>
      <c r="H6" s="19"/>
      <c r="I6" s="19"/>
      <c r="J6" s="19"/>
      <c r="K6" s="19"/>
      <c r="L6" s="19"/>
      <c r="M6" s="19"/>
      <c r="N6" s="19"/>
      <c r="O6" s="19"/>
      <c r="P6" s="19"/>
      <c r="Q6" s="19"/>
      <c r="R6" s="19"/>
      <c r="S6" s="19"/>
      <c r="T6" s="19"/>
      <c r="U6" s="19"/>
      <c r="V6" s="19"/>
      <c r="W6" s="6"/>
      <c r="X6" s="6"/>
      <c r="Y6" s="6"/>
      <c r="Z6" s="6"/>
    </row>
    <row r="7" spans="2:26" x14ac:dyDescent="0.3">
      <c r="B7" s="6"/>
      <c r="C7" s="6"/>
      <c r="D7" s="6"/>
      <c r="E7" s="6"/>
      <c r="F7" s="19"/>
      <c r="G7" s="19"/>
      <c r="H7" s="19"/>
      <c r="I7" s="19"/>
      <c r="J7" s="19"/>
      <c r="K7" s="19"/>
      <c r="L7" s="19"/>
      <c r="M7" s="19"/>
      <c r="N7" s="19"/>
      <c r="O7" s="19"/>
      <c r="P7" s="19"/>
      <c r="Q7" s="19"/>
      <c r="R7" s="19"/>
      <c r="S7" s="19"/>
      <c r="T7" s="19"/>
      <c r="U7" s="19"/>
      <c r="V7" s="19"/>
      <c r="W7" s="6"/>
      <c r="X7" s="6"/>
      <c r="Y7" s="6"/>
      <c r="Z7" s="6"/>
    </row>
    <row r="8" spans="2:26" x14ac:dyDescent="0.3">
      <c r="B8" s="6"/>
      <c r="C8" s="6"/>
      <c r="D8" s="6"/>
      <c r="E8" s="6"/>
      <c r="F8" s="19"/>
      <c r="G8" s="19"/>
      <c r="H8" s="19"/>
      <c r="I8" s="19"/>
      <c r="J8" s="19"/>
      <c r="K8" s="19"/>
      <c r="L8" s="19"/>
      <c r="M8" s="19"/>
      <c r="N8" s="19"/>
      <c r="O8" s="19"/>
      <c r="P8" s="19"/>
      <c r="Q8" s="19"/>
      <c r="R8" s="19"/>
      <c r="S8" s="19"/>
      <c r="T8" s="19"/>
      <c r="U8" s="19"/>
      <c r="V8" s="19"/>
      <c r="W8" s="6"/>
      <c r="X8" s="6"/>
      <c r="Y8" s="6"/>
      <c r="Z8" s="6"/>
    </row>
    <row r="9" spans="2:26" x14ac:dyDescent="0.3">
      <c r="B9" s="6"/>
      <c r="C9" s="6"/>
      <c r="D9" s="20" t="s">
        <v>19</v>
      </c>
      <c r="E9" s="20"/>
      <c r="F9" s="20"/>
      <c r="G9" s="20"/>
      <c r="H9" s="20"/>
      <c r="I9" s="20"/>
      <c r="J9" s="20"/>
      <c r="K9" s="20"/>
      <c r="L9" s="20"/>
      <c r="M9" s="20"/>
      <c r="N9" s="20"/>
      <c r="O9" s="20"/>
      <c r="P9" s="20"/>
      <c r="Q9" s="20"/>
      <c r="R9" s="20"/>
      <c r="S9" s="20"/>
      <c r="T9" s="20"/>
      <c r="U9" s="20"/>
      <c r="V9" s="20"/>
      <c r="W9" s="20"/>
      <c r="X9" s="20"/>
      <c r="Y9" s="6"/>
      <c r="Z9" s="6"/>
    </row>
    <row r="10" spans="2:26" x14ac:dyDescent="0.3">
      <c r="B10" s="6"/>
      <c r="C10" s="6"/>
      <c r="D10" s="20"/>
      <c r="E10" s="20"/>
      <c r="F10" s="20"/>
      <c r="G10" s="20"/>
      <c r="H10" s="20"/>
      <c r="I10" s="20"/>
      <c r="J10" s="20"/>
      <c r="K10" s="20"/>
      <c r="L10" s="20"/>
      <c r="M10" s="20"/>
      <c r="N10" s="20"/>
      <c r="O10" s="20"/>
      <c r="P10" s="20"/>
      <c r="Q10" s="20"/>
      <c r="R10" s="20"/>
      <c r="S10" s="20"/>
      <c r="T10" s="20"/>
      <c r="U10" s="20"/>
      <c r="V10" s="20"/>
      <c r="W10" s="20"/>
      <c r="X10" s="20"/>
      <c r="Y10" s="6"/>
      <c r="Z10" s="6"/>
    </row>
    <row r="11" spans="2:26" x14ac:dyDescent="0.3">
      <c r="B11" s="6"/>
      <c r="C11" s="6"/>
      <c r="D11" s="20"/>
      <c r="E11" s="20"/>
      <c r="F11" s="20"/>
      <c r="G11" s="20"/>
      <c r="H11" s="20"/>
      <c r="I11" s="20"/>
      <c r="J11" s="20"/>
      <c r="K11" s="20"/>
      <c r="L11" s="20"/>
      <c r="M11" s="20"/>
      <c r="N11" s="20"/>
      <c r="O11" s="20"/>
      <c r="P11" s="20"/>
      <c r="Q11" s="20"/>
      <c r="R11" s="20"/>
      <c r="S11" s="20"/>
      <c r="T11" s="20"/>
      <c r="U11" s="20"/>
      <c r="V11" s="20"/>
      <c r="W11" s="20"/>
      <c r="X11" s="20"/>
      <c r="Y11" s="6"/>
      <c r="Z11" s="6"/>
    </row>
    <row r="12" spans="2:26" x14ac:dyDescent="0.3">
      <c r="B12" s="6"/>
      <c r="C12" s="6"/>
      <c r="D12" s="20"/>
      <c r="E12" s="20"/>
      <c r="F12" s="20"/>
      <c r="G12" s="20"/>
      <c r="H12" s="20"/>
      <c r="I12" s="20"/>
      <c r="J12" s="20"/>
      <c r="K12" s="20"/>
      <c r="L12" s="20"/>
      <c r="M12" s="20"/>
      <c r="N12" s="20"/>
      <c r="O12" s="20"/>
      <c r="P12" s="20"/>
      <c r="Q12" s="20"/>
      <c r="R12" s="20"/>
      <c r="S12" s="20"/>
      <c r="T12" s="20"/>
      <c r="U12" s="20"/>
      <c r="V12" s="20"/>
      <c r="W12" s="20"/>
      <c r="X12" s="20"/>
      <c r="Y12" s="6"/>
      <c r="Z12" s="6"/>
    </row>
    <row r="13" spans="2:26" x14ac:dyDescent="0.3">
      <c r="B13" s="6"/>
      <c r="C13" s="6"/>
      <c r="D13" s="20"/>
      <c r="E13" s="20"/>
      <c r="F13" s="20"/>
      <c r="G13" s="20"/>
      <c r="H13" s="20"/>
      <c r="I13" s="20"/>
      <c r="J13" s="20"/>
      <c r="K13" s="20"/>
      <c r="L13" s="20"/>
      <c r="M13" s="20"/>
      <c r="N13" s="20"/>
      <c r="O13" s="20"/>
      <c r="P13" s="20"/>
      <c r="Q13" s="20"/>
      <c r="R13" s="20"/>
      <c r="S13" s="20"/>
      <c r="T13" s="20"/>
      <c r="U13" s="20"/>
      <c r="V13" s="20"/>
      <c r="W13" s="20"/>
      <c r="X13" s="20"/>
      <c r="Y13" s="6"/>
      <c r="Z13" s="6"/>
    </row>
    <row r="14" spans="2:26" x14ac:dyDescent="0.3">
      <c r="B14" s="6"/>
      <c r="C14" s="6"/>
      <c r="D14" s="6"/>
      <c r="E14" s="6"/>
      <c r="F14" s="6"/>
      <c r="G14" s="6"/>
      <c r="H14" s="6"/>
      <c r="I14" s="6"/>
      <c r="J14" s="6"/>
      <c r="K14" s="6"/>
      <c r="L14" s="6"/>
      <c r="M14" s="6"/>
      <c r="N14" s="6"/>
      <c r="O14" s="6"/>
      <c r="P14" s="6"/>
      <c r="Q14" s="6"/>
      <c r="R14" s="6"/>
      <c r="S14" s="6"/>
      <c r="T14" s="6"/>
      <c r="U14" s="6"/>
      <c r="V14" s="6"/>
      <c r="W14" s="6"/>
      <c r="X14" s="6"/>
      <c r="Y14" s="6"/>
      <c r="Z14" s="6"/>
    </row>
    <row r="15" spans="2:26" x14ac:dyDescent="0.3">
      <c r="B15" s="6"/>
      <c r="C15" s="6"/>
      <c r="D15" s="6"/>
      <c r="E15" s="6"/>
      <c r="F15" s="6"/>
      <c r="G15" s="6"/>
      <c r="H15" s="6"/>
      <c r="I15" s="6"/>
      <c r="J15" s="6"/>
      <c r="K15" s="6"/>
      <c r="L15" s="6"/>
      <c r="M15" s="6"/>
      <c r="N15" s="6"/>
      <c r="O15" s="6"/>
      <c r="P15" s="6"/>
      <c r="Q15" s="6"/>
      <c r="R15" s="6"/>
      <c r="S15" s="6"/>
      <c r="T15" s="6"/>
      <c r="U15" s="6"/>
      <c r="V15" s="6"/>
      <c r="W15" s="6"/>
      <c r="X15" s="6"/>
      <c r="Y15" s="6"/>
      <c r="Z15" s="6"/>
    </row>
    <row r="16" spans="2:26" x14ac:dyDescent="0.3">
      <c r="B16" s="6"/>
      <c r="C16" s="6"/>
      <c r="D16" s="6"/>
      <c r="E16" s="6"/>
      <c r="F16" s="6"/>
      <c r="G16" s="6"/>
      <c r="H16" s="6"/>
      <c r="I16" s="6"/>
      <c r="J16" s="6"/>
      <c r="K16" s="6"/>
      <c r="L16" s="6"/>
      <c r="M16" s="6"/>
      <c r="N16" s="6"/>
      <c r="O16" s="6"/>
      <c r="P16" s="6"/>
      <c r="Q16" s="6"/>
      <c r="R16" s="6"/>
      <c r="S16" s="6"/>
      <c r="T16" s="6"/>
      <c r="U16" s="6"/>
      <c r="V16" s="6"/>
      <c r="W16" s="6"/>
      <c r="X16" s="6"/>
      <c r="Y16" s="6"/>
      <c r="Z16" s="6"/>
    </row>
    <row r="17" spans="2:26" x14ac:dyDescent="0.3">
      <c r="B17" s="6"/>
      <c r="C17" s="6"/>
      <c r="D17" s="6"/>
      <c r="E17" s="6"/>
      <c r="F17" s="6"/>
      <c r="G17" s="6"/>
      <c r="H17" s="6"/>
      <c r="I17" s="6"/>
      <c r="J17" s="6"/>
      <c r="K17" s="6"/>
      <c r="L17" s="6"/>
      <c r="M17" s="6"/>
      <c r="N17" s="6"/>
      <c r="O17" s="6"/>
      <c r="P17" s="6"/>
      <c r="Q17" s="6"/>
      <c r="R17" s="6"/>
      <c r="S17" s="6"/>
      <c r="T17" s="6"/>
      <c r="U17" s="6"/>
      <c r="V17" s="6"/>
      <c r="W17" s="6"/>
      <c r="X17" s="6"/>
      <c r="Y17" s="6"/>
      <c r="Z17" s="6"/>
    </row>
    <row r="18" spans="2:26" x14ac:dyDescent="0.3">
      <c r="B18" s="6"/>
      <c r="C18" s="6"/>
      <c r="D18" s="6"/>
      <c r="E18" s="6"/>
      <c r="F18" s="6"/>
      <c r="G18" s="6"/>
      <c r="H18" s="6"/>
      <c r="I18" s="6"/>
      <c r="J18" s="6"/>
      <c r="K18" s="6"/>
      <c r="L18" s="6"/>
      <c r="M18" s="6"/>
      <c r="N18" s="6"/>
      <c r="O18" s="6"/>
      <c r="P18" s="6"/>
      <c r="Q18" s="6"/>
      <c r="R18" s="6"/>
      <c r="S18" s="6"/>
      <c r="T18" s="6"/>
      <c r="U18" s="6"/>
      <c r="V18" s="6"/>
      <c r="W18" s="6"/>
      <c r="X18" s="6"/>
      <c r="Y18" s="6"/>
      <c r="Z18" s="6"/>
    </row>
    <row r="19" spans="2:26" x14ac:dyDescent="0.3">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3">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3">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3">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3">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3">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3">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3">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3">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3">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3">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3">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3">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3">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3">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3">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3">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3">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3">
      <c r="B37" s="6"/>
      <c r="C37" s="6"/>
      <c r="D37" s="6"/>
      <c r="E37" s="6"/>
      <c r="F37" s="6"/>
      <c r="G37" s="6"/>
      <c r="H37" s="6"/>
      <c r="I37" s="6"/>
      <c r="J37" s="6"/>
      <c r="K37" s="6"/>
      <c r="L37" s="6"/>
      <c r="M37" s="6"/>
      <c r="N37" s="6"/>
      <c r="O37" s="6"/>
      <c r="P37" s="6"/>
      <c r="Q37" s="6"/>
      <c r="R37" s="6"/>
      <c r="S37" s="6"/>
      <c r="T37" s="6"/>
      <c r="U37" s="6"/>
      <c r="V37" s="6"/>
      <c r="W37" s="6"/>
      <c r="X37" s="6"/>
      <c r="Y37" s="6"/>
      <c r="Z37" s="6"/>
    </row>
    <row r="38" spans="2:26" ht="15" thickBot="1" x14ac:dyDescent="0.35">
      <c r="B38" s="6"/>
      <c r="C38" s="6"/>
      <c r="D38" s="6"/>
      <c r="E38" s="6"/>
      <c r="F38" s="6"/>
      <c r="G38" s="6"/>
      <c r="H38" s="6"/>
      <c r="I38" s="6"/>
      <c r="J38" s="6"/>
      <c r="K38" s="6"/>
      <c r="L38" s="6"/>
      <c r="M38" s="6"/>
      <c r="N38" s="6"/>
      <c r="O38" s="6"/>
      <c r="P38" s="6"/>
      <c r="Q38" s="6"/>
      <c r="R38" s="6"/>
      <c r="S38" s="6"/>
      <c r="T38" s="6"/>
      <c r="U38" s="6"/>
      <c r="V38" s="6"/>
      <c r="W38" s="6"/>
      <c r="X38" s="6"/>
      <c r="Y38" s="6"/>
      <c r="Z38" s="6"/>
    </row>
    <row r="39" spans="2:26" ht="26.4" thickBot="1" x14ac:dyDescent="0.55000000000000004">
      <c r="B39" s="6"/>
      <c r="C39" s="6"/>
      <c r="D39" s="6"/>
      <c r="E39" s="6"/>
      <c r="F39" s="6"/>
      <c r="G39" s="6"/>
      <c r="H39" s="6"/>
      <c r="I39" s="6"/>
      <c r="J39" s="6"/>
      <c r="K39" s="6"/>
      <c r="L39" s="6"/>
      <c r="M39" s="6"/>
      <c r="N39" s="6"/>
      <c r="O39" s="6"/>
      <c r="P39" s="6"/>
      <c r="Q39" s="6"/>
      <c r="R39" s="6"/>
      <c r="S39" s="6"/>
      <c r="T39" s="6"/>
      <c r="U39" s="6"/>
      <c r="V39" s="6"/>
      <c r="W39" s="6"/>
      <c r="X39" s="6"/>
      <c r="Y39" s="15" t="s">
        <v>98</v>
      </c>
      <c r="Z39" s="15" t="s">
        <v>97</v>
      </c>
    </row>
  </sheetData>
  <mergeCells count="2">
    <mergeCell ref="F5:V8"/>
    <mergeCell ref="D9:X13"/>
  </mergeCells>
  <hyperlinks>
    <hyperlink ref="Z39" location="'Flipper Size'!A1" display="&gt;&gt;" xr:uid="{8AB70660-FD73-4216-8DA8-06B7BE4FD559}"/>
    <hyperlink ref="Y39" location="'Category EDA'!A1" display="&lt;&lt;" xr:uid="{4CCF87D8-0DDB-40C9-9A40-3F9125371958}"/>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4A465-EE15-497C-8757-6C28BA2F4F74}">
  <dimension ref="B3:Z39"/>
  <sheetViews>
    <sheetView zoomScale="85" zoomScaleNormal="85" workbookViewId="0">
      <selection activeCell="N11" sqref="N11"/>
    </sheetView>
  </sheetViews>
  <sheetFormatPr defaultColWidth="9.109375" defaultRowHeight="14.4" x14ac:dyDescent="0.3"/>
  <cols>
    <col min="1" max="16384" width="9.109375" style="1"/>
  </cols>
  <sheetData>
    <row r="3" spans="2:26" x14ac:dyDescent="0.3">
      <c r="B3" s="6"/>
      <c r="C3" s="6"/>
      <c r="D3" s="6"/>
      <c r="E3" s="6"/>
      <c r="F3" s="6"/>
      <c r="G3" s="6"/>
      <c r="H3" s="6"/>
      <c r="I3" s="6"/>
      <c r="J3" s="6"/>
      <c r="K3" s="6"/>
      <c r="L3" s="6"/>
      <c r="M3" s="6"/>
      <c r="N3" s="6"/>
      <c r="O3" s="6"/>
      <c r="P3" s="6"/>
      <c r="Q3" s="6"/>
      <c r="R3" s="6"/>
      <c r="S3" s="6"/>
      <c r="T3" s="6"/>
      <c r="U3" s="6"/>
      <c r="V3" s="6"/>
      <c r="W3" s="6"/>
      <c r="X3" s="6"/>
      <c r="Y3" s="6"/>
      <c r="Z3" s="6"/>
    </row>
    <row r="4" spans="2:26" x14ac:dyDescent="0.3">
      <c r="B4" s="6"/>
      <c r="C4" s="6"/>
      <c r="D4" s="6"/>
      <c r="E4" s="6"/>
      <c r="F4" s="6"/>
      <c r="G4" s="6"/>
      <c r="H4" s="6"/>
      <c r="I4" s="6"/>
      <c r="J4" s="6"/>
      <c r="K4" s="6"/>
      <c r="L4" s="6"/>
      <c r="M4" s="6"/>
      <c r="N4" s="6"/>
      <c r="O4" s="6"/>
      <c r="P4" s="6"/>
      <c r="Q4" s="6"/>
      <c r="R4" s="6"/>
      <c r="S4" s="6"/>
      <c r="T4" s="6"/>
      <c r="U4" s="6"/>
      <c r="V4" s="6"/>
      <c r="W4" s="6"/>
      <c r="X4" s="6"/>
      <c r="Y4" s="6"/>
      <c r="Z4" s="6"/>
    </row>
    <row r="5" spans="2:26" x14ac:dyDescent="0.3">
      <c r="B5" s="6"/>
      <c r="C5" s="20" t="s">
        <v>91</v>
      </c>
      <c r="D5" s="21"/>
      <c r="E5" s="21"/>
      <c r="F5" s="21"/>
      <c r="G5" s="21"/>
      <c r="H5" s="21"/>
      <c r="I5" s="21"/>
      <c r="J5" s="21"/>
      <c r="K5" s="21"/>
      <c r="L5" s="21"/>
      <c r="M5" s="21"/>
      <c r="N5" s="6"/>
      <c r="O5" s="6"/>
      <c r="P5" s="6"/>
      <c r="Q5" s="6"/>
      <c r="R5" s="6"/>
      <c r="S5" s="6"/>
      <c r="T5" s="6"/>
      <c r="U5" s="6"/>
      <c r="V5" s="6"/>
      <c r="W5" s="6"/>
      <c r="X5" s="6"/>
      <c r="Y5" s="6"/>
      <c r="Z5" s="6"/>
    </row>
    <row r="6" spans="2:26" x14ac:dyDescent="0.3">
      <c r="B6" s="6"/>
      <c r="C6" s="21"/>
      <c r="D6" s="21"/>
      <c r="E6" s="21"/>
      <c r="F6" s="21"/>
      <c r="G6" s="21"/>
      <c r="H6" s="21"/>
      <c r="I6" s="21"/>
      <c r="J6" s="21"/>
      <c r="K6" s="21"/>
      <c r="L6" s="21"/>
      <c r="M6" s="21"/>
      <c r="N6" s="6"/>
      <c r="O6" s="6"/>
      <c r="P6" s="6"/>
      <c r="Q6" s="6"/>
      <c r="R6" s="6"/>
      <c r="S6" s="6"/>
      <c r="T6" s="6"/>
      <c r="U6" s="6"/>
      <c r="V6" s="6"/>
      <c r="W6" s="6"/>
      <c r="X6" s="6"/>
      <c r="Y6" s="6"/>
      <c r="Z6" s="6"/>
    </row>
    <row r="7" spans="2:26" x14ac:dyDescent="0.3">
      <c r="B7" s="6"/>
      <c r="C7" s="21"/>
      <c r="D7" s="21"/>
      <c r="E7" s="21"/>
      <c r="F7" s="21"/>
      <c r="G7" s="21"/>
      <c r="H7" s="21"/>
      <c r="I7" s="21"/>
      <c r="J7" s="21"/>
      <c r="K7" s="21"/>
      <c r="L7" s="21"/>
      <c r="M7" s="21"/>
      <c r="N7" s="6"/>
      <c r="O7" s="6"/>
      <c r="P7" s="6"/>
      <c r="Q7" s="6"/>
      <c r="R7" s="6"/>
      <c r="S7" s="6"/>
      <c r="T7" s="6"/>
      <c r="U7" s="6"/>
      <c r="V7" s="6"/>
      <c r="W7" s="6"/>
      <c r="X7" s="6"/>
      <c r="Y7" s="6"/>
      <c r="Z7" s="6"/>
    </row>
    <row r="8" spans="2:26" x14ac:dyDescent="0.3">
      <c r="B8" s="6"/>
      <c r="C8" s="21"/>
      <c r="D8" s="21"/>
      <c r="E8" s="21"/>
      <c r="F8" s="21"/>
      <c r="G8" s="21"/>
      <c r="H8" s="21"/>
      <c r="I8" s="21"/>
      <c r="J8" s="21"/>
      <c r="K8" s="21"/>
      <c r="L8" s="21"/>
      <c r="M8" s="21"/>
      <c r="N8" s="6"/>
      <c r="O8" s="6"/>
      <c r="P8" s="6"/>
      <c r="Q8" s="6"/>
      <c r="R8" s="6"/>
      <c r="S8" s="6"/>
      <c r="T8" s="6"/>
      <c r="U8" s="6"/>
      <c r="V8" s="6"/>
      <c r="W8" s="6"/>
      <c r="X8" s="6"/>
      <c r="Y8" s="6"/>
      <c r="Z8" s="6"/>
    </row>
    <row r="9" spans="2:26" x14ac:dyDescent="0.3">
      <c r="B9" s="6"/>
      <c r="C9" s="21"/>
      <c r="D9" s="21"/>
      <c r="E9" s="21"/>
      <c r="F9" s="21"/>
      <c r="G9" s="21"/>
      <c r="H9" s="21"/>
      <c r="I9" s="21"/>
      <c r="J9" s="21"/>
      <c r="K9" s="21"/>
      <c r="L9" s="21"/>
      <c r="M9" s="21"/>
      <c r="N9" s="6"/>
      <c r="O9" s="6"/>
      <c r="P9" s="6"/>
      <c r="Q9" s="6"/>
      <c r="R9" s="6"/>
      <c r="S9" s="6"/>
      <c r="T9" s="6"/>
      <c r="U9" s="6"/>
      <c r="V9" s="6"/>
      <c r="W9" s="6"/>
      <c r="X9" s="6"/>
      <c r="Y9" s="6"/>
      <c r="Z9" s="6"/>
    </row>
    <row r="10" spans="2:26" x14ac:dyDescent="0.3">
      <c r="B10" s="6"/>
      <c r="C10" s="21"/>
      <c r="D10" s="21"/>
      <c r="E10" s="21"/>
      <c r="F10" s="21"/>
      <c r="G10" s="21"/>
      <c r="H10" s="21"/>
      <c r="I10" s="21"/>
      <c r="J10" s="21"/>
      <c r="K10" s="21"/>
      <c r="L10" s="21"/>
      <c r="M10" s="21"/>
      <c r="N10" s="6"/>
      <c r="O10" s="6"/>
      <c r="P10" s="6"/>
      <c r="Q10" s="6"/>
      <c r="R10" s="6"/>
      <c r="S10" s="6"/>
      <c r="T10" s="6"/>
      <c r="U10" s="6"/>
      <c r="V10" s="6"/>
      <c r="W10" s="6"/>
      <c r="X10" s="6"/>
      <c r="Y10" s="6"/>
      <c r="Z10" s="6"/>
    </row>
    <row r="11" spans="2:26" x14ac:dyDescent="0.3">
      <c r="B11" s="6"/>
      <c r="C11" s="21"/>
      <c r="D11" s="21"/>
      <c r="E11" s="21"/>
      <c r="F11" s="21"/>
      <c r="G11" s="21"/>
      <c r="H11" s="21"/>
      <c r="I11" s="21"/>
      <c r="J11" s="21"/>
      <c r="K11" s="21"/>
      <c r="L11" s="21"/>
      <c r="M11" s="21"/>
      <c r="N11" s="6"/>
      <c r="O11" s="6"/>
      <c r="P11" s="6"/>
      <c r="Q11" s="6"/>
      <c r="R11" s="6"/>
      <c r="S11" s="6"/>
      <c r="T11" s="6"/>
      <c r="U11" s="6"/>
      <c r="V11" s="6"/>
      <c r="W11" s="6"/>
      <c r="X11" s="6"/>
      <c r="Y11" s="6"/>
      <c r="Z11" s="6"/>
    </row>
    <row r="12" spans="2:26" x14ac:dyDescent="0.3">
      <c r="B12" s="6"/>
      <c r="C12" s="21"/>
      <c r="D12" s="21"/>
      <c r="E12" s="21"/>
      <c r="F12" s="21"/>
      <c r="G12" s="21"/>
      <c r="H12" s="21"/>
      <c r="I12" s="21"/>
      <c r="J12" s="21"/>
      <c r="K12" s="21"/>
      <c r="L12" s="21"/>
      <c r="M12" s="21"/>
      <c r="N12" s="6"/>
      <c r="O12" s="6"/>
      <c r="P12" s="6"/>
      <c r="Q12" s="6"/>
      <c r="R12" s="6"/>
      <c r="S12" s="6"/>
      <c r="T12" s="6"/>
      <c r="U12" s="6"/>
      <c r="V12" s="6"/>
      <c r="W12" s="6"/>
      <c r="X12" s="6"/>
      <c r="Y12" s="6"/>
      <c r="Z12" s="6"/>
    </row>
    <row r="13" spans="2:26" x14ac:dyDescent="0.3">
      <c r="B13" s="6"/>
      <c r="C13" s="21"/>
      <c r="D13" s="21"/>
      <c r="E13" s="21"/>
      <c r="F13" s="21"/>
      <c r="G13" s="21"/>
      <c r="H13" s="21"/>
      <c r="I13" s="21"/>
      <c r="J13" s="21"/>
      <c r="K13" s="21"/>
      <c r="L13" s="21"/>
      <c r="M13" s="21"/>
      <c r="N13" s="6"/>
      <c r="O13" s="6"/>
      <c r="P13" s="6"/>
      <c r="Q13" s="6"/>
      <c r="R13" s="6"/>
      <c r="S13" s="6"/>
      <c r="T13" s="6"/>
      <c r="U13" s="6"/>
      <c r="V13" s="6"/>
      <c r="W13" s="6"/>
      <c r="X13" s="6"/>
      <c r="Y13" s="6"/>
      <c r="Z13" s="6"/>
    </row>
    <row r="14" spans="2:26" x14ac:dyDescent="0.3">
      <c r="B14" s="6"/>
      <c r="C14" s="21"/>
      <c r="D14" s="21"/>
      <c r="E14" s="21"/>
      <c r="F14" s="21"/>
      <c r="G14" s="21"/>
      <c r="H14" s="21"/>
      <c r="I14" s="21"/>
      <c r="J14" s="21"/>
      <c r="K14" s="21"/>
      <c r="L14" s="21"/>
      <c r="M14" s="21"/>
      <c r="N14" s="6"/>
      <c r="O14" s="6"/>
      <c r="P14" s="6"/>
      <c r="Q14" s="6"/>
      <c r="R14" s="6"/>
      <c r="S14" s="6"/>
      <c r="T14" s="6"/>
      <c r="U14" s="6"/>
      <c r="V14" s="6"/>
      <c r="W14" s="6"/>
      <c r="X14" s="6"/>
      <c r="Y14" s="6"/>
      <c r="Z14" s="6"/>
    </row>
    <row r="15" spans="2:26" x14ac:dyDescent="0.3">
      <c r="B15" s="6"/>
      <c r="C15" s="21"/>
      <c r="D15" s="21"/>
      <c r="E15" s="21"/>
      <c r="F15" s="21"/>
      <c r="G15" s="21"/>
      <c r="H15" s="21"/>
      <c r="I15" s="21"/>
      <c r="J15" s="21"/>
      <c r="K15" s="21"/>
      <c r="L15" s="21"/>
      <c r="M15" s="21"/>
      <c r="N15" s="6"/>
      <c r="O15" s="6"/>
      <c r="P15" s="6"/>
      <c r="Q15" s="6"/>
      <c r="R15" s="6"/>
      <c r="S15" s="6"/>
      <c r="T15" s="6"/>
      <c r="U15" s="6"/>
      <c r="V15" s="6"/>
      <c r="W15" s="6"/>
      <c r="X15" s="6"/>
      <c r="Y15" s="6"/>
      <c r="Z15" s="6"/>
    </row>
    <row r="16" spans="2:26" x14ac:dyDescent="0.3">
      <c r="B16" s="6"/>
      <c r="C16" s="21"/>
      <c r="D16" s="21"/>
      <c r="E16" s="21"/>
      <c r="F16" s="21"/>
      <c r="G16" s="21"/>
      <c r="H16" s="21"/>
      <c r="I16" s="21"/>
      <c r="J16" s="21"/>
      <c r="K16" s="21"/>
      <c r="L16" s="21"/>
      <c r="M16" s="21"/>
      <c r="N16" s="6"/>
      <c r="O16" s="6"/>
      <c r="P16" s="6"/>
      <c r="Q16" s="6"/>
      <c r="R16" s="6"/>
      <c r="S16" s="6"/>
      <c r="T16" s="6"/>
      <c r="U16" s="6"/>
      <c r="V16" s="6"/>
      <c r="W16" s="6"/>
      <c r="X16" s="6"/>
      <c r="Y16" s="6"/>
      <c r="Z16" s="6"/>
    </row>
    <row r="17" spans="2:26" x14ac:dyDescent="0.3">
      <c r="B17" s="6"/>
      <c r="C17" s="21"/>
      <c r="D17" s="21"/>
      <c r="E17" s="21"/>
      <c r="F17" s="21"/>
      <c r="G17" s="21"/>
      <c r="H17" s="21"/>
      <c r="I17" s="21"/>
      <c r="J17" s="21"/>
      <c r="K17" s="21"/>
      <c r="L17" s="21"/>
      <c r="M17" s="21"/>
      <c r="N17" s="6"/>
      <c r="O17" s="6"/>
      <c r="P17" s="6"/>
      <c r="Q17" s="6"/>
      <c r="R17" s="6"/>
      <c r="S17" s="6"/>
      <c r="T17" s="6"/>
      <c r="U17" s="6"/>
      <c r="V17" s="6"/>
      <c r="W17" s="6"/>
      <c r="X17" s="6"/>
      <c r="Y17" s="6"/>
      <c r="Z17" s="6"/>
    </row>
    <row r="18" spans="2:26" x14ac:dyDescent="0.3">
      <c r="B18" s="6"/>
      <c r="C18" s="21"/>
      <c r="D18" s="21"/>
      <c r="E18" s="21"/>
      <c r="F18" s="21"/>
      <c r="G18" s="21"/>
      <c r="H18" s="21"/>
      <c r="I18" s="21"/>
      <c r="J18" s="21"/>
      <c r="K18" s="21"/>
      <c r="L18" s="21"/>
      <c r="M18" s="21"/>
      <c r="N18" s="6"/>
      <c r="O18" s="6"/>
      <c r="P18" s="6"/>
      <c r="Q18" s="6"/>
      <c r="R18" s="6"/>
      <c r="S18" s="6"/>
      <c r="T18" s="6"/>
      <c r="U18" s="6"/>
      <c r="V18" s="6"/>
      <c r="W18" s="6"/>
      <c r="X18" s="6"/>
      <c r="Y18" s="6"/>
      <c r="Z18" s="6"/>
    </row>
    <row r="19" spans="2:26" x14ac:dyDescent="0.3">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3">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3">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3">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3">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3">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3">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3">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3">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3">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3">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3">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3">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3">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3">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3">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3">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3">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3">
      <c r="B37" s="6"/>
      <c r="C37" s="6"/>
      <c r="D37" s="6"/>
      <c r="E37" s="6"/>
      <c r="F37" s="6"/>
      <c r="G37" s="6"/>
      <c r="H37" s="6"/>
      <c r="I37" s="6"/>
      <c r="J37" s="6"/>
      <c r="K37" s="6"/>
      <c r="L37" s="6"/>
      <c r="M37" s="6"/>
      <c r="N37" s="6"/>
      <c r="O37" s="6"/>
      <c r="P37" s="6"/>
      <c r="Q37" s="6"/>
      <c r="R37" s="6"/>
      <c r="S37" s="6"/>
      <c r="T37" s="6"/>
      <c r="U37" s="6"/>
      <c r="V37" s="6"/>
      <c r="W37" s="6"/>
      <c r="X37" s="6"/>
      <c r="Y37" s="6"/>
      <c r="Z37" s="6"/>
    </row>
    <row r="38" spans="2:26" ht="15" thickBot="1" x14ac:dyDescent="0.35">
      <c r="B38" s="6"/>
      <c r="C38" s="6"/>
      <c r="D38" s="6"/>
      <c r="E38" s="6"/>
      <c r="F38" s="6"/>
      <c r="G38" s="6"/>
      <c r="H38" s="6"/>
      <c r="I38" s="6"/>
      <c r="J38" s="6"/>
      <c r="K38" s="6"/>
      <c r="L38" s="6"/>
      <c r="M38" s="6"/>
      <c r="N38" s="6"/>
      <c r="O38" s="6"/>
      <c r="P38" s="6"/>
      <c r="Q38" s="6"/>
      <c r="R38" s="6"/>
      <c r="S38" s="6"/>
      <c r="T38" s="6"/>
      <c r="U38" s="6"/>
      <c r="V38" s="6"/>
      <c r="W38" s="6"/>
      <c r="X38" s="6"/>
      <c r="Y38" s="6"/>
      <c r="Z38" s="6"/>
    </row>
    <row r="39" spans="2:26" ht="26.4" thickBot="1" x14ac:dyDescent="0.55000000000000004">
      <c r="B39" s="6"/>
      <c r="C39" s="6"/>
      <c r="D39" s="6"/>
      <c r="E39" s="6"/>
      <c r="F39" s="6"/>
      <c r="G39" s="6"/>
      <c r="H39" s="6"/>
      <c r="I39" s="6"/>
      <c r="J39" s="6"/>
      <c r="K39" s="6"/>
      <c r="L39" s="6"/>
      <c r="M39" s="6"/>
      <c r="N39" s="6"/>
      <c r="O39" s="6"/>
      <c r="P39" s="6"/>
      <c r="Q39" s="6"/>
      <c r="R39" s="6"/>
      <c r="S39" s="6"/>
      <c r="T39" s="6"/>
      <c r="U39" s="6"/>
      <c r="V39" s="6"/>
      <c r="W39" s="6"/>
      <c r="X39" s="6"/>
      <c r="Y39" s="15" t="s">
        <v>98</v>
      </c>
      <c r="Z39" s="15" t="s">
        <v>97</v>
      </c>
    </row>
  </sheetData>
  <mergeCells count="1">
    <mergeCell ref="C5:M18"/>
  </mergeCells>
  <hyperlinks>
    <hyperlink ref="Z39" location="Conclusion!A1" display="&gt;&gt;" xr:uid="{B478839B-DF7C-46E0-8AEA-512204887AF7}"/>
    <hyperlink ref="Y39" location="'Penguin Size'!A1" display="&lt;&lt;" xr:uid="{09B152D1-00FF-4DC1-9C2F-A0E3B51192C9}"/>
  </hyperlink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486F5-F428-4BFA-BF6F-06A665E56E04}">
  <dimension ref="B3:Z39"/>
  <sheetViews>
    <sheetView zoomScale="85" zoomScaleNormal="85" workbookViewId="0">
      <selection activeCell="Z39" sqref="Z39"/>
    </sheetView>
  </sheetViews>
  <sheetFormatPr defaultColWidth="9.109375" defaultRowHeight="14.4" x14ac:dyDescent="0.3"/>
  <cols>
    <col min="1" max="17" width="9.109375" style="1"/>
    <col min="18" max="18" width="10.6640625" style="1" customWidth="1"/>
    <col min="19" max="16384" width="9.109375" style="1"/>
  </cols>
  <sheetData>
    <row r="3" spans="2:26" x14ac:dyDescent="0.3">
      <c r="B3" s="6"/>
      <c r="C3" s="6"/>
      <c r="D3" s="6"/>
      <c r="E3" s="6"/>
      <c r="F3" s="6"/>
      <c r="G3" s="6"/>
      <c r="H3" s="6"/>
      <c r="I3" s="6"/>
      <c r="J3" s="6"/>
      <c r="K3" s="6"/>
      <c r="L3" s="6"/>
      <c r="M3" s="6"/>
      <c r="N3" s="6"/>
      <c r="O3" s="6"/>
      <c r="P3" s="6"/>
      <c r="Q3" s="6"/>
      <c r="R3" s="6"/>
      <c r="S3" s="6"/>
      <c r="T3" s="6"/>
      <c r="U3" s="6"/>
      <c r="V3" s="6"/>
      <c r="W3" s="6"/>
      <c r="X3" s="6"/>
      <c r="Y3" s="6"/>
      <c r="Z3" s="6"/>
    </row>
    <row r="4" spans="2:26" x14ac:dyDescent="0.3">
      <c r="B4" s="6"/>
      <c r="C4" s="6"/>
      <c r="D4" s="6"/>
      <c r="E4" s="6"/>
      <c r="F4" s="6"/>
      <c r="G4" s="6"/>
      <c r="H4" s="6"/>
      <c r="I4" s="6"/>
      <c r="J4" s="6"/>
      <c r="K4" s="6"/>
      <c r="L4" s="6"/>
      <c r="M4" s="6"/>
      <c r="N4" s="6"/>
      <c r="O4" s="6"/>
      <c r="P4" s="6"/>
      <c r="Q4" s="6"/>
      <c r="R4" s="6"/>
      <c r="S4" s="6"/>
      <c r="T4" s="6"/>
      <c r="U4" s="6"/>
      <c r="V4" s="6"/>
      <c r="W4" s="6"/>
      <c r="X4" s="6"/>
      <c r="Y4" s="6"/>
      <c r="Z4" s="6"/>
    </row>
    <row r="5" spans="2:26" x14ac:dyDescent="0.3">
      <c r="B5" s="6"/>
      <c r="C5" s="6"/>
      <c r="D5" s="6"/>
      <c r="E5" s="6"/>
      <c r="F5" s="6"/>
      <c r="G5" s="6"/>
      <c r="H5" s="6"/>
      <c r="I5" s="6"/>
      <c r="J5" s="6"/>
      <c r="K5" s="6"/>
      <c r="L5" s="6"/>
      <c r="M5" s="6"/>
      <c r="N5" s="6"/>
      <c r="O5" s="6"/>
      <c r="P5" s="6"/>
      <c r="Q5" s="6"/>
      <c r="R5" s="6"/>
      <c r="S5" s="6"/>
      <c r="T5" s="6"/>
      <c r="U5" s="6"/>
      <c r="V5" s="6"/>
      <c r="W5" s="6"/>
      <c r="X5" s="6"/>
      <c r="Y5" s="6"/>
      <c r="Z5" s="6"/>
    </row>
    <row r="6" spans="2:26" ht="15" customHeight="1" x14ac:dyDescent="0.3">
      <c r="B6" s="6"/>
      <c r="C6" s="6"/>
      <c r="D6" s="6"/>
      <c r="E6" s="6"/>
      <c r="F6" s="17" t="s">
        <v>92</v>
      </c>
      <c r="G6" s="17"/>
      <c r="H6" s="17"/>
      <c r="I6" s="17"/>
      <c r="J6" s="17"/>
      <c r="K6" s="17"/>
      <c r="L6" s="17"/>
      <c r="M6" s="17"/>
      <c r="N6" s="17"/>
      <c r="O6" s="17"/>
      <c r="P6" s="17"/>
      <c r="Q6" s="17"/>
      <c r="R6" s="17"/>
      <c r="S6" s="17"/>
      <c r="T6" s="17"/>
      <c r="U6" s="17"/>
      <c r="V6" s="17"/>
      <c r="W6" s="6"/>
      <c r="X6" s="6"/>
      <c r="Y6" s="6"/>
      <c r="Z6" s="6"/>
    </row>
    <row r="7" spans="2:26" ht="15" customHeight="1" x14ac:dyDescent="0.3">
      <c r="B7" s="6"/>
      <c r="C7" s="6"/>
      <c r="D7" s="6"/>
      <c r="E7" s="6"/>
      <c r="F7" s="17"/>
      <c r="G7" s="17"/>
      <c r="H7" s="17"/>
      <c r="I7" s="17"/>
      <c r="J7" s="17"/>
      <c r="K7" s="17"/>
      <c r="L7" s="17"/>
      <c r="M7" s="17"/>
      <c r="N7" s="17"/>
      <c r="O7" s="17"/>
      <c r="P7" s="17"/>
      <c r="Q7" s="17"/>
      <c r="R7" s="17"/>
      <c r="S7" s="17"/>
      <c r="T7" s="17"/>
      <c r="U7" s="17"/>
      <c r="V7" s="17"/>
      <c r="W7" s="6"/>
      <c r="X7" s="6"/>
      <c r="Y7" s="6"/>
      <c r="Z7" s="6"/>
    </row>
    <row r="8" spans="2:26" ht="15" customHeight="1" x14ac:dyDescent="0.3">
      <c r="B8" s="6"/>
      <c r="C8" s="6"/>
      <c r="D8" s="6"/>
      <c r="E8" s="6"/>
      <c r="F8" s="17"/>
      <c r="G8" s="17"/>
      <c r="H8" s="17"/>
      <c r="I8" s="17"/>
      <c r="J8" s="17"/>
      <c r="K8" s="17"/>
      <c r="L8" s="17"/>
      <c r="M8" s="17"/>
      <c r="N8" s="17"/>
      <c r="O8" s="17"/>
      <c r="P8" s="17"/>
      <c r="Q8" s="17"/>
      <c r="R8" s="17"/>
      <c r="S8" s="17"/>
      <c r="T8" s="17"/>
      <c r="U8" s="17"/>
      <c r="V8" s="17"/>
      <c r="W8" s="6"/>
      <c r="X8" s="6"/>
      <c r="Y8" s="6"/>
      <c r="Z8" s="6"/>
    </row>
    <row r="9" spans="2:26" ht="15" customHeight="1" x14ac:dyDescent="0.3">
      <c r="B9" s="6"/>
      <c r="C9" s="6"/>
      <c r="D9" s="6"/>
      <c r="E9" s="6"/>
      <c r="F9" s="17"/>
      <c r="G9" s="17"/>
      <c r="H9" s="17"/>
      <c r="I9" s="17"/>
      <c r="J9" s="17"/>
      <c r="K9" s="17"/>
      <c r="L9" s="17"/>
      <c r="M9" s="17"/>
      <c r="N9" s="17"/>
      <c r="O9" s="17"/>
      <c r="P9" s="17"/>
      <c r="Q9" s="17"/>
      <c r="R9" s="17"/>
      <c r="S9" s="17"/>
      <c r="T9" s="17"/>
      <c r="U9" s="17"/>
      <c r="V9" s="17"/>
      <c r="W9" s="6"/>
      <c r="X9" s="6"/>
      <c r="Y9" s="6"/>
      <c r="Z9" s="6"/>
    </row>
    <row r="10" spans="2:26" ht="15" customHeight="1" x14ac:dyDescent="0.3">
      <c r="B10" s="6"/>
      <c r="C10" s="6"/>
      <c r="D10" s="6"/>
      <c r="E10" s="6"/>
      <c r="F10" s="17"/>
      <c r="G10" s="17"/>
      <c r="H10" s="17"/>
      <c r="I10" s="17"/>
      <c r="J10" s="17"/>
      <c r="K10" s="17"/>
      <c r="L10" s="17"/>
      <c r="M10" s="17"/>
      <c r="N10" s="17"/>
      <c r="O10" s="17"/>
      <c r="P10" s="17"/>
      <c r="Q10" s="17"/>
      <c r="R10" s="17"/>
      <c r="S10" s="17"/>
      <c r="T10" s="17"/>
      <c r="U10" s="17"/>
      <c r="V10" s="17"/>
      <c r="W10" s="6"/>
      <c r="X10" s="6"/>
      <c r="Y10" s="6"/>
      <c r="Z10" s="6"/>
    </row>
    <row r="11" spans="2:26" ht="15" customHeight="1" x14ac:dyDescent="0.3">
      <c r="B11" s="6"/>
      <c r="C11" s="6"/>
      <c r="D11" s="6"/>
      <c r="E11" s="6"/>
      <c r="F11" s="17"/>
      <c r="G11" s="17"/>
      <c r="H11" s="17"/>
      <c r="I11" s="17"/>
      <c r="J11" s="17"/>
      <c r="K11" s="17"/>
      <c r="L11" s="17"/>
      <c r="M11" s="17"/>
      <c r="N11" s="17"/>
      <c r="O11" s="17"/>
      <c r="P11" s="17"/>
      <c r="Q11" s="17"/>
      <c r="R11" s="17"/>
      <c r="S11" s="17"/>
      <c r="T11" s="17"/>
      <c r="U11" s="17"/>
      <c r="V11" s="17"/>
      <c r="W11" s="6"/>
      <c r="X11" s="6"/>
      <c r="Y11" s="6"/>
      <c r="Z11" s="6"/>
    </row>
    <row r="12" spans="2:26" ht="15" customHeight="1" x14ac:dyDescent="0.3">
      <c r="B12" s="6"/>
      <c r="C12" s="6"/>
      <c r="D12" s="6"/>
      <c r="E12" s="6"/>
      <c r="F12" s="17"/>
      <c r="G12" s="17"/>
      <c r="H12" s="17"/>
      <c r="I12" s="17"/>
      <c r="J12" s="17"/>
      <c r="K12" s="17"/>
      <c r="L12" s="17"/>
      <c r="M12" s="17"/>
      <c r="N12" s="17"/>
      <c r="O12" s="17"/>
      <c r="P12" s="17"/>
      <c r="Q12" s="17"/>
      <c r="R12" s="17"/>
      <c r="S12" s="17"/>
      <c r="T12" s="17"/>
      <c r="U12" s="17"/>
      <c r="V12" s="17"/>
      <c r="W12" s="6"/>
      <c r="X12" s="6"/>
      <c r="Y12" s="6"/>
      <c r="Z12" s="6"/>
    </row>
    <row r="13" spans="2:26" ht="15" customHeight="1" x14ac:dyDescent="0.3">
      <c r="B13" s="6"/>
      <c r="C13" s="6"/>
      <c r="D13" s="6"/>
      <c r="E13" s="6"/>
      <c r="F13" s="17"/>
      <c r="G13" s="17"/>
      <c r="H13" s="17"/>
      <c r="I13" s="17"/>
      <c r="J13" s="17"/>
      <c r="K13" s="17"/>
      <c r="L13" s="17"/>
      <c r="M13" s="17"/>
      <c r="N13" s="17"/>
      <c r="O13" s="17"/>
      <c r="P13" s="17"/>
      <c r="Q13" s="17"/>
      <c r="R13" s="17"/>
      <c r="S13" s="17"/>
      <c r="T13" s="17"/>
      <c r="U13" s="17"/>
      <c r="V13" s="17"/>
      <c r="W13" s="6"/>
      <c r="X13" s="6"/>
      <c r="Y13" s="6"/>
      <c r="Z13" s="6"/>
    </row>
    <row r="14" spans="2:26" ht="15" customHeight="1" x14ac:dyDescent="0.3">
      <c r="B14" s="6"/>
      <c r="C14" s="6"/>
      <c r="D14" s="6"/>
      <c r="E14" s="6"/>
      <c r="F14" s="17"/>
      <c r="G14" s="17"/>
      <c r="H14" s="17"/>
      <c r="I14" s="17"/>
      <c r="J14" s="17"/>
      <c r="K14" s="17"/>
      <c r="L14" s="17"/>
      <c r="M14" s="17"/>
      <c r="N14" s="17"/>
      <c r="O14" s="17"/>
      <c r="P14" s="17"/>
      <c r="Q14" s="17"/>
      <c r="R14" s="17"/>
      <c r="S14" s="17"/>
      <c r="T14" s="17"/>
      <c r="U14" s="17"/>
      <c r="V14" s="17"/>
      <c r="W14" s="6"/>
      <c r="X14" s="6"/>
      <c r="Y14" s="6"/>
      <c r="Z14" s="6"/>
    </row>
    <row r="15" spans="2:26" ht="15" customHeight="1" x14ac:dyDescent="0.3">
      <c r="B15" s="6"/>
      <c r="C15" s="6"/>
      <c r="D15" s="6"/>
      <c r="E15" s="12"/>
      <c r="F15" s="12"/>
      <c r="G15" s="12"/>
      <c r="H15" s="12"/>
      <c r="I15" s="12"/>
      <c r="J15" s="12"/>
      <c r="K15" s="12"/>
      <c r="L15" s="12"/>
      <c r="M15" s="12"/>
      <c r="N15" s="12"/>
      <c r="O15" s="12"/>
      <c r="P15" s="12"/>
      <c r="Q15" s="12"/>
      <c r="R15" s="12"/>
      <c r="S15" s="12"/>
      <c r="T15" s="12"/>
      <c r="U15" s="6"/>
      <c r="V15" s="6"/>
      <c r="W15" s="6"/>
      <c r="X15" s="6"/>
      <c r="Y15" s="6"/>
      <c r="Z15" s="6"/>
    </row>
    <row r="16" spans="2:26" ht="15" customHeight="1" x14ac:dyDescent="0.3">
      <c r="B16" s="6"/>
      <c r="C16" s="6"/>
      <c r="D16" s="20" t="s">
        <v>93</v>
      </c>
      <c r="E16" s="20"/>
      <c r="F16" s="20"/>
      <c r="G16" s="20"/>
      <c r="H16" s="20"/>
      <c r="I16" s="20"/>
      <c r="J16" s="20"/>
      <c r="K16" s="20"/>
      <c r="L16" s="20"/>
      <c r="M16" s="20"/>
      <c r="N16" s="20"/>
      <c r="O16" s="20"/>
      <c r="P16" s="20"/>
      <c r="Q16" s="20"/>
      <c r="R16" s="20"/>
      <c r="S16" s="20"/>
      <c r="T16" s="12"/>
      <c r="U16" s="6"/>
      <c r="V16"/>
      <c r="W16" s="6"/>
      <c r="X16" s="6"/>
      <c r="Y16" s="6"/>
      <c r="Z16" s="6"/>
    </row>
    <row r="17" spans="2:26" ht="15" customHeight="1" x14ac:dyDescent="0.3">
      <c r="B17" s="6"/>
      <c r="C17" s="6"/>
      <c r="D17" s="20"/>
      <c r="E17" s="20"/>
      <c r="F17" s="20"/>
      <c r="G17" s="20"/>
      <c r="H17" s="20"/>
      <c r="I17" s="20"/>
      <c r="J17" s="20"/>
      <c r="K17" s="20"/>
      <c r="L17" s="20"/>
      <c r="M17" s="20"/>
      <c r="N17" s="20"/>
      <c r="O17" s="20"/>
      <c r="P17" s="20"/>
      <c r="Q17" s="20"/>
      <c r="R17" s="20"/>
      <c r="S17" s="20"/>
      <c r="T17" s="12"/>
      <c r="U17" s="6"/>
      <c r="V17" s="6"/>
      <c r="W17" s="6"/>
      <c r="X17" s="6"/>
      <c r="Y17" s="6"/>
      <c r="Z17" s="6"/>
    </row>
    <row r="18" spans="2:26" ht="15" customHeight="1" x14ac:dyDescent="0.3">
      <c r="B18" s="6"/>
      <c r="C18" s="6"/>
      <c r="D18" s="20"/>
      <c r="E18" s="20"/>
      <c r="F18" s="20"/>
      <c r="G18" s="20"/>
      <c r="H18" s="20"/>
      <c r="I18" s="20"/>
      <c r="J18" s="20"/>
      <c r="K18" s="20"/>
      <c r="L18" s="20"/>
      <c r="M18" s="20"/>
      <c r="N18" s="20"/>
      <c r="O18" s="20"/>
      <c r="P18" s="20"/>
      <c r="Q18" s="20"/>
      <c r="R18" s="20"/>
      <c r="S18" s="20"/>
      <c r="T18" s="12"/>
      <c r="U18" s="6"/>
      <c r="V18" s="6"/>
      <c r="W18" s="6"/>
      <c r="X18" s="6"/>
      <c r="Y18" s="6"/>
      <c r="Z18" s="6"/>
    </row>
    <row r="19" spans="2:26" ht="15" customHeight="1" x14ac:dyDescent="0.3">
      <c r="B19" s="6"/>
      <c r="C19" s="6"/>
      <c r="D19" s="20"/>
      <c r="E19" s="20"/>
      <c r="F19" s="20"/>
      <c r="G19" s="20"/>
      <c r="H19" s="20"/>
      <c r="I19" s="20"/>
      <c r="J19" s="20"/>
      <c r="K19" s="20"/>
      <c r="L19" s="20"/>
      <c r="M19" s="20"/>
      <c r="N19" s="20"/>
      <c r="O19" s="20"/>
      <c r="P19" s="20"/>
      <c r="Q19" s="20"/>
      <c r="R19" s="20"/>
      <c r="S19" s="20"/>
      <c r="T19" s="12"/>
      <c r="U19" s="6"/>
      <c r="V19" s="6"/>
      <c r="W19" s="6"/>
      <c r="X19" s="6"/>
      <c r="Y19" s="6"/>
      <c r="Z19" s="6"/>
    </row>
    <row r="20" spans="2:26" ht="15" customHeight="1" x14ac:dyDescent="0.3">
      <c r="B20" s="6"/>
      <c r="C20" s="6"/>
      <c r="D20" s="20"/>
      <c r="E20" s="20"/>
      <c r="F20" s="20"/>
      <c r="G20" s="20"/>
      <c r="H20" s="20"/>
      <c r="I20" s="20"/>
      <c r="J20" s="20"/>
      <c r="K20" s="20"/>
      <c r="L20" s="20"/>
      <c r="M20" s="20"/>
      <c r="N20" s="20"/>
      <c r="O20" s="20"/>
      <c r="P20" s="20"/>
      <c r="Q20" s="20"/>
      <c r="R20" s="20"/>
      <c r="S20" s="20"/>
      <c r="T20" s="12"/>
      <c r="U20" s="6"/>
      <c r="V20" s="6"/>
      <c r="W20" s="6"/>
      <c r="X20" s="6"/>
      <c r="Y20" s="6"/>
      <c r="Z20" s="6"/>
    </row>
    <row r="21" spans="2:26" ht="15" customHeight="1" x14ac:dyDescent="0.3">
      <c r="B21" s="6"/>
      <c r="C21" s="6"/>
      <c r="D21" s="20"/>
      <c r="E21" s="20"/>
      <c r="F21" s="20"/>
      <c r="G21" s="20"/>
      <c r="H21" s="20"/>
      <c r="I21" s="20"/>
      <c r="J21" s="20"/>
      <c r="K21" s="20"/>
      <c r="L21" s="20"/>
      <c r="M21" s="20"/>
      <c r="N21" s="20"/>
      <c r="O21" s="20"/>
      <c r="P21" s="20"/>
      <c r="Q21" s="20"/>
      <c r="R21" s="20"/>
      <c r="S21" s="20"/>
      <c r="T21" s="12"/>
      <c r="U21" s="6"/>
      <c r="V21" s="6"/>
      <c r="W21" s="6"/>
      <c r="X21" s="6"/>
      <c r="Y21" s="6"/>
      <c r="Z21" s="6"/>
    </row>
    <row r="22" spans="2:26" ht="15" customHeight="1" x14ac:dyDescent="0.3">
      <c r="B22" s="6"/>
      <c r="C22" s="6"/>
      <c r="D22" s="20"/>
      <c r="E22" s="20"/>
      <c r="F22" s="20"/>
      <c r="G22" s="20"/>
      <c r="H22" s="20"/>
      <c r="I22" s="20"/>
      <c r="J22" s="20"/>
      <c r="K22" s="20"/>
      <c r="L22" s="20"/>
      <c r="M22" s="20"/>
      <c r="N22" s="20"/>
      <c r="O22" s="20"/>
      <c r="P22" s="20"/>
      <c r="Q22" s="20"/>
      <c r="R22" s="20"/>
      <c r="S22" s="20"/>
      <c r="T22" s="12"/>
      <c r="U22" s="6"/>
      <c r="V22" s="6"/>
      <c r="W22" s="6"/>
      <c r="X22" s="6"/>
      <c r="Y22" s="6"/>
      <c r="Z22" s="6"/>
    </row>
    <row r="23" spans="2:26" ht="15" customHeight="1" x14ac:dyDescent="0.3">
      <c r="B23" s="6"/>
      <c r="C23" s="6"/>
      <c r="D23" s="20"/>
      <c r="E23" s="20"/>
      <c r="F23" s="20"/>
      <c r="G23" s="20"/>
      <c r="H23" s="20"/>
      <c r="I23" s="20"/>
      <c r="J23" s="20"/>
      <c r="K23" s="20"/>
      <c r="L23" s="20"/>
      <c r="M23" s="20"/>
      <c r="N23" s="20"/>
      <c r="O23" s="20"/>
      <c r="P23" s="20"/>
      <c r="Q23" s="20"/>
      <c r="R23" s="20"/>
      <c r="S23" s="20"/>
      <c r="T23" s="12"/>
      <c r="U23" s="6"/>
      <c r="V23" s="6"/>
      <c r="W23" s="6"/>
      <c r="X23" s="6"/>
      <c r="Y23" s="6"/>
      <c r="Z23" s="6"/>
    </row>
    <row r="24" spans="2:26" ht="15" customHeight="1" x14ac:dyDescent="0.3">
      <c r="B24" s="6"/>
      <c r="C24" s="6"/>
      <c r="D24" s="20"/>
      <c r="E24" s="20"/>
      <c r="F24" s="20"/>
      <c r="G24" s="20"/>
      <c r="H24" s="20"/>
      <c r="I24" s="20"/>
      <c r="J24" s="20"/>
      <c r="K24" s="20"/>
      <c r="L24" s="20"/>
      <c r="M24" s="20"/>
      <c r="N24" s="20"/>
      <c r="O24" s="20"/>
      <c r="P24" s="20"/>
      <c r="Q24" s="20"/>
      <c r="R24" s="20"/>
      <c r="S24" s="20"/>
      <c r="T24" s="12"/>
      <c r="U24" s="6"/>
      <c r="V24" s="6"/>
      <c r="W24" s="6"/>
      <c r="X24" s="6"/>
      <c r="Y24" s="6"/>
      <c r="Z24" s="6"/>
    </row>
    <row r="25" spans="2:26" ht="15" customHeight="1" x14ac:dyDescent="0.3">
      <c r="B25" s="6"/>
      <c r="C25" s="6"/>
      <c r="D25" s="20"/>
      <c r="E25" s="20"/>
      <c r="F25" s="20"/>
      <c r="G25" s="20"/>
      <c r="H25" s="20"/>
      <c r="I25" s="20"/>
      <c r="J25" s="20"/>
      <c r="K25" s="20"/>
      <c r="L25" s="20"/>
      <c r="M25" s="20"/>
      <c r="N25" s="20"/>
      <c r="O25" s="20"/>
      <c r="P25" s="20"/>
      <c r="Q25" s="20"/>
      <c r="R25" s="20"/>
      <c r="S25" s="20"/>
      <c r="T25" s="12"/>
      <c r="U25" s="6"/>
      <c r="V25" s="6"/>
      <c r="W25" s="6"/>
      <c r="X25" s="6"/>
      <c r="Y25" s="6"/>
      <c r="Z25" s="6"/>
    </row>
    <row r="26" spans="2:26" ht="15" customHeight="1" x14ac:dyDescent="0.3">
      <c r="B26" s="6"/>
      <c r="C26" s="6"/>
      <c r="D26" s="20"/>
      <c r="E26" s="20"/>
      <c r="F26" s="20"/>
      <c r="G26" s="20"/>
      <c r="H26" s="20"/>
      <c r="I26" s="20"/>
      <c r="J26" s="20"/>
      <c r="K26" s="20"/>
      <c r="L26" s="20"/>
      <c r="M26" s="20"/>
      <c r="N26" s="20"/>
      <c r="O26" s="20"/>
      <c r="P26" s="20"/>
      <c r="Q26" s="20"/>
      <c r="R26" s="20"/>
      <c r="S26" s="20"/>
      <c r="T26" s="12"/>
      <c r="U26" s="6"/>
      <c r="V26" s="6"/>
      <c r="W26" s="6"/>
      <c r="X26" s="6"/>
      <c r="Y26" s="6"/>
      <c r="Z26" s="6"/>
    </row>
    <row r="27" spans="2:26" ht="15" customHeight="1" x14ac:dyDescent="0.3">
      <c r="B27" s="6"/>
      <c r="C27" s="6"/>
      <c r="D27" s="20"/>
      <c r="E27" s="20"/>
      <c r="F27" s="20"/>
      <c r="G27" s="20"/>
      <c r="H27" s="20"/>
      <c r="I27" s="20"/>
      <c r="J27" s="20"/>
      <c r="K27" s="20"/>
      <c r="L27" s="20"/>
      <c r="M27" s="20"/>
      <c r="N27" s="20"/>
      <c r="O27" s="20"/>
      <c r="P27" s="20"/>
      <c r="Q27" s="20"/>
      <c r="R27" s="20"/>
      <c r="S27" s="20"/>
      <c r="T27" s="12"/>
      <c r="U27" s="6"/>
      <c r="V27" s="6"/>
      <c r="W27" s="6"/>
      <c r="X27" s="6"/>
      <c r="Y27" s="6"/>
      <c r="Z27" s="6"/>
    </row>
    <row r="28" spans="2:26" ht="15" customHeight="1" x14ac:dyDescent="0.3">
      <c r="B28" s="6"/>
      <c r="C28" s="6"/>
      <c r="D28" s="20"/>
      <c r="E28" s="20"/>
      <c r="F28" s="20"/>
      <c r="G28" s="20"/>
      <c r="H28" s="20"/>
      <c r="I28" s="20"/>
      <c r="J28" s="20"/>
      <c r="K28" s="20"/>
      <c r="L28" s="20"/>
      <c r="M28" s="20"/>
      <c r="N28" s="20"/>
      <c r="O28" s="20"/>
      <c r="P28" s="20"/>
      <c r="Q28" s="20"/>
      <c r="R28" s="20"/>
      <c r="S28" s="20"/>
      <c r="T28" s="12"/>
      <c r="U28" s="6"/>
      <c r="V28" s="6"/>
      <c r="W28" s="6"/>
      <c r="X28" s="6"/>
      <c r="Y28" s="6"/>
      <c r="Z28" s="6"/>
    </row>
    <row r="29" spans="2:26" ht="15" customHeight="1" x14ac:dyDescent="0.3">
      <c r="B29" s="6"/>
      <c r="C29" s="6"/>
      <c r="D29" s="6"/>
      <c r="E29" s="12"/>
      <c r="F29" s="12"/>
      <c r="G29" s="12"/>
      <c r="H29" s="12"/>
      <c r="I29" s="12"/>
      <c r="J29" s="12"/>
      <c r="K29" s="12"/>
      <c r="L29" s="12"/>
      <c r="M29" s="12"/>
      <c r="N29" s="12"/>
      <c r="O29" s="12"/>
      <c r="P29" s="12"/>
      <c r="Q29" s="12"/>
      <c r="R29" s="12"/>
      <c r="S29" s="12"/>
      <c r="T29" s="12"/>
      <c r="U29" s="6"/>
      <c r="V29" s="6"/>
      <c r="W29" s="6"/>
      <c r="X29" s="6"/>
      <c r="Y29" s="6"/>
      <c r="Z29" s="6"/>
    </row>
    <row r="30" spans="2:26" ht="24" customHeight="1" x14ac:dyDescent="0.3">
      <c r="B30" s="6"/>
      <c r="C30" s="6"/>
      <c r="D30" s="22" t="s">
        <v>94</v>
      </c>
      <c r="E30" s="22"/>
      <c r="F30" s="22"/>
      <c r="G30" s="22"/>
      <c r="H30" s="22"/>
      <c r="I30" s="22"/>
      <c r="J30" s="22"/>
      <c r="K30" s="22"/>
      <c r="L30" s="22"/>
      <c r="M30" s="22"/>
      <c r="N30" s="22"/>
      <c r="O30" s="22"/>
      <c r="P30" s="22"/>
      <c r="Q30" s="22"/>
      <c r="R30" s="22"/>
      <c r="S30" s="13"/>
      <c r="T30" s="12"/>
      <c r="U30" s="6"/>
      <c r="V30" s="6"/>
      <c r="W30" s="6"/>
      <c r="X30" s="6"/>
      <c r="Y30" s="6"/>
      <c r="Z30" s="6"/>
    </row>
    <row r="31" spans="2:26" ht="15" customHeight="1" x14ac:dyDescent="0.3">
      <c r="B31" s="6"/>
      <c r="C31" s="6"/>
      <c r="D31" s="13"/>
      <c r="E31" s="13"/>
      <c r="F31" s="13"/>
      <c r="G31" s="13"/>
      <c r="H31" s="13"/>
      <c r="I31" s="13"/>
      <c r="J31" s="13"/>
      <c r="K31" s="13"/>
      <c r="L31" s="13"/>
      <c r="M31" s="13"/>
      <c r="N31" s="13"/>
      <c r="O31" s="13"/>
      <c r="P31" s="13"/>
      <c r="Q31" s="13"/>
      <c r="R31" s="13"/>
      <c r="S31" s="13"/>
      <c r="T31" s="12"/>
      <c r="U31" s="6"/>
      <c r="V31" s="6"/>
      <c r="W31" s="6"/>
      <c r="X31" s="6"/>
      <c r="Y31" s="6"/>
      <c r="Z31" s="6"/>
    </row>
    <row r="32" spans="2:26" ht="28.5" customHeight="1" x14ac:dyDescent="0.3">
      <c r="B32" s="6"/>
      <c r="C32" s="6"/>
      <c r="D32" s="23" t="s">
        <v>95</v>
      </c>
      <c r="E32" s="23"/>
      <c r="F32" s="23"/>
      <c r="G32" s="23"/>
      <c r="H32" s="23"/>
      <c r="I32" s="13"/>
      <c r="J32" s="13"/>
      <c r="K32" s="13"/>
      <c r="L32" s="13"/>
      <c r="M32" s="13"/>
      <c r="N32" s="13"/>
      <c r="O32" s="13"/>
      <c r="P32" s="13"/>
      <c r="Q32" s="13"/>
      <c r="R32" s="13"/>
      <c r="S32" s="13"/>
      <c r="T32" s="12"/>
      <c r="U32" s="6"/>
      <c r="V32" s="6"/>
      <c r="W32" s="6"/>
      <c r="X32" s="6"/>
      <c r="Y32" s="6"/>
      <c r="Z32" s="6"/>
    </row>
    <row r="33" spans="2:26" ht="15" customHeight="1" x14ac:dyDescent="0.3">
      <c r="B33" s="6"/>
      <c r="C33" s="6"/>
      <c r="D33" s="13"/>
      <c r="E33" s="13"/>
      <c r="F33" s="13"/>
      <c r="G33" s="13"/>
      <c r="H33" s="13"/>
      <c r="I33" s="13"/>
      <c r="J33" s="13"/>
      <c r="K33" s="13"/>
      <c r="L33" s="13"/>
      <c r="M33" s="13"/>
      <c r="N33" s="13"/>
      <c r="O33" s="13"/>
      <c r="P33" s="13"/>
      <c r="Q33" s="13"/>
      <c r="R33" s="13"/>
      <c r="S33" s="13"/>
      <c r="T33" s="12"/>
      <c r="U33" s="6"/>
      <c r="V33" s="6"/>
      <c r="W33" s="6"/>
      <c r="X33" s="6"/>
      <c r="Y33" s="6"/>
      <c r="Z33" s="6"/>
    </row>
    <row r="34" spans="2:26" ht="15" customHeight="1" x14ac:dyDescent="0.3">
      <c r="B34" s="6"/>
      <c r="C34" s="6"/>
      <c r="D34" s="24" t="s">
        <v>96</v>
      </c>
      <c r="E34" s="24"/>
      <c r="F34" s="24"/>
      <c r="G34" s="24"/>
      <c r="H34" s="24"/>
      <c r="I34" s="24"/>
      <c r="J34" s="24"/>
      <c r="K34" s="24"/>
      <c r="L34" s="24"/>
      <c r="M34" s="24"/>
      <c r="N34" s="24"/>
      <c r="O34" s="24"/>
      <c r="P34" s="24"/>
      <c r="Q34" s="24"/>
      <c r="R34" s="24"/>
      <c r="S34" s="13"/>
      <c r="T34" s="12"/>
      <c r="U34" s="6"/>
      <c r="V34" s="6"/>
      <c r="W34" s="6"/>
      <c r="X34" s="6"/>
      <c r="Y34" s="6"/>
      <c r="Z34" s="6"/>
    </row>
    <row r="35" spans="2:26" x14ac:dyDescent="0.3">
      <c r="B35" s="6"/>
      <c r="C35" s="6"/>
      <c r="D35" s="24"/>
      <c r="E35" s="24"/>
      <c r="F35" s="24"/>
      <c r="G35" s="24"/>
      <c r="H35" s="24"/>
      <c r="I35" s="24"/>
      <c r="J35" s="24"/>
      <c r="K35" s="24"/>
      <c r="L35" s="24"/>
      <c r="M35" s="24"/>
      <c r="N35" s="24"/>
      <c r="O35" s="24"/>
      <c r="P35" s="24"/>
      <c r="Q35" s="24"/>
      <c r="R35" s="24"/>
      <c r="S35" s="13"/>
      <c r="T35" s="6"/>
      <c r="U35" s="6"/>
      <c r="V35" s="6"/>
      <c r="W35" s="6"/>
      <c r="X35" s="6"/>
      <c r="Y35" s="6"/>
      <c r="Z35" s="6"/>
    </row>
    <row r="36" spans="2:26" x14ac:dyDescent="0.3">
      <c r="B36" s="6"/>
      <c r="C36" s="6"/>
      <c r="D36" s="24"/>
      <c r="E36" s="24"/>
      <c r="F36" s="24"/>
      <c r="G36" s="24"/>
      <c r="H36" s="24"/>
      <c r="I36" s="24"/>
      <c r="J36" s="24"/>
      <c r="K36" s="24"/>
      <c r="L36" s="24"/>
      <c r="M36" s="24"/>
      <c r="N36" s="24"/>
      <c r="O36" s="24"/>
      <c r="P36" s="24"/>
      <c r="Q36" s="24"/>
      <c r="R36" s="24"/>
      <c r="S36" s="13"/>
      <c r="T36" s="6"/>
      <c r="U36" s="6"/>
      <c r="V36" s="6"/>
      <c r="W36" s="6"/>
      <c r="X36" s="6"/>
      <c r="Y36" s="6"/>
      <c r="Z36" s="6"/>
    </row>
    <row r="37" spans="2:26" x14ac:dyDescent="0.3">
      <c r="B37" s="6"/>
      <c r="C37" s="6"/>
      <c r="D37" s="24"/>
      <c r="E37" s="24"/>
      <c r="F37" s="24"/>
      <c r="G37" s="24"/>
      <c r="H37" s="24"/>
      <c r="I37" s="24"/>
      <c r="J37" s="24"/>
      <c r="K37" s="24"/>
      <c r="L37" s="24"/>
      <c r="M37" s="24"/>
      <c r="N37" s="24"/>
      <c r="O37" s="24"/>
      <c r="P37" s="24"/>
      <c r="Q37" s="24"/>
      <c r="R37" s="24"/>
      <c r="S37" s="13"/>
      <c r="T37" s="6"/>
      <c r="U37" s="6"/>
      <c r="V37" s="6"/>
      <c r="W37" s="6"/>
      <c r="X37" s="6"/>
      <c r="Y37" s="6"/>
      <c r="Z37" s="6"/>
    </row>
    <row r="38" spans="2:26" ht="15" thickBot="1" x14ac:dyDescent="0.35">
      <c r="B38" s="6"/>
      <c r="C38" s="6"/>
      <c r="D38" s="24"/>
      <c r="E38" s="24"/>
      <c r="F38" s="24"/>
      <c r="G38" s="24"/>
      <c r="H38" s="24"/>
      <c r="I38" s="24"/>
      <c r="J38" s="24"/>
      <c r="K38" s="24"/>
      <c r="L38" s="24"/>
      <c r="M38" s="24"/>
      <c r="N38" s="24"/>
      <c r="O38" s="24"/>
      <c r="P38" s="24"/>
      <c r="Q38" s="24"/>
      <c r="R38" s="24"/>
      <c r="S38" s="13"/>
      <c r="T38" s="6"/>
      <c r="U38" s="6"/>
      <c r="V38" s="6"/>
      <c r="W38" s="6"/>
      <c r="X38" s="6"/>
      <c r="Y38" s="6"/>
      <c r="Z38" s="6"/>
    </row>
    <row r="39" spans="2:26" ht="26.4" thickBot="1" x14ac:dyDescent="0.55000000000000004">
      <c r="B39" s="6"/>
      <c r="C39" s="6"/>
      <c r="D39" s="6"/>
      <c r="E39" s="6"/>
      <c r="F39" s="6"/>
      <c r="G39" s="6"/>
      <c r="H39" s="6"/>
      <c r="I39" s="6"/>
      <c r="J39" s="6"/>
      <c r="K39" s="6"/>
      <c r="L39" s="6"/>
      <c r="M39" s="6"/>
      <c r="N39" s="6"/>
      <c r="O39" s="6"/>
      <c r="P39" s="6"/>
      <c r="Q39" s="6"/>
      <c r="R39" s="6"/>
      <c r="S39" s="6"/>
      <c r="T39" s="6"/>
      <c r="U39" s="6"/>
      <c r="V39" s="6"/>
      <c r="W39" s="6"/>
      <c r="X39" s="6"/>
      <c r="Y39" s="6"/>
      <c r="Z39" s="15" t="s">
        <v>98</v>
      </c>
    </row>
  </sheetData>
  <mergeCells count="5">
    <mergeCell ref="F6:V14"/>
    <mergeCell ref="D16:S28"/>
    <mergeCell ref="D30:R30"/>
    <mergeCell ref="D32:H32"/>
    <mergeCell ref="D34:R38"/>
  </mergeCells>
  <hyperlinks>
    <hyperlink ref="D32:H32" r:id="rId1" display="Palmer Penguins Github" xr:uid="{7EFF9671-E483-4E8E-8D86-ADFEDA335AEE}"/>
    <hyperlink ref="Z39" location="'Flipper Size'!A1" display="&lt;&lt;" xr:uid="{B368113A-6C11-4E51-81E8-02C04E9FFF76}"/>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B0AEB-7A49-48FD-9D11-E2271CFDEAD2}">
  <dimension ref="B3:Z39"/>
  <sheetViews>
    <sheetView zoomScale="85" zoomScaleNormal="85" workbookViewId="0">
      <selection activeCell="P15" sqref="P15"/>
    </sheetView>
  </sheetViews>
  <sheetFormatPr defaultColWidth="9.109375" defaultRowHeight="14.4" x14ac:dyDescent="0.3"/>
  <cols>
    <col min="1" max="16384" width="9.109375" style="1"/>
  </cols>
  <sheetData>
    <row r="3" spans="2:26" x14ac:dyDescent="0.3">
      <c r="B3" s="6"/>
      <c r="C3" s="6"/>
      <c r="D3" s="6"/>
      <c r="E3" s="6"/>
      <c r="F3" s="6"/>
      <c r="G3" s="6"/>
      <c r="H3" s="6"/>
      <c r="I3" s="6"/>
      <c r="J3" s="6"/>
      <c r="K3" s="6"/>
      <c r="L3" s="6"/>
      <c r="M3" s="6"/>
      <c r="N3" s="6"/>
      <c r="O3" s="6"/>
      <c r="P3" s="6"/>
      <c r="Q3" s="6"/>
      <c r="R3" s="6"/>
      <c r="S3" s="6"/>
      <c r="T3" s="6"/>
      <c r="U3" s="6"/>
      <c r="V3" s="6"/>
      <c r="W3" s="6"/>
      <c r="X3" s="6"/>
      <c r="Y3" s="6"/>
      <c r="Z3" s="6"/>
    </row>
    <row r="4" spans="2:26" x14ac:dyDescent="0.3">
      <c r="B4" s="6"/>
      <c r="C4" s="6"/>
      <c r="D4" s="6"/>
      <c r="E4" s="6"/>
      <c r="F4" s="6"/>
      <c r="G4" s="6"/>
      <c r="H4" s="6"/>
      <c r="I4" s="6"/>
      <c r="J4" s="6"/>
      <c r="K4" s="6"/>
      <c r="L4" s="6"/>
      <c r="M4" s="6"/>
      <c r="N4" s="6"/>
      <c r="O4" s="6"/>
      <c r="P4" s="6"/>
      <c r="Q4" s="6"/>
      <c r="R4" s="6"/>
      <c r="S4" s="6"/>
      <c r="T4" s="6"/>
      <c r="U4" s="6"/>
      <c r="V4" s="6"/>
      <c r="W4" s="6"/>
      <c r="X4" s="6"/>
      <c r="Y4" s="6"/>
      <c r="Z4" s="6"/>
    </row>
    <row r="5" spans="2:26" x14ac:dyDescent="0.3">
      <c r="B5" s="6"/>
      <c r="C5" s="6"/>
      <c r="D5" s="6"/>
      <c r="E5" s="6"/>
      <c r="F5" s="6"/>
      <c r="G5" s="6"/>
      <c r="H5" s="6"/>
      <c r="I5" s="6"/>
      <c r="J5" s="6"/>
      <c r="K5" s="6"/>
      <c r="L5" s="6"/>
      <c r="M5" s="6"/>
      <c r="N5" s="6"/>
      <c r="O5" s="6"/>
      <c r="P5" s="6"/>
      <c r="Q5" s="6"/>
      <c r="R5" s="6"/>
      <c r="S5" s="6"/>
      <c r="T5" s="6"/>
      <c r="U5" s="6"/>
      <c r="V5" s="6"/>
      <c r="W5" s="6"/>
      <c r="X5" s="6"/>
      <c r="Y5" s="6"/>
      <c r="Z5" s="6"/>
    </row>
    <row r="6" spans="2:26" x14ac:dyDescent="0.3">
      <c r="B6" s="6"/>
      <c r="C6" s="6"/>
      <c r="D6" s="6"/>
      <c r="E6" s="6"/>
      <c r="F6" s="6"/>
      <c r="G6" s="6"/>
      <c r="H6" s="6"/>
      <c r="I6" s="6"/>
      <c r="J6" s="6"/>
      <c r="K6" s="6"/>
      <c r="L6" s="6"/>
      <c r="M6" s="6"/>
      <c r="N6" s="6"/>
      <c r="O6" s="6"/>
      <c r="P6" s="6"/>
      <c r="Q6" s="6"/>
      <c r="R6" s="6"/>
      <c r="S6" s="6"/>
      <c r="T6" s="6"/>
      <c r="U6" s="6"/>
      <c r="V6" s="6"/>
      <c r="W6" s="6"/>
      <c r="X6" s="6"/>
      <c r="Y6" s="6"/>
      <c r="Z6" s="6"/>
    </row>
    <row r="7" spans="2:26" x14ac:dyDescent="0.3">
      <c r="B7" s="6"/>
      <c r="C7" s="6"/>
      <c r="D7" s="6"/>
      <c r="E7" s="6"/>
      <c r="F7" s="6"/>
      <c r="G7" s="6"/>
      <c r="H7" s="6"/>
      <c r="I7" s="6"/>
      <c r="J7" s="6"/>
      <c r="K7" s="6"/>
      <c r="L7" s="6"/>
      <c r="M7" s="6"/>
      <c r="N7" s="6"/>
      <c r="O7" s="6"/>
      <c r="P7" s="6"/>
      <c r="Q7" s="6"/>
      <c r="R7" s="6"/>
      <c r="S7" s="6"/>
      <c r="T7" s="6"/>
      <c r="U7" s="6"/>
      <c r="V7" s="6"/>
      <c r="W7" s="6"/>
      <c r="X7" s="6"/>
      <c r="Y7" s="6"/>
      <c r="Z7" s="6"/>
    </row>
    <row r="8" spans="2:26" x14ac:dyDescent="0.3">
      <c r="B8" s="6"/>
      <c r="C8" s="6"/>
      <c r="D8" s="6"/>
      <c r="E8" s="6"/>
      <c r="F8" s="6"/>
      <c r="G8" s="6"/>
      <c r="H8" s="6"/>
      <c r="I8" s="6"/>
      <c r="J8" s="6"/>
      <c r="K8" s="6"/>
      <c r="L8" s="6"/>
      <c r="M8" s="6"/>
      <c r="N8" s="6"/>
      <c r="O8" s="6"/>
      <c r="P8" s="6"/>
      <c r="Q8" s="6"/>
      <c r="R8" s="6"/>
      <c r="S8" s="6"/>
      <c r="T8" s="6"/>
      <c r="U8" s="6"/>
      <c r="V8" s="6"/>
      <c r="W8" s="6"/>
      <c r="X8" s="6"/>
      <c r="Y8" s="6"/>
      <c r="Z8" s="6"/>
    </row>
    <row r="9" spans="2:26" x14ac:dyDescent="0.3">
      <c r="B9" s="6"/>
      <c r="C9" s="6"/>
      <c r="D9" s="6"/>
      <c r="E9" s="6"/>
      <c r="F9" s="6"/>
      <c r="G9" s="6"/>
      <c r="H9" s="6"/>
      <c r="I9" s="6"/>
      <c r="J9" s="6"/>
      <c r="K9" s="6"/>
      <c r="L9" s="6"/>
      <c r="M9" s="6"/>
      <c r="N9" s="6"/>
      <c r="O9" s="6"/>
      <c r="P9" s="6"/>
      <c r="Q9" s="6"/>
      <c r="R9" s="6"/>
      <c r="S9" s="6"/>
      <c r="T9" s="6"/>
      <c r="U9" s="6"/>
      <c r="V9" s="6"/>
      <c r="W9" s="6"/>
      <c r="X9" s="6"/>
      <c r="Y9" s="6"/>
      <c r="Z9" s="6"/>
    </row>
    <row r="10" spans="2:26" x14ac:dyDescent="0.3">
      <c r="B10" s="6"/>
      <c r="C10" s="6"/>
      <c r="D10" s="6"/>
      <c r="E10" s="6"/>
      <c r="F10" s="6"/>
      <c r="G10" s="6"/>
      <c r="H10" s="6"/>
      <c r="I10" s="6"/>
      <c r="J10" s="6"/>
      <c r="K10" s="6"/>
      <c r="L10" s="6"/>
      <c r="M10" s="6"/>
      <c r="N10" s="6"/>
      <c r="O10" s="6"/>
      <c r="P10" s="6"/>
      <c r="Q10" s="6"/>
      <c r="R10" s="6"/>
      <c r="S10" s="6"/>
      <c r="T10" s="6"/>
      <c r="U10" s="6"/>
      <c r="V10" s="6"/>
      <c r="W10" s="6"/>
      <c r="X10" s="6"/>
      <c r="Y10" s="6"/>
      <c r="Z10" s="6"/>
    </row>
    <row r="11" spans="2:26" x14ac:dyDescent="0.3">
      <c r="B11" s="6"/>
      <c r="C11" s="6"/>
      <c r="D11" s="6"/>
      <c r="E11" s="6"/>
      <c r="F11" s="6"/>
      <c r="G11" s="6"/>
      <c r="H11" s="6"/>
      <c r="I11" s="6"/>
      <c r="J11" s="6"/>
      <c r="K11" s="6"/>
      <c r="L11" s="6"/>
      <c r="M11" s="6"/>
      <c r="N11" s="6"/>
      <c r="O11" s="6"/>
      <c r="P11" s="6"/>
      <c r="Q11" s="6"/>
      <c r="R11" s="6"/>
      <c r="S11" s="6"/>
      <c r="T11" s="6"/>
      <c r="U11" s="6"/>
      <c r="V11" s="6"/>
      <c r="W11" s="6"/>
      <c r="X11" s="6"/>
      <c r="Y11" s="6"/>
      <c r="Z11" s="6"/>
    </row>
    <row r="12" spans="2:26" x14ac:dyDescent="0.3">
      <c r="B12" s="6"/>
      <c r="C12" s="6"/>
      <c r="D12" s="6"/>
      <c r="E12" s="6"/>
      <c r="F12" s="6"/>
      <c r="G12" s="6"/>
      <c r="H12" s="6"/>
      <c r="I12" s="6"/>
      <c r="J12" s="6"/>
      <c r="K12" s="6"/>
      <c r="L12" s="6"/>
      <c r="M12" s="6"/>
      <c r="N12" s="6"/>
      <c r="O12" s="6"/>
      <c r="P12" s="6"/>
      <c r="Q12" s="6"/>
      <c r="R12" s="6"/>
      <c r="S12" s="6"/>
      <c r="T12" s="6"/>
      <c r="U12" s="6"/>
      <c r="V12" s="6"/>
      <c r="W12" s="6"/>
      <c r="X12" s="6"/>
      <c r="Y12" s="6"/>
      <c r="Z12" s="6"/>
    </row>
    <row r="13" spans="2:26" x14ac:dyDescent="0.3">
      <c r="B13" s="6"/>
      <c r="C13" s="6"/>
      <c r="D13" s="6"/>
      <c r="E13" s="6"/>
      <c r="F13" s="6"/>
      <c r="G13" s="6"/>
      <c r="H13" s="6"/>
      <c r="I13" s="6"/>
      <c r="J13" s="6"/>
      <c r="K13" s="6"/>
      <c r="L13" s="6"/>
      <c r="M13" s="6"/>
      <c r="N13" s="6"/>
      <c r="O13" s="6"/>
      <c r="P13" s="6"/>
      <c r="Q13" s="6"/>
      <c r="R13" s="6"/>
      <c r="S13" s="6"/>
      <c r="T13" s="6"/>
      <c r="U13" s="6"/>
      <c r="V13" s="6"/>
      <c r="W13" s="6"/>
      <c r="X13" s="6"/>
      <c r="Y13" s="6"/>
      <c r="Z13" s="6"/>
    </row>
    <row r="14" spans="2:26" x14ac:dyDescent="0.3">
      <c r="B14" s="6"/>
      <c r="C14" s="6"/>
      <c r="D14" s="6"/>
      <c r="E14" s="6"/>
      <c r="F14" s="6"/>
      <c r="G14" s="6"/>
      <c r="H14" s="6"/>
      <c r="I14" s="6"/>
      <c r="J14" s="6"/>
      <c r="K14" s="6"/>
      <c r="L14" s="6"/>
      <c r="M14" s="6"/>
      <c r="N14" s="6"/>
      <c r="O14" s="6"/>
      <c r="P14" s="6"/>
      <c r="Q14" s="6"/>
      <c r="R14" s="6"/>
      <c r="S14" s="6"/>
      <c r="T14" s="6"/>
      <c r="U14" s="6"/>
      <c r="V14" s="6"/>
      <c r="W14" s="6"/>
      <c r="X14" s="6"/>
      <c r="Y14" s="6"/>
      <c r="Z14" s="6"/>
    </row>
    <row r="15" spans="2:26" x14ac:dyDescent="0.3">
      <c r="B15" s="6"/>
      <c r="C15" s="6"/>
      <c r="D15" s="6"/>
      <c r="E15" s="6"/>
      <c r="F15" s="6"/>
      <c r="G15" s="6"/>
      <c r="H15" s="6"/>
      <c r="I15" s="6"/>
      <c r="J15" s="6"/>
      <c r="K15" s="6"/>
      <c r="L15" s="6"/>
      <c r="M15" s="6"/>
      <c r="N15" s="6"/>
      <c r="O15" s="6"/>
      <c r="P15" s="6"/>
      <c r="Q15" s="6"/>
      <c r="R15" s="6"/>
      <c r="S15" s="6"/>
      <c r="T15" s="6"/>
      <c r="U15" s="6"/>
      <c r="V15" s="6"/>
      <c r="W15" s="6"/>
      <c r="X15" s="6"/>
      <c r="Y15" s="6"/>
      <c r="Z15" s="6"/>
    </row>
    <row r="16" spans="2:26" x14ac:dyDescent="0.3">
      <c r="B16" s="6"/>
      <c r="C16" s="6"/>
      <c r="D16" s="6"/>
      <c r="E16" s="6"/>
      <c r="F16" s="6"/>
      <c r="G16" s="6"/>
      <c r="H16" s="6"/>
      <c r="I16" s="6"/>
      <c r="J16" s="6"/>
      <c r="K16" s="6"/>
      <c r="L16" s="6"/>
      <c r="M16" s="6"/>
      <c r="N16" s="6"/>
      <c r="O16" s="6"/>
      <c r="P16" s="6"/>
      <c r="Q16" s="6"/>
      <c r="R16" s="6"/>
      <c r="S16" s="6"/>
      <c r="T16" s="6"/>
      <c r="U16" s="6"/>
      <c r="V16" s="6"/>
      <c r="W16" s="6"/>
      <c r="X16" s="6"/>
      <c r="Y16" s="6"/>
      <c r="Z16" s="6"/>
    </row>
    <row r="17" spans="2:26" x14ac:dyDescent="0.3">
      <c r="B17" s="6"/>
      <c r="C17" s="6"/>
      <c r="D17" s="6"/>
      <c r="E17" s="6"/>
      <c r="F17" s="6"/>
      <c r="G17" s="6"/>
      <c r="H17" s="6"/>
      <c r="I17" s="6"/>
      <c r="J17" s="6"/>
      <c r="K17" s="6"/>
      <c r="L17" s="6"/>
      <c r="M17" s="6"/>
      <c r="N17" s="6"/>
      <c r="O17" s="6"/>
      <c r="P17" s="6"/>
      <c r="Q17" s="6"/>
      <c r="R17" s="6"/>
      <c r="S17" s="6"/>
      <c r="T17" s="6"/>
      <c r="U17" s="6"/>
      <c r="V17" s="6"/>
      <c r="W17" s="6"/>
      <c r="X17" s="6"/>
      <c r="Y17" s="6"/>
      <c r="Z17" s="6"/>
    </row>
    <row r="18" spans="2:26" x14ac:dyDescent="0.3">
      <c r="B18" s="6"/>
      <c r="C18" s="6"/>
      <c r="D18" s="6"/>
      <c r="E18" s="6"/>
      <c r="F18" s="6"/>
      <c r="G18" s="6"/>
      <c r="H18" s="6"/>
      <c r="I18" s="6"/>
      <c r="J18" s="6"/>
      <c r="K18" s="6"/>
      <c r="L18" s="6"/>
      <c r="M18" s="6"/>
      <c r="N18" s="6"/>
      <c r="O18" s="6"/>
      <c r="P18" s="6"/>
      <c r="Q18" s="6"/>
      <c r="R18" s="6"/>
      <c r="S18" s="6"/>
      <c r="T18" s="6"/>
      <c r="U18" s="6"/>
      <c r="V18" s="6"/>
      <c r="W18" s="6"/>
      <c r="X18" s="6"/>
      <c r="Y18" s="6"/>
      <c r="Z18" s="6"/>
    </row>
    <row r="19" spans="2:26" x14ac:dyDescent="0.3">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3">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3">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3">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3">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3">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3">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3">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3">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3">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3">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3">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3">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3">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3">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3">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3">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3">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3">
      <c r="B37" s="6"/>
      <c r="C37" s="6"/>
      <c r="D37" s="6"/>
      <c r="E37" s="6"/>
      <c r="F37" s="6"/>
      <c r="G37" s="6"/>
      <c r="H37" s="6"/>
      <c r="I37" s="6"/>
      <c r="J37" s="6"/>
      <c r="K37" s="6"/>
      <c r="L37" s="6"/>
      <c r="M37" s="6"/>
      <c r="N37" s="6"/>
      <c r="O37" s="6"/>
      <c r="P37" s="6"/>
      <c r="Q37" s="6"/>
      <c r="R37" s="6"/>
      <c r="S37" s="6"/>
      <c r="T37" s="6"/>
      <c r="U37" s="6"/>
      <c r="V37" s="6"/>
      <c r="W37" s="6"/>
      <c r="X37" s="6"/>
      <c r="Y37" s="6"/>
      <c r="Z37" s="6"/>
    </row>
    <row r="38" spans="2:26" x14ac:dyDescent="0.3">
      <c r="B38" s="6"/>
      <c r="C38" s="6"/>
      <c r="D38" s="6"/>
      <c r="E38" s="6"/>
      <c r="F38" s="6"/>
      <c r="G38" s="6"/>
      <c r="H38" s="6"/>
      <c r="I38" s="6"/>
      <c r="J38" s="6"/>
      <c r="K38" s="6"/>
      <c r="L38" s="6"/>
      <c r="M38" s="6"/>
      <c r="N38" s="6"/>
      <c r="O38" s="6"/>
      <c r="P38" s="6"/>
      <c r="Q38" s="6"/>
      <c r="R38" s="6"/>
      <c r="S38" s="6"/>
      <c r="T38" s="6"/>
      <c r="U38" s="6"/>
      <c r="V38" s="6"/>
      <c r="W38" s="6"/>
      <c r="X38" s="6"/>
      <c r="Y38" s="6"/>
      <c r="Z38" s="6"/>
    </row>
    <row r="39" spans="2:26" x14ac:dyDescent="0.3">
      <c r="B39" s="6"/>
      <c r="C39" s="6"/>
      <c r="D39" s="6"/>
      <c r="E39" s="6"/>
      <c r="F39" s="6"/>
      <c r="G39" s="6"/>
      <c r="H39" s="6"/>
      <c r="I39" s="6"/>
      <c r="J39" s="6"/>
      <c r="K39" s="6"/>
      <c r="L39" s="6"/>
      <c r="M39" s="6"/>
      <c r="N39" s="6"/>
      <c r="O39" s="6"/>
      <c r="P39" s="6"/>
      <c r="Q39" s="6"/>
      <c r="R39" s="6"/>
      <c r="S39" s="6"/>
      <c r="T39" s="6"/>
      <c r="U39" s="6"/>
      <c r="V39" s="6"/>
      <c r="W39" s="6"/>
      <c r="X39" s="6"/>
      <c r="Y39" s="6"/>
      <c r="Z39"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3DC84-1F0A-49C7-AD62-17AD11144CCA}">
  <dimension ref="B4:T340"/>
  <sheetViews>
    <sheetView workbookViewId="0">
      <selection activeCell="H4" sqref="H4:M340"/>
    </sheetView>
  </sheetViews>
  <sheetFormatPr defaultColWidth="9" defaultRowHeight="14.4" x14ac:dyDescent="0.3"/>
  <cols>
    <col min="2" max="2" width="13.109375" bestFit="1" customWidth="1"/>
    <col min="3" max="3" width="15.6640625" bestFit="1" customWidth="1"/>
    <col min="5" max="5" width="13.109375" bestFit="1" customWidth="1"/>
    <col min="6" max="6" width="6.33203125" bestFit="1" customWidth="1"/>
    <col min="8" max="8" width="10" bestFit="1" customWidth="1"/>
    <col min="9" max="9" width="9.88671875" bestFit="1" customWidth="1"/>
    <col min="10" max="10" width="17.44140625" bestFit="1" customWidth="1"/>
    <col min="11" max="11" width="20.6640625" bestFit="1" customWidth="1"/>
    <col min="12" max="12" width="15.109375" bestFit="1" customWidth="1"/>
    <col min="13" max="13" width="10" customWidth="1"/>
    <col min="16" max="16" width="9.44140625" bestFit="1" customWidth="1"/>
    <col min="20" max="20" width="9.44140625" bestFit="1" customWidth="1"/>
    <col min="23" max="23" width="10" bestFit="1" customWidth="1"/>
    <col min="24" max="24" width="11.33203125" bestFit="1" customWidth="1"/>
  </cols>
  <sheetData>
    <row r="4" spans="2:20" x14ac:dyDescent="0.3">
      <c r="B4" t="s">
        <v>2</v>
      </c>
      <c r="C4" t="s">
        <v>6</v>
      </c>
      <c r="E4" s="3" t="s">
        <v>2</v>
      </c>
      <c r="F4" t="s">
        <v>12</v>
      </c>
      <c r="H4" t="s">
        <v>13</v>
      </c>
      <c r="I4" t="s">
        <v>60</v>
      </c>
      <c r="J4" t="s">
        <v>14</v>
      </c>
      <c r="K4" t="s">
        <v>15</v>
      </c>
      <c r="L4" t="s">
        <v>16</v>
      </c>
      <c r="M4" t="s">
        <v>17</v>
      </c>
      <c r="N4" t="str" cm="1">
        <f t="array" ref="N4:P4">TRANSPOSE(_xlfn.UNIQUE(PenguinsCleanAdj[Species]))</f>
        <v>Gentoo</v>
      </c>
      <c r="O4" t="str">
        <v>Adelie</v>
      </c>
      <c r="P4" t="str">
        <v>Chinstrap</v>
      </c>
      <c r="R4" t="str" cm="1">
        <f t="array" ref="R4:T4">TRANSPOSE(_xlfn.UNIQUE(PenguinsCleanAdj[Species]))</f>
        <v>Gentoo</v>
      </c>
      <c r="S4" t="str">
        <v>Adelie</v>
      </c>
      <c r="T4" t="str">
        <v>Chinstrap</v>
      </c>
    </row>
    <row r="5" spans="2:20" x14ac:dyDescent="0.3">
      <c r="B5" s="4" t="s">
        <v>7</v>
      </c>
      <c r="E5" s="4" t="s">
        <v>7</v>
      </c>
      <c r="H5" t="s">
        <v>9</v>
      </c>
      <c r="I5" t="s">
        <v>61</v>
      </c>
      <c r="J5">
        <v>46.1</v>
      </c>
      <c r="K5">
        <v>211</v>
      </c>
      <c r="L5">
        <v>4500</v>
      </c>
      <c r="M5" t="s">
        <v>3</v>
      </c>
      <c r="N5">
        <f t="shared" ref="N5:N68" si="0">INT(H5=$N$4)*L5</f>
        <v>4500</v>
      </c>
      <c r="O5">
        <f t="shared" ref="O5:O68" si="1">INT(H5=$O$4)*L5</f>
        <v>0</v>
      </c>
      <c r="P5">
        <f t="shared" ref="P5:P68" si="2">INT(H5=$P$4)*L5</f>
        <v>0</v>
      </c>
      <c r="R5">
        <f t="shared" ref="R5:R68" si="3">INT(H5=$R$4)*J5</f>
        <v>46.1</v>
      </c>
      <c r="S5">
        <f t="shared" ref="S5:S68" si="4">INT(H5=$S$4)*J5</f>
        <v>0</v>
      </c>
      <c r="T5">
        <f t="shared" ref="T5:T68" si="5">INT(H5=$T$4)*J5</f>
        <v>0</v>
      </c>
    </row>
    <row r="6" spans="2:20" x14ac:dyDescent="0.3">
      <c r="B6" s="5" t="s">
        <v>3</v>
      </c>
      <c r="C6">
        <v>73</v>
      </c>
      <c r="E6" s="5" t="s">
        <v>3</v>
      </c>
      <c r="F6">
        <v>73</v>
      </c>
      <c r="H6" t="s">
        <v>9</v>
      </c>
      <c r="I6" t="s">
        <v>61</v>
      </c>
      <c r="J6">
        <v>50</v>
      </c>
      <c r="K6">
        <v>230</v>
      </c>
      <c r="L6">
        <v>5700</v>
      </c>
      <c r="M6" t="s">
        <v>4</v>
      </c>
      <c r="N6">
        <f t="shared" si="0"/>
        <v>5700</v>
      </c>
      <c r="O6">
        <f t="shared" si="1"/>
        <v>0</v>
      </c>
      <c r="P6">
        <f t="shared" si="2"/>
        <v>0</v>
      </c>
      <c r="R6">
        <f t="shared" si="3"/>
        <v>50</v>
      </c>
      <c r="S6">
        <f t="shared" si="4"/>
        <v>0</v>
      </c>
      <c r="T6">
        <f t="shared" si="5"/>
        <v>0</v>
      </c>
    </row>
    <row r="7" spans="2:20" x14ac:dyDescent="0.3">
      <c r="B7" s="5" t="s">
        <v>4</v>
      </c>
      <c r="C7">
        <v>73</v>
      </c>
      <c r="E7" s="5" t="s">
        <v>4</v>
      </c>
      <c r="F7">
        <v>73</v>
      </c>
      <c r="H7" t="s">
        <v>9</v>
      </c>
      <c r="I7" t="s">
        <v>61</v>
      </c>
      <c r="J7">
        <v>48.7</v>
      </c>
      <c r="K7">
        <v>210</v>
      </c>
      <c r="L7">
        <v>4450</v>
      </c>
      <c r="M7" t="s">
        <v>3</v>
      </c>
      <c r="N7">
        <f t="shared" si="0"/>
        <v>4450</v>
      </c>
      <c r="O7">
        <f t="shared" si="1"/>
        <v>0</v>
      </c>
      <c r="P7">
        <f t="shared" si="2"/>
        <v>0</v>
      </c>
      <c r="R7">
        <f t="shared" si="3"/>
        <v>48.7</v>
      </c>
      <c r="S7">
        <f t="shared" si="4"/>
        <v>0</v>
      </c>
      <c r="T7">
        <f t="shared" si="5"/>
        <v>0</v>
      </c>
    </row>
    <row r="8" spans="2:20" x14ac:dyDescent="0.3">
      <c r="B8" s="4" t="s">
        <v>8</v>
      </c>
      <c r="E8" s="4" t="s">
        <v>8</v>
      </c>
      <c r="H8" t="s">
        <v>9</v>
      </c>
      <c r="I8" t="s">
        <v>61</v>
      </c>
      <c r="J8">
        <v>50</v>
      </c>
      <c r="K8">
        <v>218</v>
      </c>
      <c r="L8">
        <v>5700</v>
      </c>
      <c r="M8" t="s">
        <v>4</v>
      </c>
      <c r="N8">
        <f t="shared" si="0"/>
        <v>5700</v>
      </c>
      <c r="O8">
        <f t="shared" si="1"/>
        <v>0</v>
      </c>
      <c r="P8">
        <f t="shared" si="2"/>
        <v>0</v>
      </c>
      <c r="R8">
        <f t="shared" si="3"/>
        <v>50</v>
      </c>
      <c r="S8">
        <f t="shared" si="4"/>
        <v>0</v>
      </c>
      <c r="T8">
        <f t="shared" si="5"/>
        <v>0</v>
      </c>
    </row>
    <row r="9" spans="2:20" x14ac:dyDescent="0.3">
      <c r="B9" s="5" t="s">
        <v>3</v>
      </c>
      <c r="C9">
        <v>34</v>
      </c>
      <c r="E9" s="5" t="s">
        <v>3</v>
      </c>
      <c r="F9">
        <v>34</v>
      </c>
      <c r="H9" t="s">
        <v>9</v>
      </c>
      <c r="I9" t="s">
        <v>61</v>
      </c>
      <c r="J9">
        <v>47.6</v>
      </c>
      <c r="K9">
        <v>215</v>
      </c>
      <c r="L9">
        <v>5400</v>
      </c>
      <c r="M9" t="s">
        <v>4</v>
      </c>
      <c r="N9">
        <f t="shared" si="0"/>
        <v>5400</v>
      </c>
      <c r="O9">
        <f t="shared" si="1"/>
        <v>0</v>
      </c>
      <c r="P9">
        <f t="shared" si="2"/>
        <v>0</v>
      </c>
      <c r="R9">
        <f t="shared" si="3"/>
        <v>47.6</v>
      </c>
      <c r="S9">
        <f t="shared" si="4"/>
        <v>0</v>
      </c>
      <c r="T9">
        <f t="shared" si="5"/>
        <v>0</v>
      </c>
    </row>
    <row r="10" spans="2:20" x14ac:dyDescent="0.3">
      <c r="B10" s="5" t="s">
        <v>4</v>
      </c>
      <c r="C10">
        <v>34</v>
      </c>
      <c r="E10" s="5" t="s">
        <v>4</v>
      </c>
      <c r="F10">
        <v>34</v>
      </c>
      <c r="H10" t="s">
        <v>9</v>
      </c>
      <c r="I10" t="s">
        <v>61</v>
      </c>
      <c r="J10">
        <v>46.5</v>
      </c>
      <c r="K10">
        <v>210</v>
      </c>
      <c r="L10">
        <v>4550</v>
      </c>
      <c r="M10" t="s">
        <v>3</v>
      </c>
      <c r="N10">
        <f t="shared" si="0"/>
        <v>4550</v>
      </c>
      <c r="O10">
        <f t="shared" si="1"/>
        <v>0</v>
      </c>
      <c r="P10">
        <f t="shared" si="2"/>
        <v>0</v>
      </c>
      <c r="R10">
        <f t="shared" si="3"/>
        <v>46.5</v>
      </c>
      <c r="S10">
        <f t="shared" si="4"/>
        <v>0</v>
      </c>
      <c r="T10">
        <f t="shared" si="5"/>
        <v>0</v>
      </c>
    </row>
    <row r="11" spans="2:20" x14ac:dyDescent="0.3">
      <c r="B11" s="4" t="s">
        <v>9</v>
      </c>
      <c r="E11" s="4" t="s">
        <v>9</v>
      </c>
      <c r="H11" t="s">
        <v>9</v>
      </c>
      <c r="I11" t="s">
        <v>61</v>
      </c>
      <c r="J11">
        <v>45.4</v>
      </c>
      <c r="K11">
        <v>211</v>
      </c>
      <c r="L11">
        <v>4800</v>
      </c>
      <c r="M11" t="s">
        <v>3</v>
      </c>
      <c r="N11">
        <f t="shared" si="0"/>
        <v>4800</v>
      </c>
      <c r="O11">
        <f t="shared" si="1"/>
        <v>0</v>
      </c>
      <c r="P11">
        <f t="shared" si="2"/>
        <v>0</v>
      </c>
      <c r="R11">
        <f t="shared" si="3"/>
        <v>45.4</v>
      </c>
      <c r="S11">
        <f t="shared" si="4"/>
        <v>0</v>
      </c>
      <c r="T11">
        <f t="shared" si="5"/>
        <v>0</v>
      </c>
    </row>
    <row r="12" spans="2:20" x14ac:dyDescent="0.3">
      <c r="B12" s="5" t="s">
        <v>3</v>
      </c>
      <c r="C12">
        <v>58</v>
      </c>
      <c r="E12" s="5" t="s">
        <v>3</v>
      </c>
      <c r="F12">
        <v>61</v>
      </c>
      <c r="H12" t="s">
        <v>9</v>
      </c>
      <c r="I12" t="s">
        <v>61</v>
      </c>
      <c r="J12">
        <v>46.7</v>
      </c>
      <c r="K12">
        <v>219</v>
      </c>
      <c r="L12">
        <v>5200</v>
      </c>
      <c r="M12" t="s">
        <v>4</v>
      </c>
      <c r="N12">
        <f t="shared" si="0"/>
        <v>5200</v>
      </c>
      <c r="O12">
        <f t="shared" si="1"/>
        <v>0</v>
      </c>
      <c r="P12">
        <f t="shared" si="2"/>
        <v>0</v>
      </c>
      <c r="R12">
        <f t="shared" si="3"/>
        <v>46.7</v>
      </c>
      <c r="S12">
        <f t="shared" si="4"/>
        <v>0</v>
      </c>
      <c r="T12">
        <f t="shared" si="5"/>
        <v>0</v>
      </c>
    </row>
    <row r="13" spans="2:20" x14ac:dyDescent="0.3">
      <c r="B13" s="5" t="s">
        <v>4</v>
      </c>
      <c r="C13">
        <v>61</v>
      </c>
      <c r="E13" s="5" t="s">
        <v>4</v>
      </c>
      <c r="F13">
        <v>61</v>
      </c>
      <c r="H13" t="s">
        <v>9</v>
      </c>
      <c r="I13" t="s">
        <v>61</v>
      </c>
      <c r="J13">
        <v>43.3</v>
      </c>
      <c r="K13">
        <v>209</v>
      </c>
      <c r="L13">
        <v>4400</v>
      </c>
      <c r="M13" t="s">
        <v>3</v>
      </c>
      <c r="N13">
        <f t="shared" si="0"/>
        <v>4400</v>
      </c>
      <c r="O13">
        <f t="shared" si="1"/>
        <v>0</v>
      </c>
      <c r="P13">
        <f t="shared" si="2"/>
        <v>0</v>
      </c>
      <c r="R13">
        <f t="shared" si="3"/>
        <v>43.3</v>
      </c>
      <c r="S13">
        <f t="shared" si="4"/>
        <v>0</v>
      </c>
      <c r="T13">
        <f t="shared" si="5"/>
        <v>0</v>
      </c>
    </row>
    <row r="14" spans="2:20" x14ac:dyDescent="0.3">
      <c r="B14" s="4" t="s">
        <v>5</v>
      </c>
      <c r="C14">
        <v>333</v>
      </c>
      <c r="E14" s="4" t="s">
        <v>5</v>
      </c>
      <c r="F14">
        <v>336</v>
      </c>
      <c r="H14" t="s">
        <v>9</v>
      </c>
      <c r="I14" t="s">
        <v>61</v>
      </c>
      <c r="J14">
        <v>46.8</v>
      </c>
      <c r="K14">
        <v>215</v>
      </c>
      <c r="L14">
        <v>5150</v>
      </c>
      <c r="M14" t="s">
        <v>4</v>
      </c>
      <c r="N14">
        <f t="shared" si="0"/>
        <v>5150</v>
      </c>
      <c r="O14">
        <f t="shared" si="1"/>
        <v>0</v>
      </c>
      <c r="P14">
        <f t="shared" si="2"/>
        <v>0</v>
      </c>
      <c r="R14">
        <f t="shared" si="3"/>
        <v>46.8</v>
      </c>
      <c r="S14">
        <f t="shared" si="4"/>
        <v>0</v>
      </c>
      <c r="T14">
        <f t="shared" si="5"/>
        <v>0</v>
      </c>
    </row>
    <row r="15" spans="2:20" x14ac:dyDescent="0.3">
      <c r="H15" t="s">
        <v>9</v>
      </c>
      <c r="I15" t="s">
        <v>61</v>
      </c>
      <c r="J15">
        <v>40.9</v>
      </c>
      <c r="K15">
        <v>214</v>
      </c>
      <c r="L15">
        <v>4650</v>
      </c>
      <c r="M15" t="s">
        <v>3</v>
      </c>
      <c r="N15">
        <f t="shared" si="0"/>
        <v>4650</v>
      </c>
      <c r="O15">
        <f t="shared" si="1"/>
        <v>0</v>
      </c>
      <c r="P15">
        <f t="shared" si="2"/>
        <v>0</v>
      </c>
      <c r="R15">
        <f t="shared" si="3"/>
        <v>40.9</v>
      </c>
      <c r="S15">
        <f t="shared" si="4"/>
        <v>0</v>
      </c>
      <c r="T15">
        <f t="shared" si="5"/>
        <v>0</v>
      </c>
    </row>
    <row r="16" spans="2:20" x14ac:dyDescent="0.3">
      <c r="H16" t="s">
        <v>9</v>
      </c>
      <c r="I16" t="s">
        <v>61</v>
      </c>
      <c r="J16">
        <v>49</v>
      </c>
      <c r="K16">
        <v>216</v>
      </c>
      <c r="L16">
        <v>5550</v>
      </c>
      <c r="M16" t="s">
        <v>4</v>
      </c>
      <c r="N16">
        <f t="shared" si="0"/>
        <v>5550</v>
      </c>
      <c r="O16">
        <f t="shared" si="1"/>
        <v>0</v>
      </c>
      <c r="P16">
        <f t="shared" si="2"/>
        <v>0</v>
      </c>
      <c r="R16">
        <f t="shared" si="3"/>
        <v>49</v>
      </c>
      <c r="S16">
        <f t="shared" si="4"/>
        <v>0</v>
      </c>
      <c r="T16">
        <f t="shared" si="5"/>
        <v>0</v>
      </c>
    </row>
    <row r="17" spans="8:20" x14ac:dyDescent="0.3">
      <c r="H17" t="s">
        <v>9</v>
      </c>
      <c r="I17" t="s">
        <v>61</v>
      </c>
      <c r="J17">
        <v>45.5</v>
      </c>
      <c r="K17">
        <v>214</v>
      </c>
      <c r="L17">
        <v>4650</v>
      </c>
      <c r="M17" t="s">
        <v>3</v>
      </c>
      <c r="N17">
        <f t="shared" si="0"/>
        <v>4650</v>
      </c>
      <c r="O17">
        <f t="shared" si="1"/>
        <v>0</v>
      </c>
      <c r="P17">
        <f t="shared" si="2"/>
        <v>0</v>
      </c>
      <c r="R17">
        <f t="shared" si="3"/>
        <v>45.5</v>
      </c>
      <c r="S17">
        <f t="shared" si="4"/>
        <v>0</v>
      </c>
      <c r="T17">
        <f t="shared" si="5"/>
        <v>0</v>
      </c>
    </row>
    <row r="18" spans="8:20" x14ac:dyDescent="0.3">
      <c r="H18" t="s">
        <v>9</v>
      </c>
      <c r="I18" t="s">
        <v>61</v>
      </c>
      <c r="J18">
        <v>48.4</v>
      </c>
      <c r="K18">
        <v>213</v>
      </c>
      <c r="L18">
        <v>5850</v>
      </c>
      <c r="M18" t="s">
        <v>4</v>
      </c>
      <c r="N18">
        <f t="shared" si="0"/>
        <v>5850</v>
      </c>
      <c r="O18">
        <f t="shared" si="1"/>
        <v>0</v>
      </c>
      <c r="P18">
        <f t="shared" si="2"/>
        <v>0</v>
      </c>
      <c r="R18">
        <f t="shared" si="3"/>
        <v>48.4</v>
      </c>
      <c r="S18">
        <f t="shared" si="4"/>
        <v>0</v>
      </c>
      <c r="T18">
        <f t="shared" si="5"/>
        <v>0</v>
      </c>
    </row>
    <row r="19" spans="8:20" x14ac:dyDescent="0.3">
      <c r="H19" t="s">
        <v>9</v>
      </c>
      <c r="I19" t="s">
        <v>61</v>
      </c>
      <c r="J19">
        <v>45.8</v>
      </c>
      <c r="K19">
        <v>210</v>
      </c>
      <c r="L19">
        <v>4200</v>
      </c>
      <c r="M19" t="s">
        <v>3</v>
      </c>
      <c r="N19">
        <f t="shared" si="0"/>
        <v>4200</v>
      </c>
      <c r="O19">
        <f t="shared" si="1"/>
        <v>0</v>
      </c>
      <c r="P19">
        <f t="shared" si="2"/>
        <v>0</v>
      </c>
      <c r="R19">
        <f t="shared" si="3"/>
        <v>45.8</v>
      </c>
      <c r="S19">
        <f t="shared" si="4"/>
        <v>0</v>
      </c>
      <c r="T19">
        <f t="shared" si="5"/>
        <v>0</v>
      </c>
    </row>
    <row r="20" spans="8:20" x14ac:dyDescent="0.3">
      <c r="H20" t="s">
        <v>9</v>
      </c>
      <c r="I20" t="s">
        <v>61</v>
      </c>
      <c r="J20">
        <v>49.3</v>
      </c>
      <c r="K20">
        <v>217</v>
      </c>
      <c r="L20">
        <v>5850</v>
      </c>
      <c r="M20" t="s">
        <v>4</v>
      </c>
      <c r="N20">
        <f t="shared" si="0"/>
        <v>5850</v>
      </c>
      <c r="O20">
        <f t="shared" si="1"/>
        <v>0</v>
      </c>
      <c r="P20">
        <f t="shared" si="2"/>
        <v>0</v>
      </c>
      <c r="R20">
        <f t="shared" si="3"/>
        <v>49.3</v>
      </c>
      <c r="S20">
        <f t="shared" si="4"/>
        <v>0</v>
      </c>
      <c r="T20">
        <f t="shared" si="5"/>
        <v>0</v>
      </c>
    </row>
    <row r="21" spans="8:20" x14ac:dyDescent="0.3">
      <c r="H21" t="s">
        <v>9</v>
      </c>
      <c r="I21" t="s">
        <v>61</v>
      </c>
      <c r="J21">
        <v>42</v>
      </c>
      <c r="K21">
        <v>210</v>
      </c>
      <c r="L21">
        <v>4150</v>
      </c>
      <c r="M21" t="s">
        <v>3</v>
      </c>
      <c r="N21">
        <f t="shared" si="0"/>
        <v>4150</v>
      </c>
      <c r="O21">
        <f t="shared" si="1"/>
        <v>0</v>
      </c>
      <c r="P21">
        <f t="shared" si="2"/>
        <v>0</v>
      </c>
      <c r="R21">
        <f t="shared" si="3"/>
        <v>42</v>
      </c>
      <c r="S21">
        <f t="shared" si="4"/>
        <v>0</v>
      </c>
      <c r="T21">
        <f t="shared" si="5"/>
        <v>0</v>
      </c>
    </row>
    <row r="22" spans="8:20" x14ac:dyDescent="0.3">
      <c r="H22" t="s">
        <v>9</v>
      </c>
      <c r="I22" t="s">
        <v>61</v>
      </c>
      <c r="J22">
        <v>49.2</v>
      </c>
      <c r="K22">
        <v>221</v>
      </c>
      <c r="L22">
        <v>6300</v>
      </c>
      <c r="M22" t="s">
        <v>4</v>
      </c>
      <c r="N22">
        <f t="shared" si="0"/>
        <v>6300</v>
      </c>
      <c r="O22">
        <f t="shared" si="1"/>
        <v>0</v>
      </c>
      <c r="P22">
        <f t="shared" si="2"/>
        <v>0</v>
      </c>
      <c r="R22">
        <f t="shared" si="3"/>
        <v>49.2</v>
      </c>
      <c r="S22">
        <f t="shared" si="4"/>
        <v>0</v>
      </c>
      <c r="T22">
        <f t="shared" si="5"/>
        <v>0</v>
      </c>
    </row>
    <row r="23" spans="8:20" x14ac:dyDescent="0.3">
      <c r="H23" t="s">
        <v>9</v>
      </c>
      <c r="I23" t="s">
        <v>61</v>
      </c>
      <c r="J23">
        <v>46.2</v>
      </c>
      <c r="K23">
        <v>209</v>
      </c>
      <c r="L23">
        <v>4800</v>
      </c>
      <c r="M23" t="s">
        <v>3</v>
      </c>
      <c r="N23">
        <f t="shared" si="0"/>
        <v>4800</v>
      </c>
      <c r="O23">
        <f t="shared" si="1"/>
        <v>0</v>
      </c>
      <c r="P23">
        <f t="shared" si="2"/>
        <v>0</v>
      </c>
      <c r="R23">
        <f t="shared" si="3"/>
        <v>46.2</v>
      </c>
      <c r="S23">
        <f t="shared" si="4"/>
        <v>0</v>
      </c>
      <c r="T23">
        <f t="shared" si="5"/>
        <v>0</v>
      </c>
    </row>
    <row r="24" spans="8:20" x14ac:dyDescent="0.3">
      <c r="H24" t="s">
        <v>9</v>
      </c>
      <c r="I24" t="s">
        <v>61</v>
      </c>
      <c r="J24">
        <v>48.7</v>
      </c>
      <c r="K24">
        <v>222</v>
      </c>
      <c r="L24">
        <v>5350</v>
      </c>
      <c r="M24" t="s">
        <v>4</v>
      </c>
      <c r="N24">
        <f t="shared" si="0"/>
        <v>5350</v>
      </c>
      <c r="O24">
        <f t="shared" si="1"/>
        <v>0</v>
      </c>
      <c r="P24">
        <f t="shared" si="2"/>
        <v>0</v>
      </c>
      <c r="R24">
        <f t="shared" si="3"/>
        <v>48.7</v>
      </c>
      <c r="S24">
        <f t="shared" si="4"/>
        <v>0</v>
      </c>
      <c r="T24">
        <f t="shared" si="5"/>
        <v>0</v>
      </c>
    </row>
    <row r="25" spans="8:20" x14ac:dyDescent="0.3">
      <c r="H25" t="s">
        <v>9</v>
      </c>
      <c r="I25" t="s">
        <v>61</v>
      </c>
      <c r="J25">
        <v>50.2</v>
      </c>
      <c r="K25">
        <v>218</v>
      </c>
      <c r="L25">
        <v>5700</v>
      </c>
      <c r="M25" t="s">
        <v>4</v>
      </c>
      <c r="N25">
        <f t="shared" si="0"/>
        <v>5700</v>
      </c>
      <c r="O25">
        <f t="shared" si="1"/>
        <v>0</v>
      </c>
      <c r="P25">
        <f t="shared" si="2"/>
        <v>0</v>
      </c>
      <c r="R25">
        <f t="shared" si="3"/>
        <v>50.2</v>
      </c>
      <c r="S25">
        <f t="shared" si="4"/>
        <v>0</v>
      </c>
      <c r="T25">
        <f t="shared" si="5"/>
        <v>0</v>
      </c>
    </row>
    <row r="26" spans="8:20" x14ac:dyDescent="0.3">
      <c r="H26" t="s">
        <v>9</v>
      </c>
      <c r="I26" t="s">
        <v>61</v>
      </c>
      <c r="J26">
        <v>45.1</v>
      </c>
      <c r="K26">
        <v>215</v>
      </c>
      <c r="L26">
        <v>5000</v>
      </c>
      <c r="M26" t="s">
        <v>3</v>
      </c>
      <c r="N26">
        <f t="shared" si="0"/>
        <v>5000</v>
      </c>
      <c r="O26">
        <f t="shared" si="1"/>
        <v>0</v>
      </c>
      <c r="P26">
        <f t="shared" si="2"/>
        <v>0</v>
      </c>
      <c r="R26">
        <f t="shared" si="3"/>
        <v>45.1</v>
      </c>
      <c r="S26">
        <f t="shared" si="4"/>
        <v>0</v>
      </c>
      <c r="T26">
        <f t="shared" si="5"/>
        <v>0</v>
      </c>
    </row>
    <row r="27" spans="8:20" x14ac:dyDescent="0.3">
      <c r="H27" t="s">
        <v>9</v>
      </c>
      <c r="I27" t="s">
        <v>61</v>
      </c>
      <c r="J27">
        <v>46.5</v>
      </c>
      <c r="K27">
        <v>213</v>
      </c>
      <c r="L27">
        <v>4400</v>
      </c>
      <c r="M27" t="s">
        <v>3</v>
      </c>
      <c r="N27">
        <f t="shared" si="0"/>
        <v>4400</v>
      </c>
      <c r="O27">
        <f t="shared" si="1"/>
        <v>0</v>
      </c>
      <c r="P27">
        <f t="shared" si="2"/>
        <v>0</v>
      </c>
      <c r="R27">
        <f t="shared" si="3"/>
        <v>46.5</v>
      </c>
      <c r="S27">
        <f t="shared" si="4"/>
        <v>0</v>
      </c>
      <c r="T27">
        <f t="shared" si="5"/>
        <v>0</v>
      </c>
    </row>
    <row r="28" spans="8:20" x14ac:dyDescent="0.3">
      <c r="H28" t="s">
        <v>9</v>
      </c>
      <c r="I28" t="s">
        <v>61</v>
      </c>
      <c r="J28">
        <v>46.3</v>
      </c>
      <c r="K28">
        <v>215</v>
      </c>
      <c r="L28">
        <v>5050</v>
      </c>
      <c r="M28" t="s">
        <v>4</v>
      </c>
      <c r="N28">
        <f t="shared" si="0"/>
        <v>5050</v>
      </c>
      <c r="O28">
        <f t="shared" si="1"/>
        <v>0</v>
      </c>
      <c r="P28">
        <f t="shared" si="2"/>
        <v>0</v>
      </c>
      <c r="R28">
        <f t="shared" si="3"/>
        <v>46.3</v>
      </c>
      <c r="S28">
        <f t="shared" si="4"/>
        <v>0</v>
      </c>
      <c r="T28">
        <f t="shared" si="5"/>
        <v>0</v>
      </c>
    </row>
    <row r="29" spans="8:20" x14ac:dyDescent="0.3">
      <c r="H29" t="s">
        <v>9</v>
      </c>
      <c r="I29" t="s">
        <v>61</v>
      </c>
      <c r="J29">
        <v>42.9</v>
      </c>
      <c r="K29">
        <v>215</v>
      </c>
      <c r="L29">
        <v>5000</v>
      </c>
      <c r="M29" t="s">
        <v>3</v>
      </c>
      <c r="N29">
        <f t="shared" si="0"/>
        <v>5000</v>
      </c>
      <c r="O29">
        <f t="shared" si="1"/>
        <v>0</v>
      </c>
      <c r="P29">
        <f t="shared" si="2"/>
        <v>0</v>
      </c>
      <c r="R29">
        <f t="shared" si="3"/>
        <v>42.9</v>
      </c>
      <c r="S29">
        <f t="shared" si="4"/>
        <v>0</v>
      </c>
      <c r="T29">
        <f t="shared" si="5"/>
        <v>0</v>
      </c>
    </row>
    <row r="30" spans="8:20" x14ac:dyDescent="0.3">
      <c r="H30" t="s">
        <v>9</v>
      </c>
      <c r="I30" t="s">
        <v>61</v>
      </c>
      <c r="J30">
        <v>46.1</v>
      </c>
      <c r="K30">
        <v>215</v>
      </c>
      <c r="L30">
        <v>5100</v>
      </c>
      <c r="M30" t="s">
        <v>4</v>
      </c>
      <c r="N30">
        <f t="shared" si="0"/>
        <v>5100</v>
      </c>
      <c r="O30">
        <f t="shared" si="1"/>
        <v>0</v>
      </c>
      <c r="P30">
        <f t="shared" si="2"/>
        <v>0</v>
      </c>
      <c r="R30">
        <f t="shared" si="3"/>
        <v>46.1</v>
      </c>
      <c r="S30">
        <f t="shared" si="4"/>
        <v>0</v>
      </c>
      <c r="T30">
        <f t="shared" si="5"/>
        <v>0</v>
      </c>
    </row>
    <row r="31" spans="8:20" x14ac:dyDescent="0.3">
      <c r="H31" t="s">
        <v>9</v>
      </c>
      <c r="I31" t="s">
        <v>61</v>
      </c>
      <c r="J31">
        <v>47.8</v>
      </c>
      <c r="K31">
        <v>215</v>
      </c>
      <c r="L31">
        <v>5650</v>
      </c>
      <c r="M31" t="s">
        <v>4</v>
      </c>
      <c r="N31">
        <f t="shared" si="0"/>
        <v>5650</v>
      </c>
      <c r="O31">
        <f t="shared" si="1"/>
        <v>0</v>
      </c>
      <c r="P31">
        <f t="shared" si="2"/>
        <v>0</v>
      </c>
      <c r="R31">
        <f t="shared" si="3"/>
        <v>47.8</v>
      </c>
      <c r="S31">
        <f t="shared" si="4"/>
        <v>0</v>
      </c>
      <c r="T31">
        <f t="shared" si="5"/>
        <v>0</v>
      </c>
    </row>
    <row r="32" spans="8:20" x14ac:dyDescent="0.3">
      <c r="H32" t="s">
        <v>9</v>
      </c>
      <c r="I32" t="s">
        <v>61</v>
      </c>
      <c r="J32">
        <v>48.2</v>
      </c>
      <c r="K32">
        <v>210</v>
      </c>
      <c r="L32">
        <v>4600</v>
      </c>
      <c r="M32" t="s">
        <v>3</v>
      </c>
      <c r="N32">
        <f t="shared" si="0"/>
        <v>4600</v>
      </c>
      <c r="O32">
        <f t="shared" si="1"/>
        <v>0</v>
      </c>
      <c r="P32">
        <f t="shared" si="2"/>
        <v>0</v>
      </c>
      <c r="R32">
        <f t="shared" si="3"/>
        <v>48.2</v>
      </c>
      <c r="S32">
        <f t="shared" si="4"/>
        <v>0</v>
      </c>
      <c r="T32">
        <f t="shared" si="5"/>
        <v>0</v>
      </c>
    </row>
    <row r="33" spans="8:20" x14ac:dyDescent="0.3">
      <c r="H33" t="s">
        <v>9</v>
      </c>
      <c r="I33" t="s">
        <v>61</v>
      </c>
      <c r="J33">
        <v>50</v>
      </c>
      <c r="K33">
        <v>220</v>
      </c>
      <c r="L33">
        <v>5550</v>
      </c>
      <c r="M33" t="s">
        <v>4</v>
      </c>
      <c r="N33">
        <f t="shared" si="0"/>
        <v>5550</v>
      </c>
      <c r="O33">
        <f t="shared" si="1"/>
        <v>0</v>
      </c>
      <c r="P33">
        <f t="shared" si="2"/>
        <v>0</v>
      </c>
      <c r="R33">
        <f t="shared" si="3"/>
        <v>50</v>
      </c>
      <c r="S33">
        <f t="shared" si="4"/>
        <v>0</v>
      </c>
      <c r="T33">
        <f t="shared" si="5"/>
        <v>0</v>
      </c>
    </row>
    <row r="34" spans="8:20" x14ac:dyDescent="0.3">
      <c r="H34" t="s">
        <v>9</v>
      </c>
      <c r="I34" t="s">
        <v>61</v>
      </c>
      <c r="J34">
        <v>47.3</v>
      </c>
      <c r="K34">
        <v>222</v>
      </c>
      <c r="L34">
        <v>5250</v>
      </c>
      <c r="M34" t="s">
        <v>4</v>
      </c>
      <c r="N34">
        <f t="shared" si="0"/>
        <v>5250</v>
      </c>
      <c r="O34">
        <f t="shared" si="1"/>
        <v>0</v>
      </c>
      <c r="P34">
        <f t="shared" si="2"/>
        <v>0</v>
      </c>
      <c r="R34">
        <f t="shared" si="3"/>
        <v>47.3</v>
      </c>
      <c r="S34">
        <f t="shared" si="4"/>
        <v>0</v>
      </c>
      <c r="T34">
        <f t="shared" si="5"/>
        <v>0</v>
      </c>
    </row>
    <row r="35" spans="8:20" x14ac:dyDescent="0.3">
      <c r="H35" t="s">
        <v>9</v>
      </c>
      <c r="I35" t="s">
        <v>61</v>
      </c>
      <c r="J35">
        <v>42.8</v>
      </c>
      <c r="K35">
        <v>209</v>
      </c>
      <c r="L35">
        <v>4700</v>
      </c>
      <c r="M35" t="s">
        <v>3</v>
      </c>
      <c r="N35">
        <f t="shared" si="0"/>
        <v>4700</v>
      </c>
      <c r="O35">
        <f t="shared" si="1"/>
        <v>0</v>
      </c>
      <c r="P35">
        <f t="shared" si="2"/>
        <v>0</v>
      </c>
      <c r="R35">
        <f t="shared" si="3"/>
        <v>42.8</v>
      </c>
      <c r="S35">
        <f t="shared" si="4"/>
        <v>0</v>
      </c>
      <c r="T35">
        <f t="shared" si="5"/>
        <v>0</v>
      </c>
    </row>
    <row r="36" spans="8:20" x14ac:dyDescent="0.3">
      <c r="H36" t="s">
        <v>9</v>
      </c>
      <c r="I36" t="s">
        <v>61</v>
      </c>
      <c r="J36">
        <v>45.1</v>
      </c>
      <c r="K36">
        <v>207</v>
      </c>
      <c r="L36">
        <v>5050</v>
      </c>
      <c r="M36" t="s">
        <v>3</v>
      </c>
      <c r="N36">
        <f t="shared" si="0"/>
        <v>5050</v>
      </c>
      <c r="O36">
        <f t="shared" si="1"/>
        <v>0</v>
      </c>
      <c r="P36">
        <f t="shared" si="2"/>
        <v>0</v>
      </c>
      <c r="R36">
        <f t="shared" si="3"/>
        <v>45.1</v>
      </c>
      <c r="S36">
        <f t="shared" si="4"/>
        <v>0</v>
      </c>
      <c r="T36">
        <f t="shared" si="5"/>
        <v>0</v>
      </c>
    </row>
    <row r="37" spans="8:20" x14ac:dyDescent="0.3">
      <c r="H37" t="s">
        <v>9</v>
      </c>
      <c r="I37" t="s">
        <v>61</v>
      </c>
      <c r="J37">
        <v>59.6</v>
      </c>
      <c r="K37">
        <v>230</v>
      </c>
      <c r="L37">
        <v>6050</v>
      </c>
      <c r="M37" t="s">
        <v>4</v>
      </c>
      <c r="N37">
        <f t="shared" si="0"/>
        <v>6050</v>
      </c>
      <c r="O37">
        <f t="shared" si="1"/>
        <v>0</v>
      </c>
      <c r="P37">
        <f t="shared" si="2"/>
        <v>0</v>
      </c>
      <c r="R37">
        <f t="shared" si="3"/>
        <v>59.6</v>
      </c>
      <c r="S37">
        <f t="shared" si="4"/>
        <v>0</v>
      </c>
      <c r="T37">
        <f t="shared" si="5"/>
        <v>0</v>
      </c>
    </row>
    <row r="38" spans="8:20" x14ac:dyDescent="0.3">
      <c r="H38" t="s">
        <v>9</v>
      </c>
      <c r="I38" t="s">
        <v>61</v>
      </c>
      <c r="J38">
        <v>49.1</v>
      </c>
      <c r="K38">
        <v>220</v>
      </c>
      <c r="L38">
        <v>5150</v>
      </c>
      <c r="M38" t="s">
        <v>3</v>
      </c>
      <c r="N38">
        <f t="shared" si="0"/>
        <v>5150</v>
      </c>
      <c r="O38">
        <f t="shared" si="1"/>
        <v>0</v>
      </c>
      <c r="P38">
        <f t="shared" si="2"/>
        <v>0</v>
      </c>
      <c r="R38">
        <f t="shared" si="3"/>
        <v>49.1</v>
      </c>
      <c r="S38">
        <f t="shared" si="4"/>
        <v>0</v>
      </c>
      <c r="T38">
        <f t="shared" si="5"/>
        <v>0</v>
      </c>
    </row>
    <row r="39" spans="8:20" x14ac:dyDescent="0.3">
      <c r="H39" t="s">
        <v>9</v>
      </c>
      <c r="I39" t="s">
        <v>61</v>
      </c>
      <c r="J39">
        <v>48.4</v>
      </c>
      <c r="K39">
        <v>220</v>
      </c>
      <c r="L39">
        <v>5400</v>
      </c>
      <c r="M39" t="s">
        <v>4</v>
      </c>
      <c r="N39">
        <f t="shared" si="0"/>
        <v>5400</v>
      </c>
      <c r="O39">
        <f t="shared" si="1"/>
        <v>0</v>
      </c>
      <c r="P39">
        <f t="shared" si="2"/>
        <v>0</v>
      </c>
      <c r="R39">
        <f t="shared" si="3"/>
        <v>48.4</v>
      </c>
      <c r="S39">
        <f t="shared" si="4"/>
        <v>0</v>
      </c>
      <c r="T39">
        <f t="shared" si="5"/>
        <v>0</v>
      </c>
    </row>
    <row r="40" spans="8:20" x14ac:dyDescent="0.3">
      <c r="H40" t="s">
        <v>9</v>
      </c>
      <c r="I40" t="s">
        <v>61</v>
      </c>
      <c r="J40">
        <v>42.6</v>
      </c>
      <c r="K40">
        <v>213</v>
      </c>
      <c r="L40">
        <v>4950</v>
      </c>
      <c r="M40" t="s">
        <v>3</v>
      </c>
      <c r="N40">
        <f t="shared" si="0"/>
        <v>4950</v>
      </c>
      <c r="O40">
        <f t="shared" si="1"/>
        <v>0</v>
      </c>
      <c r="P40">
        <f t="shared" si="2"/>
        <v>0</v>
      </c>
      <c r="R40">
        <f t="shared" si="3"/>
        <v>42.6</v>
      </c>
      <c r="S40">
        <f t="shared" si="4"/>
        <v>0</v>
      </c>
      <c r="T40">
        <f t="shared" si="5"/>
        <v>0</v>
      </c>
    </row>
    <row r="41" spans="8:20" x14ac:dyDescent="0.3">
      <c r="H41" t="s">
        <v>9</v>
      </c>
      <c r="I41" t="s">
        <v>61</v>
      </c>
      <c r="J41">
        <v>44.4</v>
      </c>
      <c r="K41">
        <v>219</v>
      </c>
      <c r="L41">
        <v>5250</v>
      </c>
      <c r="M41" t="s">
        <v>4</v>
      </c>
      <c r="N41">
        <f t="shared" si="0"/>
        <v>5250</v>
      </c>
      <c r="O41">
        <f t="shared" si="1"/>
        <v>0</v>
      </c>
      <c r="P41">
        <f t="shared" si="2"/>
        <v>0</v>
      </c>
      <c r="R41">
        <f t="shared" si="3"/>
        <v>44.4</v>
      </c>
      <c r="S41">
        <f t="shared" si="4"/>
        <v>0</v>
      </c>
      <c r="T41">
        <f t="shared" si="5"/>
        <v>0</v>
      </c>
    </row>
    <row r="42" spans="8:20" x14ac:dyDescent="0.3">
      <c r="H42" t="s">
        <v>9</v>
      </c>
      <c r="I42" t="s">
        <v>61</v>
      </c>
      <c r="J42">
        <v>44</v>
      </c>
      <c r="K42">
        <v>208</v>
      </c>
      <c r="L42">
        <v>4350</v>
      </c>
      <c r="M42" t="s">
        <v>3</v>
      </c>
      <c r="N42">
        <f t="shared" si="0"/>
        <v>4350</v>
      </c>
      <c r="O42">
        <f t="shared" si="1"/>
        <v>0</v>
      </c>
      <c r="P42">
        <f t="shared" si="2"/>
        <v>0</v>
      </c>
      <c r="R42">
        <f t="shared" si="3"/>
        <v>44</v>
      </c>
      <c r="S42">
        <f t="shared" si="4"/>
        <v>0</v>
      </c>
      <c r="T42">
        <f t="shared" si="5"/>
        <v>0</v>
      </c>
    </row>
    <row r="43" spans="8:20" x14ac:dyDescent="0.3">
      <c r="H43" t="s">
        <v>9</v>
      </c>
      <c r="I43" t="s">
        <v>61</v>
      </c>
      <c r="J43">
        <v>48.7</v>
      </c>
      <c r="K43">
        <v>208</v>
      </c>
      <c r="L43">
        <v>5350</v>
      </c>
      <c r="M43" t="s">
        <v>4</v>
      </c>
      <c r="N43">
        <f t="shared" si="0"/>
        <v>5350</v>
      </c>
      <c r="O43">
        <f t="shared" si="1"/>
        <v>0</v>
      </c>
      <c r="P43">
        <f t="shared" si="2"/>
        <v>0</v>
      </c>
      <c r="R43">
        <f t="shared" si="3"/>
        <v>48.7</v>
      </c>
      <c r="S43">
        <f t="shared" si="4"/>
        <v>0</v>
      </c>
      <c r="T43">
        <f t="shared" si="5"/>
        <v>0</v>
      </c>
    </row>
    <row r="44" spans="8:20" x14ac:dyDescent="0.3">
      <c r="H44" t="s">
        <v>9</v>
      </c>
      <c r="I44" t="s">
        <v>61</v>
      </c>
      <c r="J44">
        <v>42.7</v>
      </c>
      <c r="K44">
        <v>208</v>
      </c>
      <c r="L44">
        <v>3950</v>
      </c>
      <c r="M44" t="s">
        <v>3</v>
      </c>
      <c r="N44">
        <f t="shared" si="0"/>
        <v>3950</v>
      </c>
      <c r="O44">
        <f t="shared" si="1"/>
        <v>0</v>
      </c>
      <c r="P44">
        <f t="shared" si="2"/>
        <v>0</v>
      </c>
      <c r="R44">
        <f t="shared" si="3"/>
        <v>42.7</v>
      </c>
      <c r="S44">
        <f t="shared" si="4"/>
        <v>0</v>
      </c>
      <c r="T44">
        <f t="shared" si="5"/>
        <v>0</v>
      </c>
    </row>
    <row r="45" spans="8:20" x14ac:dyDescent="0.3">
      <c r="H45" t="s">
        <v>9</v>
      </c>
      <c r="I45" t="s">
        <v>61</v>
      </c>
      <c r="J45">
        <v>49.6</v>
      </c>
      <c r="K45">
        <v>225</v>
      </c>
      <c r="L45">
        <v>5700</v>
      </c>
      <c r="M45" t="s">
        <v>4</v>
      </c>
      <c r="N45">
        <f t="shared" si="0"/>
        <v>5700</v>
      </c>
      <c r="O45">
        <f t="shared" si="1"/>
        <v>0</v>
      </c>
      <c r="P45">
        <f t="shared" si="2"/>
        <v>0</v>
      </c>
      <c r="R45">
        <f t="shared" si="3"/>
        <v>49.6</v>
      </c>
      <c r="S45">
        <f t="shared" si="4"/>
        <v>0</v>
      </c>
      <c r="T45">
        <f t="shared" si="5"/>
        <v>0</v>
      </c>
    </row>
    <row r="46" spans="8:20" x14ac:dyDescent="0.3">
      <c r="H46" t="s">
        <v>9</v>
      </c>
      <c r="I46" t="s">
        <v>61</v>
      </c>
      <c r="J46">
        <v>45.3</v>
      </c>
      <c r="K46">
        <v>210</v>
      </c>
      <c r="L46">
        <v>4300</v>
      </c>
      <c r="M46" t="s">
        <v>3</v>
      </c>
      <c r="N46">
        <f t="shared" si="0"/>
        <v>4300</v>
      </c>
      <c r="O46">
        <f t="shared" si="1"/>
        <v>0</v>
      </c>
      <c r="P46">
        <f t="shared" si="2"/>
        <v>0</v>
      </c>
      <c r="R46">
        <f t="shared" si="3"/>
        <v>45.3</v>
      </c>
      <c r="S46">
        <f t="shared" si="4"/>
        <v>0</v>
      </c>
      <c r="T46">
        <f t="shared" si="5"/>
        <v>0</v>
      </c>
    </row>
    <row r="47" spans="8:20" x14ac:dyDescent="0.3">
      <c r="H47" t="s">
        <v>9</v>
      </c>
      <c r="I47" t="s">
        <v>61</v>
      </c>
      <c r="J47">
        <v>49.6</v>
      </c>
      <c r="K47">
        <v>216</v>
      </c>
      <c r="L47">
        <v>4750</v>
      </c>
      <c r="M47" t="s">
        <v>4</v>
      </c>
      <c r="N47">
        <f t="shared" si="0"/>
        <v>4750</v>
      </c>
      <c r="O47">
        <f t="shared" si="1"/>
        <v>0</v>
      </c>
      <c r="P47">
        <f t="shared" si="2"/>
        <v>0</v>
      </c>
      <c r="R47">
        <f t="shared" si="3"/>
        <v>49.6</v>
      </c>
      <c r="S47">
        <f t="shared" si="4"/>
        <v>0</v>
      </c>
      <c r="T47">
        <f t="shared" si="5"/>
        <v>0</v>
      </c>
    </row>
    <row r="48" spans="8:20" x14ac:dyDescent="0.3">
      <c r="H48" t="s">
        <v>9</v>
      </c>
      <c r="I48" t="s">
        <v>61</v>
      </c>
      <c r="J48">
        <v>50.5</v>
      </c>
      <c r="K48">
        <v>222</v>
      </c>
      <c r="L48">
        <v>5550</v>
      </c>
      <c r="M48" t="s">
        <v>4</v>
      </c>
      <c r="N48">
        <f t="shared" si="0"/>
        <v>5550</v>
      </c>
      <c r="O48">
        <f t="shared" si="1"/>
        <v>0</v>
      </c>
      <c r="P48">
        <f t="shared" si="2"/>
        <v>0</v>
      </c>
      <c r="R48">
        <f t="shared" si="3"/>
        <v>50.5</v>
      </c>
      <c r="S48">
        <f t="shared" si="4"/>
        <v>0</v>
      </c>
      <c r="T48">
        <f t="shared" si="5"/>
        <v>0</v>
      </c>
    </row>
    <row r="49" spans="8:20" x14ac:dyDescent="0.3">
      <c r="H49" t="s">
        <v>9</v>
      </c>
      <c r="I49" t="s">
        <v>61</v>
      </c>
      <c r="J49">
        <v>43.6</v>
      </c>
      <c r="K49">
        <v>217</v>
      </c>
      <c r="L49">
        <v>4900</v>
      </c>
      <c r="M49" t="s">
        <v>3</v>
      </c>
      <c r="N49">
        <f t="shared" si="0"/>
        <v>4900</v>
      </c>
      <c r="O49">
        <f t="shared" si="1"/>
        <v>0</v>
      </c>
      <c r="P49">
        <f t="shared" si="2"/>
        <v>0</v>
      </c>
      <c r="R49">
        <f t="shared" si="3"/>
        <v>43.6</v>
      </c>
      <c r="S49">
        <f t="shared" si="4"/>
        <v>0</v>
      </c>
      <c r="T49">
        <f t="shared" si="5"/>
        <v>0</v>
      </c>
    </row>
    <row r="50" spans="8:20" x14ac:dyDescent="0.3">
      <c r="H50" t="s">
        <v>9</v>
      </c>
      <c r="I50" t="s">
        <v>61</v>
      </c>
      <c r="J50">
        <v>45.5</v>
      </c>
      <c r="K50">
        <v>210</v>
      </c>
      <c r="L50">
        <v>4200</v>
      </c>
      <c r="M50" t="s">
        <v>3</v>
      </c>
      <c r="N50">
        <f t="shared" si="0"/>
        <v>4200</v>
      </c>
      <c r="O50">
        <f t="shared" si="1"/>
        <v>0</v>
      </c>
      <c r="P50">
        <f t="shared" si="2"/>
        <v>0</v>
      </c>
      <c r="R50">
        <f t="shared" si="3"/>
        <v>45.5</v>
      </c>
      <c r="S50">
        <f t="shared" si="4"/>
        <v>0</v>
      </c>
      <c r="T50">
        <f t="shared" si="5"/>
        <v>0</v>
      </c>
    </row>
    <row r="51" spans="8:20" x14ac:dyDescent="0.3">
      <c r="H51" t="s">
        <v>9</v>
      </c>
      <c r="I51" t="s">
        <v>61</v>
      </c>
      <c r="J51">
        <v>50.5</v>
      </c>
      <c r="K51">
        <v>225</v>
      </c>
      <c r="L51">
        <v>5400</v>
      </c>
      <c r="M51" t="s">
        <v>4</v>
      </c>
      <c r="N51">
        <f t="shared" si="0"/>
        <v>5400</v>
      </c>
      <c r="O51">
        <f t="shared" si="1"/>
        <v>0</v>
      </c>
      <c r="P51">
        <f t="shared" si="2"/>
        <v>0</v>
      </c>
      <c r="R51">
        <f t="shared" si="3"/>
        <v>50.5</v>
      </c>
      <c r="S51">
        <f t="shared" si="4"/>
        <v>0</v>
      </c>
      <c r="T51">
        <f t="shared" si="5"/>
        <v>0</v>
      </c>
    </row>
    <row r="52" spans="8:20" x14ac:dyDescent="0.3">
      <c r="H52" t="s">
        <v>9</v>
      </c>
      <c r="I52" t="s">
        <v>61</v>
      </c>
      <c r="J52">
        <v>44.9</v>
      </c>
      <c r="K52">
        <v>213</v>
      </c>
      <c r="L52">
        <v>5100</v>
      </c>
      <c r="M52" t="s">
        <v>3</v>
      </c>
      <c r="N52">
        <f t="shared" si="0"/>
        <v>5100</v>
      </c>
      <c r="O52">
        <f t="shared" si="1"/>
        <v>0</v>
      </c>
      <c r="P52">
        <f t="shared" si="2"/>
        <v>0</v>
      </c>
      <c r="R52">
        <f t="shared" si="3"/>
        <v>44.9</v>
      </c>
      <c r="S52">
        <f t="shared" si="4"/>
        <v>0</v>
      </c>
      <c r="T52">
        <f t="shared" si="5"/>
        <v>0</v>
      </c>
    </row>
    <row r="53" spans="8:20" x14ac:dyDescent="0.3">
      <c r="H53" t="s">
        <v>9</v>
      </c>
      <c r="I53" t="s">
        <v>61</v>
      </c>
      <c r="J53">
        <v>45.2</v>
      </c>
      <c r="K53">
        <v>215</v>
      </c>
      <c r="L53">
        <v>5300</v>
      </c>
      <c r="M53" t="s">
        <v>4</v>
      </c>
      <c r="N53">
        <f t="shared" si="0"/>
        <v>5300</v>
      </c>
      <c r="O53">
        <f t="shared" si="1"/>
        <v>0</v>
      </c>
      <c r="P53">
        <f t="shared" si="2"/>
        <v>0</v>
      </c>
      <c r="R53">
        <f t="shared" si="3"/>
        <v>45.2</v>
      </c>
      <c r="S53">
        <f t="shared" si="4"/>
        <v>0</v>
      </c>
      <c r="T53">
        <f t="shared" si="5"/>
        <v>0</v>
      </c>
    </row>
    <row r="54" spans="8:20" x14ac:dyDescent="0.3">
      <c r="H54" t="s">
        <v>9</v>
      </c>
      <c r="I54" t="s">
        <v>61</v>
      </c>
      <c r="J54">
        <v>46.6</v>
      </c>
      <c r="K54">
        <v>210</v>
      </c>
      <c r="L54">
        <v>4850</v>
      </c>
      <c r="M54" t="s">
        <v>3</v>
      </c>
      <c r="N54">
        <f t="shared" si="0"/>
        <v>4850</v>
      </c>
      <c r="O54">
        <f t="shared" si="1"/>
        <v>0</v>
      </c>
      <c r="P54">
        <f t="shared" si="2"/>
        <v>0</v>
      </c>
      <c r="R54">
        <f t="shared" si="3"/>
        <v>46.6</v>
      </c>
      <c r="S54">
        <f t="shared" si="4"/>
        <v>0</v>
      </c>
      <c r="T54">
        <f t="shared" si="5"/>
        <v>0</v>
      </c>
    </row>
    <row r="55" spans="8:20" x14ac:dyDescent="0.3">
      <c r="H55" t="s">
        <v>9</v>
      </c>
      <c r="I55" t="s">
        <v>61</v>
      </c>
      <c r="J55">
        <v>48.5</v>
      </c>
      <c r="K55">
        <v>220</v>
      </c>
      <c r="L55">
        <v>5300</v>
      </c>
      <c r="M55" t="s">
        <v>4</v>
      </c>
      <c r="N55">
        <f t="shared" si="0"/>
        <v>5300</v>
      </c>
      <c r="O55">
        <f t="shared" si="1"/>
        <v>0</v>
      </c>
      <c r="P55">
        <f t="shared" si="2"/>
        <v>0</v>
      </c>
      <c r="R55">
        <f t="shared" si="3"/>
        <v>48.5</v>
      </c>
      <c r="S55">
        <f t="shared" si="4"/>
        <v>0</v>
      </c>
      <c r="T55">
        <f t="shared" si="5"/>
        <v>0</v>
      </c>
    </row>
    <row r="56" spans="8:20" x14ac:dyDescent="0.3">
      <c r="H56" t="s">
        <v>9</v>
      </c>
      <c r="I56" t="s">
        <v>61</v>
      </c>
      <c r="J56">
        <v>45.1</v>
      </c>
      <c r="K56">
        <v>210</v>
      </c>
      <c r="L56">
        <v>4400</v>
      </c>
      <c r="M56" t="s">
        <v>3</v>
      </c>
      <c r="N56">
        <f t="shared" si="0"/>
        <v>4400</v>
      </c>
      <c r="O56">
        <f t="shared" si="1"/>
        <v>0</v>
      </c>
      <c r="P56">
        <f t="shared" si="2"/>
        <v>0</v>
      </c>
      <c r="R56">
        <f t="shared" si="3"/>
        <v>45.1</v>
      </c>
      <c r="S56">
        <f t="shared" si="4"/>
        <v>0</v>
      </c>
      <c r="T56">
        <f t="shared" si="5"/>
        <v>0</v>
      </c>
    </row>
    <row r="57" spans="8:20" x14ac:dyDescent="0.3">
      <c r="H57" t="s">
        <v>9</v>
      </c>
      <c r="I57" t="s">
        <v>61</v>
      </c>
      <c r="J57">
        <v>50.1</v>
      </c>
      <c r="K57">
        <v>225</v>
      </c>
      <c r="L57">
        <v>5000</v>
      </c>
      <c r="M57" t="s">
        <v>4</v>
      </c>
      <c r="N57">
        <f t="shared" si="0"/>
        <v>5000</v>
      </c>
      <c r="O57">
        <f t="shared" si="1"/>
        <v>0</v>
      </c>
      <c r="P57">
        <f t="shared" si="2"/>
        <v>0</v>
      </c>
      <c r="R57">
        <f t="shared" si="3"/>
        <v>50.1</v>
      </c>
      <c r="S57">
        <f t="shared" si="4"/>
        <v>0</v>
      </c>
      <c r="T57">
        <f t="shared" si="5"/>
        <v>0</v>
      </c>
    </row>
    <row r="58" spans="8:20" x14ac:dyDescent="0.3">
      <c r="H58" t="s">
        <v>9</v>
      </c>
      <c r="I58" t="s">
        <v>61</v>
      </c>
      <c r="J58">
        <v>46.5</v>
      </c>
      <c r="K58">
        <v>217</v>
      </c>
      <c r="L58">
        <v>4900</v>
      </c>
      <c r="M58" t="s">
        <v>3</v>
      </c>
      <c r="N58">
        <f t="shared" si="0"/>
        <v>4900</v>
      </c>
      <c r="O58">
        <f t="shared" si="1"/>
        <v>0</v>
      </c>
      <c r="P58">
        <f t="shared" si="2"/>
        <v>0</v>
      </c>
      <c r="R58">
        <f t="shared" si="3"/>
        <v>46.5</v>
      </c>
      <c r="S58">
        <f t="shared" si="4"/>
        <v>0</v>
      </c>
      <c r="T58">
        <f t="shared" si="5"/>
        <v>0</v>
      </c>
    </row>
    <row r="59" spans="8:20" x14ac:dyDescent="0.3">
      <c r="H59" t="s">
        <v>9</v>
      </c>
      <c r="I59" t="s">
        <v>61</v>
      </c>
      <c r="J59">
        <v>45</v>
      </c>
      <c r="K59">
        <v>220</v>
      </c>
      <c r="L59">
        <v>5050</v>
      </c>
      <c r="M59" t="s">
        <v>4</v>
      </c>
      <c r="N59">
        <f t="shared" si="0"/>
        <v>5050</v>
      </c>
      <c r="O59">
        <f t="shared" si="1"/>
        <v>0</v>
      </c>
      <c r="P59">
        <f t="shared" si="2"/>
        <v>0</v>
      </c>
      <c r="R59">
        <f t="shared" si="3"/>
        <v>45</v>
      </c>
      <c r="S59">
        <f t="shared" si="4"/>
        <v>0</v>
      </c>
      <c r="T59">
        <f t="shared" si="5"/>
        <v>0</v>
      </c>
    </row>
    <row r="60" spans="8:20" x14ac:dyDescent="0.3">
      <c r="H60" t="s">
        <v>9</v>
      </c>
      <c r="I60" t="s">
        <v>61</v>
      </c>
      <c r="J60">
        <v>43.8</v>
      </c>
      <c r="K60">
        <v>208</v>
      </c>
      <c r="L60">
        <v>4300</v>
      </c>
      <c r="M60" t="s">
        <v>3</v>
      </c>
      <c r="N60">
        <f t="shared" si="0"/>
        <v>4300</v>
      </c>
      <c r="O60">
        <f t="shared" si="1"/>
        <v>0</v>
      </c>
      <c r="P60">
        <f t="shared" si="2"/>
        <v>0</v>
      </c>
      <c r="R60">
        <f t="shared" si="3"/>
        <v>43.8</v>
      </c>
      <c r="S60">
        <f t="shared" si="4"/>
        <v>0</v>
      </c>
      <c r="T60">
        <f t="shared" si="5"/>
        <v>0</v>
      </c>
    </row>
    <row r="61" spans="8:20" x14ac:dyDescent="0.3">
      <c r="H61" t="s">
        <v>9</v>
      </c>
      <c r="I61" t="s">
        <v>61</v>
      </c>
      <c r="J61">
        <v>45.5</v>
      </c>
      <c r="K61">
        <v>220</v>
      </c>
      <c r="L61">
        <v>5000</v>
      </c>
      <c r="M61" t="s">
        <v>4</v>
      </c>
      <c r="N61">
        <f t="shared" si="0"/>
        <v>5000</v>
      </c>
      <c r="O61">
        <f t="shared" si="1"/>
        <v>0</v>
      </c>
      <c r="P61">
        <f t="shared" si="2"/>
        <v>0</v>
      </c>
      <c r="R61">
        <f t="shared" si="3"/>
        <v>45.5</v>
      </c>
      <c r="S61">
        <f t="shared" si="4"/>
        <v>0</v>
      </c>
      <c r="T61">
        <f t="shared" si="5"/>
        <v>0</v>
      </c>
    </row>
    <row r="62" spans="8:20" x14ac:dyDescent="0.3">
      <c r="H62" t="s">
        <v>9</v>
      </c>
      <c r="I62" t="s">
        <v>61</v>
      </c>
      <c r="J62">
        <v>43.2</v>
      </c>
      <c r="K62">
        <v>208</v>
      </c>
      <c r="L62">
        <v>4450</v>
      </c>
      <c r="M62" t="s">
        <v>3</v>
      </c>
      <c r="N62">
        <f t="shared" si="0"/>
        <v>4450</v>
      </c>
      <c r="O62">
        <f t="shared" si="1"/>
        <v>0</v>
      </c>
      <c r="P62">
        <f t="shared" si="2"/>
        <v>0</v>
      </c>
      <c r="R62">
        <f t="shared" si="3"/>
        <v>43.2</v>
      </c>
      <c r="S62">
        <f t="shared" si="4"/>
        <v>0</v>
      </c>
      <c r="T62">
        <f t="shared" si="5"/>
        <v>0</v>
      </c>
    </row>
    <row r="63" spans="8:20" x14ac:dyDescent="0.3">
      <c r="H63" t="s">
        <v>9</v>
      </c>
      <c r="I63" t="s">
        <v>61</v>
      </c>
      <c r="J63">
        <v>50.4</v>
      </c>
      <c r="K63">
        <v>224</v>
      </c>
      <c r="L63">
        <v>5550</v>
      </c>
      <c r="M63" t="s">
        <v>4</v>
      </c>
      <c r="N63">
        <f t="shared" si="0"/>
        <v>5550</v>
      </c>
      <c r="O63">
        <f t="shared" si="1"/>
        <v>0</v>
      </c>
      <c r="P63">
        <f t="shared" si="2"/>
        <v>0</v>
      </c>
      <c r="R63">
        <f t="shared" si="3"/>
        <v>50.4</v>
      </c>
      <c r="S63">
        <f t="shared" si="4"/>
        <v>0</v>
      </c>
      <c r="T63">
        <f t="shared" si="5"/>
        <v>0</v>
      </c>
    </row>
    <row r="64" spans="8:20" x14ac:dyDescent="0.3">
      <c r="H64" t="s">
        <v>9</v>
      </c>
      <c r="I64" t="s">
        <v>61</v>
      </c>
      <c r="J64">
        <v>45.3</v>
      </c>
      <c r="K64">
        <v>208</v>
      </c>
      <c r="L64">
        <v>4200</v>
      </c>
      <c r="M64" t="s">
        <v>3</v>
      </c>
      <c r="N64">
        <f t="shared" si="0"/>
        <v>4200</v>
      </c>
      <c r="O64">
        <f t="shared" si="1"/>
        <v>0</v>
      </c>
      <c r="P64">
        <f t="shared" si="2"/>
        <v>0</v>
      </c>
      <c r="R64">
        <f t="shared" si="3"/>
        <v>45.3</v>
      </c>
      <c r="S64">
        <f t="shared" si="4"/>
        <v>0</v>
      </c>
      <c r="T64">
        <f t="shared" si="5"/>
        <v>0</v>
      </c>
    </row>
    <row r="65" spans="8:20" x14ac:dyDescent="0.3">
      <c r="H65" t="s">
        <v>9</v>
      </c>
      <c r="I65" t="s">
        <v>61</v>
      </c>
      <c r="J65">
        <v>46.2</v>
      </c>
      <c r="K65">
        <v>221</v>
      </c>
      <c r="L65">
        <v>5300</v>
      </c>
      <c r="M65" t="s">
        <v>4</v>
      </c>
      <c r="N65">
        <f t="shared" si="0"/>
        <v>5300</v>
      </c>
      <c r="O65">
        <f t="shared" si="1"/>
        <v>0</v>
      </c>
      <c r="P65">
        <f t="shared" si="2"/>
        <v>0</v>
      </c>
      <c r="R65">
        <f t="shared" si="3"/>
        <v>46.2</v>
      </c>
      <c r="S65">
        <f t="shared" si="4"/>
        <v>0</v>
      </c>
      <c r="T65">
        <f t="shared" si="5"/>
        <v>0</v>
      </c>
    </row>
    <row r="66" spans="8:20" x14ac:dyDescent="0.3">
      <c r="H66" t="s">
        <v>9</v>
      </c>
      <c r="I66" t="s">
        <v>61</v>
      </c>
      <c r="J66">
        <v>45.7</v>
      </c>
      <c r="K66">
        <v>214</v>
      </c>
      <c r="L66">
        <v>4400</v>
      </c>
      <c r="M66" t="s">
        <v>3</v>
      </c>
      <c r="N66">
        <f t="shared" si="0"/>
        <v>4400</v>
      </c>
      <c r="O66">
        <f t="shared" si="1"/>
        <v>0</v>
      </c>
      <c r="P66">
        <f t="shared" si="2"/>
        <v>0</v>
      </c>
      <c r="R66">
        <f t="shared" si="3"/>
        <v>45.7</v>
      </c>
      <c r="S66">
        <f t="shared" si="4"/>
        <v>0</v>
      </c>
      <c r="T66">
        <f t="shared" si="5"/>
        <v>0</v>
      </c>
    </row>
    <row r="67" spans="8:20" x14ac:dyDescent="0.3">
      <c r="H67" t="s">
        <v>9</v>
      </c>
      <c r="I67" t="s">
        <v>61</v>
      </c>
      <c r="J67">
        <v>54.3</v>
      </c>
      <c r="K67">
        <v>231</v>
      </c>
      <c r="L67">
        <v>5650</v>
      </c>
      <c r="M67" t="s">
        <v>4</v>
      </c>
      <c r="N67">
        <f t="shared" si="0"/>
        <v>5650</v>
      </c>
      <c r="O67">
        <f t="shared" si="1"/>
        <v>0</v>
      </c>
      <c r="P67">
        <f t="shared" si="2"/>
        <v>0</v>
      </c>
      <c r="R67">
        <f t="shared" si="3"/>
        <v>54.3</v>
      </c>
      <c r="S67">
        <f t="shared" si="4"/>
        <v>0</v>
      </c>
      <c r="T67">
        <f t="shared" si="5"/>
        <v>0</v>
      </c>
    </row>
    <row r="68" spans="8:20" x14ac:dyDescent="0.3">
      <c r="H68" t="s">
        <v>9</v>
      </c>
      <c r="I68" t="s">
        <v>61</v>
      </c>
      <c r="J68">
        <v>45.8</v>
      </c>
      <c r="K68">
        <v>219</v>
      </c>
      <c r="L68">
        <v>4700</v>
      </c>
      <c r="M68" t="s">
        <v>3</v>
      </c>
      <c r="N68">
        <f t="shared" si="0"/>
        <v>4700</v>
      </c>
      <c r="O68">
        <f t="shared" si="1"/>
        <v>0</v>
      </c>
      <c r="P68">
        <f t="shared" si="2"/>
        <v>0</v>
      </c>
      <c r="R68">
        <f t="shared" si="3"/>
        <v>45.8</v>
      </c>
      <c r="S68">
        <f t="shared" si="4"/>
        <v>0</v>
      </c>
      <c r="T68">
        <f t="shared" si="5"/>
        <v>0</v>
      </c>
    </row>
    <row r="69" spans="8:20" x14ac:dyDescent="0.3">
      <c r="H69" t="s">
        <v>9</v>
      </c>
      <c r="I69" t="s">
        <v>61</v>
      </c>
      <c r="J69">
        <v>49.8</v>
      </c>
      <c r="K69">
        <v>230</v>
      </c>
      <c r="L69">
        <v>5700</v>
      </c>
      <c r="M69" t="s">
        <v>4</v>
      </c>
      <c r="N69">
        <f t="shared" ref="N69:N132" si="6">INT(H69=$N$4)*L69</f>
        <v>5700</v>
      </c>
      <c r="O69">
        <f t="shared" ref="O69:O132" si="7">INT(H69=$O$4)*L69</f>
        <v>0</v>
      </c>
      <c r="P69">
        <f t="shared" ref="P69:P132" si="8">INT(H69=$P$4)*L69</f>
        <v>0</v>
      </c>
      <c r="R69">
        <f t="shared" ref="R69:R132" si="9">INT(H69=$R$4)*J69</f>
        <v>49.8</v>
      </c>
      <c r="S69">
        <f t="shared" ref="S69:S132" si="10">INT(H69=$S$4)*J69</f>
        <v>0</v>
      </c>
      <c r="T69">
        <f t="shared" ref="T69:T132" si="11">INT(H69=$T$4)*J69</f>
        <v>0</v>
      </c>
    </row>
    <row r="70" spans="8:20" x14ac:dyDescent="0.3">
      <c r="H70" t="s">
        <v>9</v>
      </c>
      <c r="I70" t="s">
        <v>61</v>
      </c>
      <c r="J70">
        <v>49.5</v>
      </c>
      <c r="K70">
        <v>229</v>
      </c>
      <c r="L70">
        <v>5800</v>
      </c>
      <c r="M70" t="s">
        <v>4</v>
      </c>
      <c r="N70">
        <f t="shared" si="6"/>
        <v>5800</v>
      </c>
      <c r="O70">
        <f t="shared" si="7"/>
        <v>0</v>
      </c>
      <c r="P70">
        <f t="shared" si="8"/>
        <v>0</v>
      </c>
      <c r="R70">
        <f t="shared" si="9"/>
        <v>49.5</v>
      </c>
      <c r="S70">
        <f t="shared" si="10"/>
        <v>0</v>
      </c>
      <c r="T70">
        <f t="shared" si="11"/>
        <v>0</v>
      </c>
    </row>
    <row r="71" spans="8:20" x14ac:dyDescent="0.3">
      <c r="H71" t="s">
        <v>9</v>
      </c>
      <c r="I71" t="s">
        <v>61</v>
      </c>
      <c r="J71">
        <v>43.5</v>
      </c>
      <c r="K71">
        <v>220</v>
      </c>
      <c r="L71">
        <v>4700</v>
      </c>
      <c r="M71" t="s">
        <v>3</v>
      </c>
      <c r="N71">
        <f t="shared" si="6"/>
        <v>4700</v>
      </c>
      <c r="O71">
        <f t="shared" si="7"/>
        <v>0</v>
      </c>
      <c r="P71">
        <f t="shared" si="8"/>
        <v>0</v>
      </c>
      <c r="R71">
        <f t="shared" si="9"/>
        <v>43.5</v>
      </c>
      <c r="S71">
        <f t="shared" si="10"/>
        <v>0</v>
      </c>
      <c r="T71">
        <f t="shared" si="11"/>
        <v>0</v>
      </c>
    </row>
    <row r="72" spans="8:20" x14ac:dyDescent="0.3">
      <c r="H72" t="s">
        <v>9</v>
      </c>
      <c r="I72" t="s">
        <v>61</v>
      </c>
      <c r="J72">
        <v>50.7</v>
      </c>
      <c r="K72">
        <v>223</v>
      </c>
      <c r="L72">
        <v>5550</v>
      </c>
      <c r="M72" t="s">
        <v>4</v>
      </c>
      <c r="N72">
        <f t="shared" si="6"/>
        <v>5550</v>
      </c>
      <c r="O72">
        <f t="shared" si="7"/>
        <v>0</v>
      </c>
      <c r="P72">
        <f t="shared" si="8"/>
        <v>0</v>
      </c>
      <c r="R72">
        <f t="shared" si="9"/>
        <v>50.7</v>
      </c>
      <c r="S72">
        <f t="shared" si="10"/>
        <v>0</v>
      </c>
      <c r="T72">
        <f t="shared" si="11"/>
        <v>0</v>
      </c>
    </row>
    <row r="73" spans="8:20" x14ac:dyDescent="0.3">
      <c r="H73" t="s">
        <v>9</v>
      </c>
      <c r="I73" t="s">
        <v>61</v>
      </c>
      <c r="J73">
        <v>47.7</v>
      </c>
      <c r="K73">
        <v>216</v>
      </c>
      <c r="L73">
        <v>4750</v>
      </c>
      <c r="M73" t="s">
        <v>3</v>
      </c>
      <c r="N73">
        <f t="shared" si="6"/>
        <v>4750</v>
      </c>
      <c r="O73">
        <f t="shared" si="7"/>
        <v>0</v>
      </c>
      <c r="P73">
        <f t="shared" si="8"/>
        <v>0</v>
      </c>
      <c r="R73">
        <f t="shared" si="9"/>
        <v>47.7</v>
      </c>
      <c r="S73">
        <f t="shared" si="10"/>
        <v>0</v>
      </c>
      <c r="T73">
        <f t="shared" si="11"/>
        <v>0</v>
      </c>
    </row>
    <row r="74" spans="8:20" x14ac:dyDescent="0.3">
      <c r="H74" t="s">
        <v>9</v>
      </c>
      <c r="I74" t="s">
        <v>61</v>
      </c>
      <c r="J74">
        <v>46.4</v>
      </c>
      <c r="K74">
        <v>221</v>
      </c>
      <c r="L74">
        <v>5000</v>
      </c>
      <c r="M74" t="s">
        <v>4</v>
      </c>
      <c r="N74">
        <f t="shared" si="6"/>
        <v>5000</v>
      </c>
      <c r="O74">
        <f t="shared" si="7"/>
        <v>0</v>
      </c>
      <c r="P74">
        <f t="shared" si="8"/>
        <v>0</v>
      </c>
      <c r="R74">
        <f t="shared" si="9"/>
        <v>46.4</v>
      </c>
      <c r="S74">
        <f t="shared" si="10"/>
        <v>0</v>
      </c>
      <c r="T74">
        <f t="shared" si="11"/>
        <v>0</v>
      </c>
    </row>
    <row r="75" spans="8:20" x14ac:dyDescent="0.3">
      <c r="H75" t="s">
        <v>9</v>
      </c>
      <c r="I75" t="s">
        <v>61</v>
      </c>
      <c r="J75">
        <v>48.2</v>
      </c>
      <c r="K75">
        <v>221</v>
      </c>
      <c r="L75">
        <v>5100</v>
      </c>
      <c r="M75" t="s">
        <v>4</v>
      </c>
      <c r="N75">
        <f t="shared" si="6"/>
        <v>5100</v>
      </c>
      <c r="O75">
        <f t="shared" si="7"/>
        <v>0</v>
      </c>
      <c r="P75">
        <f t="shared" si="8"/>
        <v>0</v>
      </c>
      <c r="R75">
        <f t="shared" si="9"/>
        <v>48.2</v>
      </c>
      <c r="S75">
        <f t="shared" si="10"/>
        <v>0</v>
      </c>
      <c r="T75">
        <f t="shared" si="11"/>
        <v>0</v>
      </c>
    </row>
    <row r="76" spans="8:20" x14ac:dyDescent="0.3">
      <c r="H76" t="s">
        <v>9</v>
      </c>
      <c r="I76" t="s">
        <v>61</v>
      </c>
      <c r="J76">
        <v>46.5</v>
      </c>
      <c r="K76">
        <v>217</v>
      </c>
      <c r="L76">
        <v>5200</v>
      </c>
      <c r="M76" t="s">
        <v>3</v>
      </c>
      <c r="N76">
        <f t="shared" si="6"/>
        <v>5200</v>
      </c>
      <c r="O76">
        <f t="shared" si="7"/>
        <v>0</v>
      </c>
      <c r="P76">
        <f t="shared" si="8"/>
        <v>0</v>
      </c>
      <c r="R76">
        <f t="shared" si="9"/>
        <v>46.5</v>
      </c>
      <c r="S76">
        <f t="shared" si="10"/>
        <v>0</v>
      </c>
      <c r="T76">
        <f t="shared" si="11"/>
        <v>0</v>
      </c>
    </row>
    <row r="77" spans="8:20" x14ac:dyDescent="0.3">
      <c r="H77" t="s">
        <v>9</v>
      </c>
      <c r="I77" t="s">
        <v>61</v>
      </c>
      <c r="J77">
        <v>46.4</v>
      </c>
      <c r="K77">
        <v>216</v>
      </c>
      <c r="L77">
        <v>4700</v>
      </c>
      <c r="M77" t="s">
        <v>3</v>
      </c>
      <c r="N77">
        <f t="shared" si="6"/>
        <v>4700</v>
      </c>
      <c r="O77">
        <f t="shared" si="7"/>
        <v>0</v>
      </c>
      <c r="P77">
        <f t="shared" si="8"/>
        <v>0</v>
      </c>
      <c r="R77">
        <f t="shared" si="9"/>
        <v>46.4</v>
      </c>
      <c r="S77">
        <f t="shared" si="10"/>
        <v>0</v>
      </c>
      <c r="T77">
        <f t="shared" si="11"/>
        <v>0</v>
      </c>
    </row>
    <row r="78" spans="8:20" x14ac:dyDescent="0.3">
      <c r="H78" t="s">
        <v>9</v>
      </c>
      <c r="I78" t="s">
        <v>61</v>
      </c>
      <c r="J78">
        <v>48.6</v>
      </c>
      <c r="K78">
        <v>230</v>
      </c>
      <c r="L78">
        <v>5800</v>
      </c>
      <c r="M78" t="s">
        <v>4</v>
      </c>
      <c r="N78">
        <f t="shared" si="6"/>
        <v>5800</v>
      </c>
      <c r="O78">
        <f t="shared" si="7"/>
        <v>0</v>
      </c>
      <c r="P78">
        <f t="shared" si="8"/>
        <v>0</v>
      </c>
      <c r="R78">
        <f t="shared" si="9"/>
        <v>48.6</v>
      </c>
      <c r="S78">
        <f t="shared" si="10"/>
        <v>0</v>
      </c>
      <c r="T78">
        <f t="shared" si="11"/>
        <v>0</v>
      </c>
    </row>
    <row r="79" spans="8:20" x14ac:dyDescent="0.3">
      <c r="H79" t="s">
        <v>9</v>
      </c>
      <c r="I79" t="s">
        <v>61</v>
      </c>
      <c r="J79">
        <v>47.5</v>
      </c>
      <c r="K79">
        <v>209</v>
      </c>
      <c r="L79">
        <v>4600</v>
      </c>
      <c r="M79" t="s">
        <v>3</v>
      </c>
      <c r="N79">
        <f t="shared" si="6"/>
        <v>4600</v>
      </c>
      <c r="O79">
        <f t="shared" si="7"/>
        <v>0</v>
      </c>
      <c r="P79">
        <f t="shared" si="8"/>
        <v>0</v>
      </c>
      <c r="R79">
        <f t="shared" si="9"/>
        <v>47.5</v>
      </c>
      <c r="S79">
        <f t="shared" si="10"/>
        <v>0</v>
      </c>
      <c r="T79">
        <f t="shared" si="11"/>
        <v>0</v>
      </c>
    </row>
    <row r="80" spans="8:20" x14ac:dyDescent="0.3">
      <c r="H80" t="s">
        <v>9</v>
      </c>
      <c r="I80" t="s">
        <v>61</v>
      </c>
      <c r="J80">
        <v>51.1</v>
      </c>
      <c r="K80">
        <v>220</v>
      </c>
      <c r="L80">
        <v>6000</v>
      </c>
      <c r="M80" t="s">
        <v>4</v>
      </c>
      <c r="N80">
        <f t="shared" si="6"/>
        <v>6000</v>
      </c>
      <c r="O80">
        <f t="shared" si="7"/>
        <v>0</v>
      </c>
      <c r="P80">
        <f t="shared" si="8"/>
        <v>0</v>
      </c>
      <c r="R80">
        <f t="shared" si="9"/>
        <v>51.1</v>
      </c>
      <c r="S80">
        <f t="shared" si="10"/>
        <v>0</v>
      </c>
      <c r="T80">
        <f t="shared" si="11"/>
        <v>0</v>
      </c>
    </row>
    <row r="81" spans="8:20" x14ac:dyDescent="0.3">
      <c r="H81" t="s">
        <v>9</v>
      </c>
      <c r="I81" t="s">
        <v>61</v>
      </c>
      <c r="J81">
        <v>45.2</v>
      </c>
      <c r="K81">
        <v>215</v>
      </c>
      <c r="L81">
        <v>4750</v>
      </c>
      <c r="M81" t="s">
        <v>3</v>
      </c>
      <c r="N81">
        <f t="shared" si="6"/>
        <v>4750</v>
      </c>
      <c r="O81">
        <f t="shared" si="7"/>
        <v>0</v>
      </c>
      <c r="P81">
        <f t="shared" si="8"/>
        <v>0</v>
      </c>
      <c r="R81">
        <f t="shared" si="9"/>
        <v>45.2</v>
      </c>
      <c r="S81">
        <f t="shared" si="10"/>
        <v>0</v>
      </c>
      <c r="T81">
        <f t="shared" si="11"/>
        <v>0</v>
      </c>
    </row>
    <row r="82" spans="8:20" x14ac:dyDescent="0.3">
      <c r="H82" t="s">
        <v>9</v>
      </c>
      <c r="I82" t="s">
        <v>61</v>
      </c>
      <c r="J82">
        <v>45.2</v>
      </c>
      <c r="K82">
        <v>223</v>
      </c>
      <c r="L82">
        <v>5950</v>
      </c>
      <c r="M82" t="s">
        <v>4</v>
      </c>
      <c r="N82">
        <f t="shared" si="6"/>
        <v>5950</v>
      </c>
      <c r="O82">
        <f t="shared" si="7"/>
        <v>0</v>
      </c>
      <c r="P82">
        <f t="shared" si="8"/>
        <v>0</v>
      </c>
      <c r="R82">
        <f t="shared" si="9"/>
        <v>45.2</v>
      </c>
      <c r="S82">
        <f t="shared" si="10"/>
        <v>0</v>
      </c>
      <c r="T82">
        <f t="shared" si="11"/>
        <v>0</v>
      </c>
    </row>
    <row r="83" spans="8:20" x14ac:dyDescent="0.3">
      <c r="H83" t="s">
        <v>9</v>
      </c>
      <c r="I83" t="s">
        <v>61</v>
      </c>
      <c r="J83">
        <v>49.1</v>
      </c>
      <c r="K83">
        <v>212</v>
      </c>
      <c r="L83">
        <v>4625</v>
      </c>
      <c r="M83" t="s">
        <v>3</v>
      </c>
      <c r="N83">
        <f t="shared" si="6"/>
        <v>4625</v>
      </c>
      <c r="O83">
        <f t="shared" si="7"/>
        <v>0</v>
      </c>
      <c r="P83">
        <f t="shared" si="8"/>
        <v>0</v>
      </c>
      <c r="R83">
        <f t="shared" si="9"/>
        <v>49.1</v>
      </c>
      <c r="S83">
        <f t="shared" si="10"/>
        <v>0</v>
      </c>
      <c r="T83">
        <f t="shared" si="11"/>
        <v>0</v>
      </c>
    </row>
    <row r="84" spans="8:20" x14ac:dyDescent="0.3">
      <c r="H84" t="s">
        <v>9</v>
      </c>
      <c r="I84" t="s">
        <v>61</v>
      </c>
      <c r="J84">
        <v>52.5</v>
      </c>
      <c r="K84">
        <v>221</v>
      </c>
      <c r="L84">
        <v>5450</v>
      </c>
      <c r="M84" t="s">
        <v>4</v>
      </c>
      <c r="N84">
        <f t="shared" si="6"/>
        <v>5450</v>
      </c>
      <c r="O84">
        <f t="shared" si="7"/>
        <v>0</v>
      </c>
      <c r="P84">
        <f t="shared" si="8"/>
        <v>0</v>
      </c>
      <c r="R84">
        <f t="shared" si="9"/>
        <v>52.5</v>
      </c>
      <c r="S84">
        <f t="shared" si="10"/>
        <v>0</v>
      </c>
      <c r="T84">
        <f t="shared" si="11"/>
        <v>0</v>
      </c>
    </row>
    <row r="85" spans="8:20" x14ac:dyDescent="0.3">
      <c r="H85" t="s">
        <v>9</v>
      </c>
      <c r="I85" t="s">
        <v>61</v>
      </c>
      <c r="J85">
        <v>47.4</v>
      </c>
      <c r="K85">
        <v>212</v>
      </c>
      <c r="L85">
        <v>4725</v>
      </c>
      <c r="M85" t="s">
        <v>3</v>
      </c>
      <c r="N85">
        <f t="shared" si="6"/>
        <v>4725</v>
      </c>
      <c r="O85">
        <f t="shared" si="7"/>
        <v>0</v>
      </c>
      <c r="P85">
        <f t="shared" si="8"/>
        <v>0</v>
      </c>
      <c r="R85">
        <f t="shared" si="9"/>
        <v>47.4</v>
      </c>
      <c r="S85">
        <f t="shared" si="10"/>
        <v>0</v>
      </c>
      <c r="T85">
        <f t="shared" si="11"/>
        <v>0</v>
      </c>
    </row>
    <row r="86" spans="8:20" x14ac:dyDescent="0.3">
      <c r="H86" t="s">
        <v>9</v>
      </c>
      <c r="I86" t="s">
        <v>61</v>
      </c>
      <c r="J86">
        <v>50</v>
      </c>
      <c r="K86">
        <v>224</v>
      </c>
      <c r="L86">
        <v>5350</v>
      </c>
      <c r="M86" t="s">
        <v>4</v>
      </c>
      <c r="N86">
        <f t="shared" si="6"/>
        <v>5350</v>
      </c>
      <c r="O86">
        <f t="shared" si="7"/>
        <v>0</v>
      </c>
      <c r="P86">
        <f t="shared" si="8"/>
        <v>0</v>
      </c>
      <c r="R86">
        <f t="shared" si="9"/>
        <v>50</v>
      </c>
      <c r="S86">
        <f t="shared" si="10"/>
        <v>0</v>
      </c>
      <c r="T86">
        <f t="shared" si="11"/>
        <v>0</v>
      </c>
    </row>
    <row r="87" spans="8:20" x14ac:dyDescent="0.3">
      <c r="H87" t="s">
        <v>9</v>
      </c>
      <c r="I87" t="s">
        <v>61</v>
      </c>
      <c r="J87">
        <v>44.9</v>
      </c>
      <c r="K87">
        <v>212</v>
      </c>
      <c r="L87">
        <v>4750</v>
      </c>
      <c r="M87" t="s">
        <v>3</v>
      </c>
      <c r="N87">
        <f t="shared" si="6"/>
        <v>4750</v>
      </c>
      <c r="O87">
        <f t="shared" si="7"/>
        <v>0</v>
      </c>
      <c r="P87">
        <f t="shared" si="8"/>
        <v>0</v>
      </c>
      <c r="R87">
        <f t="shared" si="9"/>
        <v>44.9</v>
      </c>
      <c r="S87">
        <f t="shared" si="10"/>
        <v>0</v>
      </c>
      <c r="T87">
        <f t="shared" si="11"/>
        <v>0</v>
      </c>
    </row>
    <row r="88" spans="8:20" x14ac:dyDescent="0.3">
      <c r="H88" t="s">
        <v>9</v>
      </c>
      <c r="I88" t="s">
        <v>61</v>
      </c>
      <c r="J88">
        <v>50.8</v>
      </c>
      <c r="K88">
        <v>228</v>
      </c>
      <c r="L88">
        <v>5600</v>
      </c>
      <c r="M88" t="s">
        <v>4</v>
      </c>
      <c r="N88">
        <f t="shared" si="6"/>
        <v>5600</v>
      </c>
      <c r="O88">
        <f t="shared" si="7"/>
        <v>0</v>
      </c>
      <c r="P88">
        <f t="shared" si="8"/>
        <v>0</v>
      </c>
      <c r="R88">
        <f t="shared" si="9"/>
        <v>50.8</v>
      </c>
      <c r="S88">
        <f t="shared" si="10"/>
        <v>0</v>
      </c>
      <c r="T88">
        <f t="shared" si="11"/>
        <v>0</v>
      </c>
    </row>
    <row r="89" spans="8:20" x14ac:dyDescent="0.3">
      <c r="H89" t="s">
        <v>9</v>
      </c>
      <c r="I89" t="s">
        <v>61</v>
      </c>
      <c r="J89">
        <v>43.4</v>
      </c>
      <c r="K89">
        <v>218</v>
      </c>
      <c r="L89">
        <v>4600</v>
      </c>
      <c r="M89" t="s">
        <v>3</v>
      </c>
      <c r="N89">
        <f t="shared" si="6"/>
        <v>4600</v>
      </c>
      <c r="O89">
        <f t="shared" si="7"/>
        <v>0</v>
      </c>
      <c r="P89">
        <f t="shared" si="8"/>
        <v>0</v>
      </c>
      <c r="R89">
        <f t="shared" si="9"/>
        <v>43.4</v>
      </c>
      <c r="S89">
        <f t="shared" si="10"/>
        <v>0</v>
      </c>
      <c r="T89">
        <f t="shared" si="11"/>
        <v>0</v>
      </c>
    </row>
    <row r="90" spans="8:20" x14ac:dyDescent="0.3">
      <c r="H90" t="s">
        <v>9</v>
      </c>
      <c r="I90" t="s">
        <v>61</v>
      </c>
      <c r="J90">
        <v>51.3</v>
      </c>
      <c r="K90">
        <v>218</v>
      </c>
      <c r="L90">
        <v>5300</v>
      </c>
      <c r="M90" t="s">
        <v>4</v>
      </c>
      <c r="N90">
        <f t="shared" si="6"/>
        <v>5300</v>
      </c>
      <c r="O90">
        <f t="shared" si="7"/>
        <v>0</v>
      </c>
      <c r="P90">
        <f t="shared" si="8"/>
        <v>0</v>
      </c>
      <c r="R90">
        <f t="shared" si="9"/>
        <v>51.3</v>
      </c>
      <c r="S90">
        <f t="shared" si="10"/>
        <v>0</v>
      </c>
      <c r="T90">
        <f t="shared" si="11"/>
        <v>0</v>
      </c>
    </row>
    <row r="91" spans="8:20" x14ac:dyDescent="0.3">
      <c r="H91" t="s">
        <v>9</v>
      </c>
      <c r="I91" t="s">
        <v>61</v>
      </c>
      <c r="J91">
        <v>47.5</v>
      </c>
      <c r="K91">
        <v>212</v>
      </c>
      <c r="L91">
        <v>4875</v>
      </c>
      <c r="M91" t="s">
        <v>3</v>
      </c>
      <c r="N91">
        <f t="shared" si="6"/>
        <v>4875</v>
      </c>
      <c r="O91">
        <f t="shared" si="7"/>
        <v>0</v>
      </c>
      <c r="P91">
        <f t="shared" si="8"/>
        <v>0</v>
      </c>
      <c r="R91">
        <f t="shared" si="9"/>
        <v>47.5</v>
      </c>
      <c r="S91">
        <f t="shared" si="10"/>
        <v>0</v>
      </c>
      <c r="T91">
        <f t="shared" si="11"/>
        <v>0</v>
      </c>
    </row>
    <row r="92" spans="8:20" x14ac:dyDescent="0.3">
      <c r="H92" t="s">
        <v>9</v>
      </c>
      <c r="I92" t="s">
        <v>61</v>
      </c>
      <c r="J92">
        <v>52.1</v>
      </c>
      <c r="K92">
        <v>230</v>
      </c>
      <c r="L92">
        <v>5550</v>
      </c>
      <c r="M92" t="s">
        <v>4</v>
      </c>
      <c r="N92">
        <f t="shared" si="6"/>
        <v>5550</v>
      </c>
      <c r="O92">
        <f t="shared" si="7"/>
        <v>0</v>
      </c>
      <c r="P92">
        <f t="shared" si="8"/>
        <v>0</v>
      </c>
      <c r="R92">
        <f t="shared" si="9"/>
        <v>52.1</v>
      </c>
      <c r="S92">
        <f t="shared" si="10"/>
        <v>0</v>
      </c>
      <c r="T92">
        <f t="shared" si="11"/>
        <v>0</v>
      </c>
    </row>
    <row r="93" spans="8:20" x14ac:dyDescent="0.3">
      <c r="H93" t="s">
        <v>9</v>
      </c>
      <c r="I93" t="s">
        <v>61</v>
      </c>
      <c r="J93">
        <v>47.5</v>
      </c>
      <c r="K93">
        <v>218</v>
      </c>
      <c r="L93">
        <v>4950</v>
      </c>
      <c r="M93" t="s">
        <v>3</v>
      </c>
      <c r="N93">
        <f t="shared" si="6"/>
        <v>4950</v>
      </c>
      <c r="O93">
        <f t="shared" si="7"/>
        <v>0</v>
      </c>
      <c r="P93">
        <f t="shared" si="8"/>
        <v>0</v>
      </c>
      <c r="R93">
        <f t="shared" si="9"/>
        <v>47.5</v>
      </c>
      <c r="S93">
        <f t="shared" si="10"/>
        <v>0</v>
      </c>
      <c r="T93">
        <f t="shared" si="11"/>
        <v>0</v>
      </c>
    </row>
    <row r="94" spans="8:20" x14ac:dyDescent="0.3">
      <c r="H94" t="s">
        <v>9</v>
      </c>
      <c r="I94" t="s">
        <v>61</v>
      </c>
      <c r="J94">
        <v>52.2</v>
      </c>
      <c r="K94">
        <v>228</v>
      </c>
      <c r="L94">
        <v>5400</v>
      </c>
      <c r="M94" t="s">
        <v>4</v>
      </c>
      <c r="N94">
        <f t="shared" si="6"/>
        <v>5400</v>
      </c>
      <c r="O94">
        <f t="shared" si="7"/>
        <v>0</v>
      </c>
      <c r="P94">
        <f t="shared" si="8"/>
        <v>0</v>
      </c>
      <c r="R94">
        <f t="shared" si="9"/>
        <v>52.2</v>
      </c>
      <c r="S94">
        <f t="shared" si="10"/>
        <v>0</v>
      </c>
      <c r="T94">
        <f t="shared" si="11"/>
        <v>0</v>
      </c>
    </row>
    <row r="95" spans="8:20" x14ac:dyDescent="0.3">
      <c r="H95" t="s">
        <v>9</v>
      </c>
      <c r="I95" t="s">
        <v>61</v>
      </c>
      <c r="J95">
        <v>45.5</v>
      </c>
      <c r="K95">
        <v>212</v>
      </c>
      <c r="L95">
        <v>4750</v>
      </c>
      <c r="M95" t="s">
        <v>3</v>
      </c>
      <c r="N95">
        <f t="shared" si="6"/>
        <v>4750</v>
      </c>
      <c r="O95">
        <f t="shared" si="7"/>
        <v>0</v>
      </c>
      <c r="P95">
        <f t="shared" si="8"/>
        <v>0</v>
      </c>
      <c r="R95">
        <f t="shared" si="9"/>
        <v>45.5</v>
      </c>
      <c r="S95">
        <f t="shared" si="10"/>
        <v>0</v>
      </c>
      <c r="T95">
        <f t="shared" si="11"/>
        <v>0</v>
      </c>
    </row>
    <row r="96" spans="8:20" x14ac:dyDescent="0.3">
      <c r="H96" t="s">
        <v>9</v>
      </c>
      <c r="I96" t="s">
        <v>61</v>
      </c>
      <c r="J96">
        <v>49.5</v>
      </c>
      <c r="K96">
        <v>224</v>
      </c>
      <c r="L96">
        <v>5650</v>
      </c>
      <c r="M96" t="s">
        <v>4</v>
      </c>
      <c r="N96">
        <f t="shared" si="6"/>
        <v>5650</v>
      </c>
      <c r="O96">
        <f t="shared" si="7"/>
        <v>0</v>
      </c>
      <c r="P96">
        <f t="shared" si="8"/>
        <v>0</v>
      </c>
      <c r="R96">
        <f t="shared" si="9"/>
        <v>49.5</v>
      </c>
      <c r="S96">
        <f t="shared" si="10"/>
        <v>0</v>
      </c>
      <c r="T96">
        <f t="shared" si="11"/>
        <v>0</v>
      </c>
    </row>
    <row r="97" spans="8:20" x14ac:dyDescent="0.3">
      <c r="H97" t="s">
        <v>9</v>
      </c>
      <c r="I97" t="s">
        <v>61</v>
      </c>
      <c r="J97">
        <v>44.5</v>
      </c>
      <c r="K97">
        <v>214</v>
      </c>
      <c r="L97">
        <v>4850</v>
      </c>
      <c r="M97" t="s">
        <v>3</v>
      </c>
      <c r="N97">
        <f t="shared" si="6"/>
        <v>4850</v>
      </c>
      <c r="O97">
        <f t="shared" si="7"/>
        <v>0</v>
      </c>
      <c r="P97">
        <f t="shared" si="8"/>
        <v>0</v>
      </c>
      <c r="R97">
        <f t="shared" si="9"/>
        <v>44.5</v>
      </c>
      <c r="S97">
        <f t="shared" si="10"/>
        <v>0</v>
      </c>
      <c r="T97">
        <f t="shared" si="11"/>
        <v>0</v>
      </c>
    </row>
    <row r="98" spans="8:20" x14ac:dyDescent="0.3">
      <c r="H98" t="s">
        <v>9</v>
      </c>
      <c r="I98" t="s">
        <v>61</v>
      </c>
      <c r="J98">
        <v>50.8</v>
      </c>
      <c r="K98">
        <v>226</v>
      </c>
      <c r="L98">
        <v>5200</v>
      </c>
      <c r="M98" t="s">
        <v>4</v>
      </c>
      <c r="N98">
        <f t="shared" si="6"/>
        <v>5200</v>
      </c>
      <c r="O98">
        <f t="shared" si="7"/>
        <v>0</v>
      </c>
      <c r="P98">
        <f t="shared" si="8"/>
        <v>0</v>
      </c>
      <c r="R98">
        <f t="shared" si="9"/>
        <v>50.8</v>
      </c>
      <c r="S98">
        <f t="shared" si="10"/>
        <v>0</v>
      </c>
      <c r="T98">
        <f t="shared" si="11"/>
        <v>0</v>
      </c>
    </row>
    <row r="99" spans="8:20" x14ac:dyDescent="0.3">
      <c r="H99" t="s">
        <v>9</v>
      </c>
      <c r="I99" t="s">
        <v>61</v>
      </c>
      <c r="J99">
        <v>49.4</v>
      </c>
      <c r="K99">
        <v>216</v>
      </c>
      <c r="L99">
        <v>4925</v>
      </c>
      <c r="M99" t="s">
        <v>4</v>
      </c>
      <c r="N99">
        <f t="shared" si="6"/>
        <v>4925</v>
      </c>
      <c r="O99">
        <f t="shared" si="7"/>
        <v>0</v>
      </c>
      <c r="P99">
        <f t="shared" si="8"/>
        <v>0</v>
      </c>
      <c r="R99">
        <f t="shared" si="9"/>
        <v>49.4</v>
      </c>
      <c r="S99">
        <f t="shared" si="10"/>
        <v>0</v>
      </c>
      <c r="T99">
        <f t="shared" si="11"/>
        <v>0</v>
      </c>
    </row>
    <row r="100" spans="8:20" x14ac:dyDescent="0.3">
      <c r="H100" t="s">
        <v>9</v>
      </c>
      <c r="I100" t="s">
        <v>61</v>
      </c>
      <c r="J100">
        <v>46.9</v>
      </c>
      <c r="K100">
        <v>222</v>
      </c>
      <c r="L100">
        <v>4875</v>
      </c>
      <c r="M100" t="s">
        <v>3</v>
      </c>
      <c r="N100">
        <f t="shared" si="6"/>
        <v>4875</v>
      </c>
      <c r="O100">
        <f t="shared" si="7"/>
        <v>0</v>
      </c>
      <c r="P100">
        <f t="shared" si="8"/>
        <v>0</v>
      </c>
      <c r="R100">
        <f t="shared" si="9"/>
        <v>46.9</v>
      </c>
      <c r="S100">
        <f t="shared" si="10"/>
        <v>0</v>
      </c>
      <c r="T100">
        <f t="shared" si="11"/>
        <v>0</v>
      </c>
    </row>
    <row r="101" spans="8:20" x14ac:dyDescent="0.3">
      <c r="H101" t="s">
        <v>9</v>
      </c>
      <c r="I101" t="s">
        <v>61</v>
      </c>
      <c r="J101">
        <v>48.4</v>
      </c>
      <c r="K101">
        <v>203</v>
      </c>
      <c r="L101">
        <v>4625</v>
      </c>
      <c r="M101" t="s">
        <v>3</v>
      </c>
      <c r="N101">
        <f t="shared" si="6"/>
        <v>4625</v>
      </c>
      <c r="O101">
        <f t="shared" si="7"/>
        <v>0</v>
      </c>
      <c r="P101">
        <f t="shared" si="8"/>
        <v>0</v>
      </c>
      <c r="R101">
        <f t="shared" si="9"/>
        <v>48.4</v>
      </c>
      <c r="S101">
        <f t="shared" si="10"/>
        <v>0</v>
      </c>
      <c r="T101">
        <f t="shared" si="11"/>
        <v>0</v>
      </c>
    </row>
    <row r="102" spans="8:20" x14ac:dyDescent="0.3">
      <c r="H102" t="s">
        <v>9</v>
      </c>
      <c r="I102" t="s">
        <v>61</v>
      </c>
      <c r="J102">
        <v>51.1</v>
      </c>
      <c r="K102">
        <v>225</v>
      </c>
      <c r="L102">
        <v>5250</v>
      </c>
      <c r="M102" t="s">
        <v>4</v>
      </c>
      <c r="N102">
        <f t="shared" si="6"/>
        <v>5250</v>
      </c>
      <c r="O102">
        <f t="shared" si="7"/>
        <v>0</v>
      </c>
      <c r="P102">
        <f t="shared" si="8"/>
        <v>0</v>
      </c>
      <c r="R102">
        <f t="shared" si="9"/>
        <v>51.1</v>
      </c>
      <c r="S102">
        <f t="shared" si="10"/>
        <v>0</v>
      </c>
      <c r="T102">
        <f t="shared" si="11"/>
        <v>0</v>
      </c>
    </row>
    <row r="103" spans="8:20" x14ac:dyDescent="0.3">
      <c r="H103" t="s">
        <v>9</v>
      </c>
      <c r="I103" t="s">
        <v>61</v>
      </c>
      <c r="J103">
        <v>48.5</v>
      </c>
      <c r="K103">
        <v>219</v>
      </c>
      <c r="L103">
        <v>4850</v>
      </c>
      <c r="M103" t="s">
        <v>3</v>
      </c>
      <c r="N103">
        <f t="shared" si="6"/>
        <v>4850</v>
      </c>
      <c r="O103">
        <f t="shared" si="7"/>
        <v>0</v>
      </c>
      <c r="P103">
        <f t="shared" si="8"/>
        <v>0</v>
      </c>
      <c r="R103">
        <f t="shared" si="9"/>
        <v>48.5</v>
      </c>
      <c r="S103">
        <f t="shared" si="10"/>
        <v>0</v>
      </c>
      <c r="T103">
        <f t="shared" si="11"/>
        <v>0</v>
      </c>
    </row>
    <row r="104" spans="8:20" x14ac:dyDescent="0.3">
      <c r="H104" t="s">
        <v>9</v>
      </c>
      <c r="I104" t="s">
        <v>61</v>
      </c>
      <c r="J104">
        <v>55.9</v>
      </c>
      <c r="K104">
        <v>228</v>
      </c>
      <c r="L104">
        <v>5600</v>
      </c>
      <c r="M104" t="s">
        <v>4</v>
      </c>
      <c r="N104">
        <f t="shared" si="6"/>
        <v>5600</v>
      </c>
      <c r="O104">
        <f t="shared" si="7"/>
        <v>0</v>
      </c>
      <c r="P104">
        <f t="shared" si="8"/>
        <v>0</v>
      </c>
      <c r="R104">
        <f t="shared" si="9"/>
        <v>55.9</v>
      </c>
      <c r="S104">
        <f t="shared" si="10"/>
        <v>0</v>
      </c>
      <c r="T104">
        <f t="shared" si="11"/>
        <v>0</v>
      </c>
    </row>
    <row r="105" spans="8:20" x14ac:dyDescent="0.3">
      <c r="H105" t="s">
        <v>9</v>
      </c>
      <c r="I105" t="s">
        <v>61</v>
      </c>
      <c r="J105">
        <v>47.2</v>
      </c>
      <c r="K105">
        <v>215</v>
      </c>
      <c r="L105">
        <v>4975</v>
      </c>
      <c r="M105" t="s">
        <v>3</v>
      </c>
      <c r="N105">
        <f t="shared" si="6"/>
        <v>4975</v>
      </c>
      <c r="O105">
        <f t="shared" si="7"/>
        <v>0</v>
      </c>
      <c r="P105">
        <f t="shared" si="8"/>
        <v>0</v>
      </c>
      <c r="R105">
        <f t="shared" si="9"/>
        <v>47.2</v>
      </c>
      <c r="S105">
        <f t="shared" si="10"/>
        <v>0</v>
      </c>
      <c r="T105">
        <f t="shared" si="11"/>
        <v>0</v>
      </c>
    </row>
    <row r="106" spans="8:20" x14ac:dyDescent="0.3">
      <c r="H106" t="s">
        <v>9</v>
      </c>
      <c r="I106" t="s">
        <v>61</v>
      </c>
      <c r="J106">
        <v>49.1</v>
      </c>
      <c r="K106">
        <v>228</v>
      </c>
      <c r="L106">
        <v>5500</v>
      </c>
      <c r="M106" t="s">
        <v>4</v>
      </c>
      <c r="N106">
        <f t="shared" si="6"/>
        <v>5500</v>
      </c>
      <c r="O106">
        <f t="shared" si="7"/>
        <v>0</v>
      </c>
      <c r="P106">
        <f t="shared" si="8"/>
        <v>0</v>
      </c>
      <c r="R106">
        <f t="shared" si="9"/>
        <v>49.1</v>
      </c>
      <c r="S106">
        <f t="shared" si="10"/>
        <v>0</v>
      </c>
      <c r="T106">
        <f t="shared" si="11"/>
        <v>0</v>
      </c>
    </row>
    <row r="107" spans="8:20" x14ac:dyDescent="0.3">
      <c r="H107" t="s">
        <v>9</v>
      </c>
      <c r="I107" t="s">
        <v>61</v>
      </c>
      <c r="J107">
        <v>46.8</v>
      </c>
      <c r="K107">
        <v>215</v>
      </c>
      <c r="L107">
        <v>5500</v>
      </c>
      <c r="M107" t="s">
        <v>4</v>
      </c>
      <c r="N107">
        <f t="shared" si="6"/>
        <v>5500</v>
      </c>
      <c r="O107">
        <f t="shared" si="7"/>
        <v>0</v>
      </c>
      <c r="P107">
        <f t="shared" si="8"/>
        <v>0</v>
      </c>
      <c r="R107">
        <f t="shared" si="9"/>
        <v>46.8</v>
      </c>
      <c r="S107">
        <f t="shared" si="10"/>
        <v>0</v>
      </c>
      <c r="T107">
        <f t="shared" si="11"/>
        <v>0</v>
      </c>
    </row>
    <row r="108" spans="8:20" x14ac:dyDescent="0.3">
      <c r="H108" t="s">
        <v>9</v>
      </c>
      <c r="I108" t="s">
        <v>61</v>
      </c>
      <c r="J108">
        <v>41.7</v>
      </c>
      <c r="K108">
        <v>210</v>
      </c>
      <c r="L108">
        <v>4700</v>
      </c>
      <c r="M108" t="s">
        <v>3</v>
      </c>
      <c r="N108">
        <f t="shared" si="6"/>
        <v>4700</v>
      </c>
      <c r="O108">
        <f t="shared" si="7"/>
        <v>0</v>
      </c>
      <c r="P108">
        <f t="shared" si="8"/>
        <v>0</v>
      </c>
      <c r="R108">
        <f t="shared" si="9"/>
        <v>41.7</v>
      </c>
      <c r="S108">
        <f t="shared" si="10"/>
        <v>0</v>
      </c>
      <c r="T108">
        <f t="shared" si="11"/>
        <v>0</v>
      </c>
    </row>
    <row r="109" spans="8:20" x14ac:dyDescent="0.3">
      <c r="H109" t="s">
        <v>9</v>
      </c>
      <c r="I109" t="s">
        <v>61</v>
      </c>
      <c r="J109">
        <v>53.4</v>
      </c>
      <c r="K109">
        <v>219</v>
      </c>
      <c r="L109">
        <v>5500</v>
      </c>
      <c r="M109" t="s">
        <v>4</v>
      </c>
      <c r="N109">
        <f t="shared" si="6"/>
        <v>5500</v>
      </c>
      <c r="O109">
        <f t="shared" si="7"/>
        <v>0</v>
      </c>
      <c r="P109">
        <f t="shared" si="8"/>
        <v>0</v>
      </c>
      <c r="R109">
        <f t="shared" si="9"/>
        <v>53.4</v>
      </c>
      <c r="S109">
        <f t="shared" si="10"/>
        <v>0</v>
      </c>
      <c r="T109">
        <f t="shared" si="11"/>
        <v>0</v>
      </c>
    </row>
    <row r="110" spans="8:20" x14ac:dyDescent="0.3">
      <c r="H110" t="s">
        <v>9</v>
      </c>
      <c r="I110" t="s">
        <v>61</v>
      </c>
      <c r="J110">
        <v>43.3</v>
      </c>
      <c r="K110">
        <v>208</v>
      </c>
      <c r="L110">
        <v>4575</v>
      </c>
      <c r="M110" t="s">
        <v>3</v>
      </c>
      <c r="N110">
        <f t="shared" si="6"/>
        <v>4575</v>
      </c>
      <c r="O110">
        <f t="shared" si="7"/>
        <v>0</v>
      </c>
      <c r="P110">
        <f t="shared" si="8"/>
        <v>0</v>
      </c>
      <c r="R110">
        <f t="shared" si="9"/>
        <v>43.3</v>
      </c>
      <c r="S110">
        <f t="shared" si="10"/>
        <v>0</v>
      </c>
      <c r="T110">
        <f t="shared" si="11"/>
        <v>0</v>
      </c>
    </row>
    <row r="111" spans="8:20" x14ac:dyDescent="0.3">
      <c r="H111" t="s">
        <v>9</v>
      </c>
      <c r="I111" t="s">
        <v>61</v>
      </c>
      <c r="J111">
        <v>48.1</v>
      </c>
      <c r="K111">
        <v>209</v>
      </c>
      <c r="L111">
        <v>5500</v>
      </c>
      <c r="M111" t="s">
        <v>4</v>
      </c>
      <c r="N111">
        <f t="shared" si="6"/>
        <v>5500</v>
      </c>
      <c r="O111">
        <f t="shared" si="7"/>
        <v>0</v>
      </c>
      <c r="P111">
        <f t="shared" si="8"/>
        <v>0</v>
      </c>
      <c r="R111">
        <f t="shared" si="9"/>
        <v>48.1</v>
      </c>
      <c r="S111">
        <f t="shared" si="10"/>
        <v>0</v>
      </c>
      <c r="T111">
        <f t="shared" si="11"/>
        <v>0</v>
      </c>
    </row>
    <row r="112" spans="8:20" x14ac:dyDescent="0.3">
      <c r="H112" t="s">
        <v>9</v>
      </c>
      <c r="I112" t="s">
        <v>61</v>
      </c>
      <c r="J112">
        <v>50.5</v>
      </c>
      <c r="K112">
        <v>216</v>
      </c>
      <c r="L112">
        <v>5000</v>
      </c>
      <c r="M112" t="s">
        <v>3</v>
      </c>
      <c r="N112">
        <f t="shared" si="6"/>
        <v>5000</v>
      </c>
      <c r="O112">
        <f t="shared" si="7"/>
        <v>0</v>
      </c>
      <c r="P112">
        <f t="shared" si="8"/>
        <v>0</v>
      </c>
      <c r="R112">
        <f t="shared" si="9"/>
        <v>50.5</v>
      </c>
      <c r="S112">
        <f t="shared" si="10"/>
        <v>0</v>
      </c>
      <c r="T112">
        <f t="shared" si="11"/>
        <v>0</v>
      </c>
    </row>
    <row r="113" spans="8:20" x14ac:dyDescent="0.3">
      <c r="H113" t="s">
        <v>9</v>
      </c>
      <c r="I113" t="s">
        <v>61</v>
      </c>
      <c r="J113">
        <v>49.8</v>
      </c>
      <c r="K113">
        <v>229</v>
      </c>
      <c r="L113">
        <v>5950</v>
      </c>
      <c r="M113" t="s">
        <v>4</v>
      </c>
      <c r="N113">
        <f t="shared" si="6"/>
        <v>5950</v>
      </c>
      <c r="O113">
        <f t="shared" si="7"/>
        <v>0</v>
      </c>
      <c r="P113">
        <f t="shared" si="8"/>
        <v>0</v>
      </c>
      <c r="R113">
        <f t="shared" si="9"/>
        <v>49.8</v>
      </c>
      <c r="S113">
        <f t="shared" si="10"/>
        <v>0</v>
      </c>
      <c r="T113">
        <f t="shared" si="11"/>
        <v>0</v>
      </c>
    </row>
    <row r="114" spans="8:20" x14ac:dyDescent="0.3">
      <c r="H114" t="s">
        <v>9</v>
      </c>
      <c r="I114" t="s">
        <v>61</v>
      </c>
      <c r="J114">
        <v>43.5</v>
      </c>
      <c r="K114">
        <v>213</v>
      </c>
      <c r="L114">
        <v>4650</v>
      </c>
      <c r="M114" t="s">
        <v>3</v>
      </c>
      <c r="N114">
        <f t="shared" si="6"/>
        <v>4650</v>
      </c>
      <c r="O114">
        <f t="shared" si="7"/>
        <v>0</v>
      </c>
      <c r="P114">
        <f t="shared" si="8"/>
        <v>0</v>
      </c>
      <c r="R114">
        <f t="shared" si="9"/>
        <v>43.5</v>
      </c>
      <c r="S114">
        <f t="shared" si="10"/>
        <v>0</v>
      </c>
      <c r="T114">
        <f t="shared" si="11"/>
        <v>0</v>
      </c>
    </row>
    <row r="115" spans="8:20" x14ac:dyDescent="0.3">
      <c r="H115" t="s">
        <v>9</v>
      </c>
      <c r="I115" t="s">
        <v>61</v>
      </c>
      <c r="J115">
        <v>51.5</v>
      </c>
      <c r="K115">
        <v>230</v>
      </c>
      <c r="L115">
        <v>5500</v>
      </c>
      <c r="M115" t="s">
        <v>4</v>
      </c>
      <c r="N115">
        <f t="shared" si="6"/>
        <v>5500</v>
      </c>
      <c r="O115">
        <f t="shared" si="7"/>
        <v>0</v>
      </c>
      <c r="P115">
        <f t="shared" si="8"/>
        <v>0</v>
      </c>
      <c r="R115">
        <f t="shared" si="9"/>
        <v>51.5</v>
      </c>
      <c r="S115">
        <f t="shared" si="10"/>
        <v>0</v>
      </c>
      <c r="T115">
        <f t="shared" si="11"/>
        <v>0</v>
      </c>
    </row>
    <row r="116" spans="8:20" x14ac:dyDescent="0.3">
      <c r="H116" t="s">
        <v>9</v>
      </c>
      <c r="I116" t="s">
        <v>61</v>
      </c>
      <c r="J116">
        <v>46.2</v>
      </c>
      <c r="K116">
        <v>217</v>
      </c>
      <c r="L116">
        <v>4375</v>
      </c>
      <c r="M116" t="s">
        <v>3</v>
      </c>
      <c r="N116">
        <f t="shared" si="6"/>
        <v>4375</v>
      </c>
      <c r="O116">
        <f t="shared" si="7"/>
        <v>0</v>
      </c>
      <c r="P116">
        <f t="shared" si="8"/>
        <v>0</v>
      </c>
      <c r="R116">
        <f t="shared" si="9"/>
        <v>46.2</v>
      </c>
      <c r="S116">
        <f t="shared" si="10"/>
        <v>0</v>
      </c>
      <c r="T116">
        <f t="shared" si="11"/>
        <v>0</v>
      </c>
    </row>
    <row r="117" spans="8:20" x14ac:dyDescent="0.3">
      <c r="H117" t="s">
        <v>9</v>
      </c>
      <c r="I117" t="s">
        <v>61</v>
      </c>
      <c r="J117">
        <v>55.1</v>
      </c>
      <c r="K117">
        <v>230</v>
      </c>
      <c r="L117">
        <v>5850</v>
      </c>
      <c r="M117" t="s">
        <v>4</v>
      </c>
      <c r="N117">
        <f t="shared" si="6"/>
        <v>5850</v>
      </c>
      <c r="O117">
        <f t="shared" si="7"/>
        <v>0</v>
      </c>
      <c r="P117">
        <f t="shared" si="8"/>
        <v>0</v>
      </c>
      <c r="R117">
        <f t="shared" si="9"/>
        <v>55.1</v>
      </c>
      <c r="S117">
        <f t="shared" si="10"/>
        <v>0</v>
      </c>
      <c r="T117">
        <f t="shared" si="11"/>
        <v>0</v>
      </c>
    </row>
    <row r="118" spans="8:20" x14ac:dyDescent="0.3">
      <c r="H118" t="s">
        <v>9</v>
      </c>
      <c r="I118" t="s">
        <v>61</v>
      </c>
      <c r="J118">
        <v>48.8</v>
      </c>
      <c r="K118">
        <v>222</v>
      </c>
      <c r="L118">
        <v>6000</v>
      </c>
      <c r="M118" t="s">
        <v>4</v>
      </c>
      <c r="N118">
        <f t="shared" si="6"/>
        <v>6000</v>
      </c>
      <c r="O118">
        <f t="shared" si="7"/>
        <v>0</v>
      </c>
      <c r="P118">
        <f t="shared" si="8"/>
        <v>0</v>
      </c>
      <c r="R118">
        <f t="shared" si="9"/>
        <v>48.8</v>
      </c>
      <c r="S118">
        <f t="shared" si="10"/>
        <v>0</v>
      </c>
      <c r="T118">
        <f t="shared" si="11"/>
        <v>0</v>
      </c>
    </row>
    <row r="119" spans="8:20" x14ac:dyDescent="0.3">
      <c r="H119" t="s">
        <v>9</v>
      </c>
      <c r="I119" t="s">
        <v>61</v>
      </c>
      <c r="J119">
        <v>47.2</v>
      </c>
      <c r="K119">
        <v>214</v>
      </c>
      <c r="L119">
        <v>4925</v>
      </c>
      <c r="M119" t="s">
        <v>3</v>
      </c>
      <c r="N119">
        <f t="shared" si="6"/>
        <v>4925</v>
      </c>
      <c r="O119">
        <f t="shared" si="7"/>
        <v>0</v>
      </c>
      <c r="P119">
        <f t="shared" si="8"/>
        <v>0</v>
      </c>
      <c r="R119">
        <f t="shared" si="9"/>
        <v>47.2</v>
      </c>
      <c r="S119">
        <f t="shared" si="10"/>
        <v>0</v>
      </c>
      <c r="T119">
        <f t="shared" si="11"/>
        <v>0</v>
      </c>
    </row>
    <row r="120" spans="8:20" x14ac:dyDescent="0.3">
      <c r="H120" t="s">
        <v>9</v>
      </c>
      <c r="I120" t="s">
        <v>61</v>
      </c>
      <c r="J120">
        <v>46.8</v>
      </c>
      <c r="K120">
        <v>215</v>
      </c>
      <c r="L120">
        <v>4850</v>
      </c>
      <c r="M120" t="s">
        <v>3</v>
      </c>
      <c r="N120">
        <f t="shared" si="6"/>
        <v>4850</v>
      </c>
      <c r="O120">
        <f t="shared" si="7"/>
        <v>0</v>
      </c>
      <c r="P120">
        <f t="shared" si="8"/>
        <v>0</v>
      </c>
      <c r="R120">
        <f t="shared" si="9"/>
        <v>46.8</v>
      </c>
      <c r="S120">
        <f t="shared" si="10"/>
        <v>0</v>
      </c>
      <c r="T120">
        <f t="shared" si="11"/>
        <v>0</v>
      </c>
    </row>
    <row r="121" spans="8:20" x14ac:dyDescent="0.3">
      <c r="H121" t="s">
        <v>9</v>
      </c>
      <c r="I121" t="s">
        <v>61</v>
      </c>
      <c r="J121">
        <v>50.4</v>
      </c>
      <c r="K121">
        <v>222</v>
      </c>
      <c r="L121">
        <v>5750</v>
      </c>
      <c r="M121" t="s">
        <v>4</v>
      </c>
      <c r="N121">
        <f t="shared" si="6"/>
        <v>5750</v>
      </c>
      <c r="O121">
        <f t="shared" si="7"/>
        <v>0</v>
      </c>
      <c r="P121">
        <f t="shared" si="8"/>
        <v>0</v>
      </c>
      <c r="R121">
        <f t="shared" si="9"/>
        <v>50.4</v>
      </c>
      <c r="S121">
        <f t="shared" si="10"/>
        <v>0</v>
      </c>
      <c r="T121">
        <f t="shared" si="11"/>
        <v>0</v>
      </c>
    </row>
    <row r="122" spans="8:20" x14ac:dyDescent="0.3">
      <c r="H122" t="s">
        <v>9</v>
      </c>
      <c r="I122" t="s">
        <v>61</v>
      </c>
      <c r="J122">
        <v>45.2</v>
      </c>
      <c r="K122">
        <v>212</v>
      </c>
      <c r="L122">
        <v>5200</v>
      </c>
      <c r="M122" t="s">
        <v>3</v>
      </c>
      <c r="N122">
        <f t="shared" si="6"/>
        <v>5200</v>
      </c>
      <c r="O122">
        <f t="shared" si="7"/>
        <v>0</v>
      </c>
      <c r="P122">
        <f t="shared" si="8"/>
        <v>0</v>
      </c>
      <c r="R122">
        <f t="shared" si="9"/>
        <v>45.2</v>
      </c>
      <c r="S122">
        <f t="shared" si="10"/>
        <v>0</v>
      </c>
      <c r="T122">
        <f t="shared" si="11"/>
        <v>0</v>
      </c>
    </row>
    <row r="123" spans="8:20" x14ac:dyDescent="0.3">
      <c r="H123" t="s">
        <v>9</v>
      </c>
      <c r="I123" t="s">
        <v>61</v>
      </c>
      <c r="J123">
        <v>49.9</v>
      </c>
      <c r="K123">
        <v>213</v>
      </c>
      <c r="L123">
        <v>5400</v>
      </c>
      <c r="M123" t="s">
        <v>4</v>
      </c>
      <c r="N123">
        <f t="shared" si="6"/>
        <v>5400</v>
      </c>
      <c r="O123">
        <f t="shared" si="7"/>
        <v>0</v>
      </c>
      <c r="P123">
        <f t="shared" si="8"/>
        <v>0</v>
      </c>
      <c r="R123">
        <f t="shared" si="9"/>
        <v>49.9</v>
      </c>
      <c r="S123">
        <f t="shared" si="10"/>
        <v>0</v>
      </c>
      <c r="T123">
        <f t="shared" si="11"/>
        <v>0</v>
      </c>
    </row>
    <row r="124" spans="8:20" x14ac:dyDescent="0.3">
      <c r="H124" t="s">
        <v>9</v>
      </c>
      <c r="I124" t="s">
        <v>61</v>
      </c>
      <c r="J124">
        <v>44.5</v>
      </c>
      <c r="K124">
        <v>216</v>
      </c>
      <c r="L124">
        <v>4100</v>
      </c>
      <c r="M124" t="s">
        <v>3</v>
      </c>
      <c r="N124">
        <f t="shared" si="6"/>
        <v>4100</v>
      </c>
      <c r="O124">
        <f t="shared" si="7"/>
        <v>0</v>
      </c>
      <c r="P124">
        <f t="shared" si="8"/>
        <v>0</v>
      </c>
      <c r="R124">
        <f t="shared" si="9"/>
        <v>44.5</v>
      </c>
      <c r="S124">
        <f t="shared" si="10"/>
        <v>0</v>
      </c>
      <c r="T124">
        <f t="shared" si="11"/>
        <v>0</v>
      </c>
    </row>
    <row r="125" spans="8:20" x14ac:dyDescent="0.3">
      <c r="H125" t="s">
        <v>9</v>
      </c>
      <c r="I125" t="s">
        <v>61</v>
      </c>
      <c r="J125">
        <v>46.2</v>
      </c>
      <c r="K125">
        <v>214</v>
      </c>
      <c r="L125">
        <v>4650</v>
      </c>
      <c r="M125" t="s">
        <v>3</v>
      </c>
      <c r="N125">
        <f t="shared" si="6"/>
        <v>4650</v>
      </c>
      <c r="O125">
        <f t="shared" si="7"/>
        <v>0</v>
      </c>
      <c r="P125">
        <f t="shared" si="8"/>
        <v>0</v>
      </c>
      <c r="R125">
        <f t="shared" si="9"/>
        <v>46.2</v>
      </c>
      <c r="S125">
        <f t="shared" si="10"/>
        <v>0</v>
      </c>
      <c r="T125">
        <f t="shared" si="11"/>
        <v>0</v>
      </c>
    </row>
    <row r="126" spans="8:20" x14ac:dyDescent="0.3">
      <c r="H126" t="s">
        <v>9</v>
      </c>
      <c r="I126" t="s">
        <v>61</v>
      </c>
      <c r="J126">
        <v>47.3</v>
      </c>
      <c r="K126">
        <v>216</v>
      </c>
      <c r="L126">
        <v>4725</v>
      </c>
      <c r="M126" t="s">
        <v>3</v>
      </c>
      <c r="N126">
        <f t="shared" si="6"/>
        <v>4725</v>
      </c>
      <c r="O126">
        <f t="shared" si="7"/>
        <v>0</v>
      </c>
      <c r="P126">
        <f t="shared" si="8"/>
        <v>0</v>
      </c>
      <c r="R126">
        <f t="shared" si="9"/>
        <v>47.3</v>
      </c>
      <c r="S126">
        <f t="shared" si="10"/>
        <v>0</v>
      </c>
      <c r="T126">
        <f t="shared" si="11"/>
        <v>0</v>
      </c>
    </row>
    <row r="127" spans="8:20" x14ac:dyDescent="0.3">
      <c r="H127" t="s">
        <v>7</v>
      </c>
      <c r="I127" t="s">
        <v>61</v>
      </c>
      <c r="J127">
        <v>37.799999999999997</v>
      </c>
      <c r="K127">
        <v>174</v>
      </c>
      <c r="L127">
        <v>3400</v>
      </c>
      <c r="M127" t="s">
        <v>3</v>
      </c>
      <c r="N127">
        <f t="shared" si="6"/>
        <v>0</v>
      </c>
      <c r="O127">
        <f t="shared" si="7"/>
        <v>3400</v>
      </c>
      <c r="P127">
        <f t="shared" si="8"/>
        <v>0</v>
      </c>
      <c r="R127">
        <f t="shared" si="9"/>
        <v>0</v>
      </c>
      <c r="S127">
        <f t="shared" si="10"/>
        <v>37.799999999999997</v>
      </c>
      <c r="T127">
        <f t="shared" si="11"/>
        <v>0</v>
      </c>
    </row>
    <row r="128" spans="8:20" x14ac:dyDescent="0.3">
      <c r="H128" t="s">
        <v>7</v>
      </c>
      <c r="I128" t="s">
        <v>61</v>
      </c>
      <c r="J128">
        <v>37.700000000000003</v>
      </c>
      <c r="K128">
        <v>180</v>
      </c>
      <c r="L128">
        <v>3600</v>
      </c>
      <c r="M128" t="s">
        <v>4</v>
      </c>
      <c r="N128">
        <f t="shared" si="6"/>
        <v>0</v>
      </c>
      <c r="O128">
        <f t="shared" si="7"/>
        <v>3600</v>
      </c>
      <c r="P128">
        <f t="shared" si="8"/>
        <v>0</v>
      </c>
      <c r="R128">
        <f t="shared" si="9"/>
        <v>0</v>
      </c>
      <c r="S128">
        <f t="shared" si="10"/>
        <v>37.700000000000003</v>
      </c>
      <c r="T128">
        <f t="shared" si="11"/>
        <v>0</v>
      </c>
    </row>
    <row r="129" spans="8:20" x14ac:dyDescent="0.3">
      <c r="H129" t="s">
        <v>7</v>
      </c>
      <c r="I129" t="s">
        <v>61</v>
      </c>
      <c r="J129">
        <v>35.9</v>
      </c>
      <c r="K129">
        <v>189</v>
      </c>
      <c r="L129">
        <v>3800</v>
      </c>
      <c r="M129" t="s">
        <v>3</v>
      </c>
      <c r="N129">
        <f t="shared" si="6"/>
        <v>0</v>
      </c>
      <c r="O129">
        <f t="shared" si="7"/>
        <v>3800</v>
      </c>
      <c r="P129">
        <f t="shared" si="8"/>
        <v>0</v>
      </c>
      <c r="R129">
        <f t="shared" si="9"/>
        <v>0</v>
      </c>
      <c r="S129">
        <f t="shared" si="10"/>
        <v>35.9</v>
      </c>
      <c r="T129">
        <f t="shared" si="11"/>
        <v>0</v>
      </c>
    </row>
    <row r="130" spans="8:20" x14ac:dyDescent="0.3">
      <c r="H130" t="s">
        <v>7</v>
      </c>
      <c r="I130" t="s">
        <v>61</v>
      </c>
      <c r="J130">
        <v>38.200000000000003</v>
      </c>
      <c r="K130">
        <v>185</v>
      </c>
      <c r="L130">
        <v>3950</v>
      </c>
      <c r="M130" t="s">
        <v>4</v>
      </c>
      <c r="N130">
        <f t="shared" si="6"/>
        <v>0</v>
      </c>
      <c r="O130">
        <f t="shared" si="7"/>
        <v>3950</v>
      </c>
      <c r="P130">
        <f t="shared" si="8"/>
        <v>0</v>
      </c>
      <c r="R130">
        <f t="shared" si="9"/>
        <v>0</v>
      </c>
      <c r="S130">
        <f t="shared" si="10"/>
        <v>38.200000000000003</v>
      </c>
      <c r="T130">
        <f t="shared" si="11"/>
        <v>0</v>
      </c>
    </row>
    <row r="131" spans="8:20" x14ac:dyDescent="0.3">
      <c r="H131" t="s">
        <v>7</v>
      </c>
      <c r="I131" t="s">
        <v>61</v>
      </c>
      <c r="J131">
        <v>38.799999999999997</v>
      </c>
      <c r="K131">
        <v>180</v>
      </c>
      <c r="L131">
        <v>3800</v>
      </c>
      <c r="M131" t="s">
        <v>4</v>
      </c>
      <c r="N131">
        <f t="shared" si="6"/>
        <v>0</v>
      </c>
      <c r="O131">
        <f t="shared" si="7"/>
        <v>3800</v>
      </c>
      <c r="P131">
        <f t="shared" si="8"/>
        <v>0</v>
      </c>
      <c r="R131">
        <f t="shared" si="9"/>
        <v>0</v>
      </c>
      <c r="S131">
        <f t="shared" si="10"/>
        <v>38.799999999999997</v>
      </c>
      <c r="T131">
        <f t="shared" si="11"/>
        <v>0</v>
      </c>
    </row>
    <row r="132" spans="8:20" x14ac:dyDescent="0.3">
      <c r="H132" t="s">
        <v>7</v>
      </c>
      <c r="I132" t="s">
        <v>61</v>
      </c>
      <c r="J132">
        <v>35.299999999999997</v>
      </c>
      <c r="K132">
        <v>187</v>
      </c>
      <c r="L132">
        <v>3800</v>
      </c>
      <c r="M132" t="s">
        <v>3</v>
      </c>
      <c r="N132">
        <f t="shared" si="6"/>
        <v>0</v>
      </c>
      <c r="O132">
        <f t="shared" si="7"/>
        <v>3800</v>
      </c>
      <c r="P132">
        <f t="shared" si="8"/>
        <v>0</v>
      </c>
      <c r="R132">
        <f t="shared" si="9"/>
        <v>0</v>
      </c>
      <c r="S132">
        <f t="shared" si="10"/>
        <v>35.299999999999997</v>
      </c>
      <c r="T132">
        <f t="shared" si="11"/>
        <v>0</v>
      </c>
    </row>
    <row r="133" spans="8:20" x14ac:dyDescent="0.3">
      <c r="H133" t="s">
        <v>7</v>
      </c>
      <c r="I133" t="s">
        <v>61</v>
      </c>
      <c r="J133">
        <v>40.6</v>
      </c>
      <c r="K133">
        <v>183</v>
      </c>
      <c r="L133">
        <v>3550</v>
      </c>
      <c r="M133" t="s">
        <v>4</v>
      </c>
      <c r="N133">
        <f t="shared" ref="N133:N196" si="12">INT(H133=$N$4)*L133</f>
        <v>0</v>
      </c>
      <c r="O133">
        <f t="shared" ref="O133:O196" si="13">INT(H133=$O$4)*L133</f>
        <v>3550</v>
      </c>
      <c r="P133">
        <f t="shared" ref="P133:P196" si="14">INT(H133=$P$4)*L133</f>
        <v>0</v>
      </c>
      <c r="R133">
        <f t="shared" ref="R133:R196" si="15">INT(H133=$R$4)*J133</f>
        <v>0</v>
      </c>
      <c r="S133">
        <f t="shared" ref="S133:S196" si="16">INT(H133=$S$4)*J133</f>
        <v>40.6</v>
      </c>
      <c r="T133">
        <f t="shared" ref="T133:T196" si="17">INT(H133=$T$4)*J133</f>
        <v>0</v>
      </c>
    </row>
    <row r="134" spans="8:20" x14ac:dyDescent="0.3">
      <c r="H134" t="s">
        <v>7</v>
      </c>
      <c r="I134" t="s">
        <v>61</v>
      </c>
      <c r="J134">
        <v>40.5</v>
      </c>
      <c r="K134">
        <v>187</v>
      </c>
      <c r="L134">
        <v>3200</v>
      </c>
      <c r="M134" t="s">
        <v>3</v>
      </c>
      <c r="N134">
        <f t="shared" si="12"/>
        <v>0</v>
      </c>
      <c r="O134">
        <f t="shared" si="13"/>
        <v>3200</v>
      </c>
      <c r="P134">
        <f t="shared" si="14"/>
        <v>0</v>
      </c>
      <c r="R134">
        <f t="shared" si="15"/>
        <v>0</v>
      </c>
      <c r="S134">
        <f t="shared" si="16"/>
        <v>40.5</v>
      </c>
      <c r="T134">
        <f t="shared" si="17"/>
        <v>0</v>
      </c>
    </row>
    <row r="135" spans="8:20" x14ac:dyDescent="0.3">
      <c r="H135" t="s">
        <v>7</v>
      </c>
      <c r="I135" t="s">
        <v>61</v>
      </c>
      <c r="J135">
        <v>37.9</v>
      </c>
      <c r="K135">
        <v>172</v>
      </c>
      <c r="L135">
        <v>3150</v>
      </c>
      <c r="M135" t="s">
        <v>3</v>
      </c>
      <c r="N135">
        <f t="shared" si="12"/>
        <v>0</v>
      </c>
      <c r="O135">
        <f t="shared" si="13"/>
        <v>3150</v>
      </c>
      <c r="P135">
        <f t="shared" si="14"/>
        <v>0</v>
      </c>
      <c r="R135">
        <f t="shared" si="15"/>
        <v>0</v>
      </c>
      <c r="S135">
        <f t="shared" si="16"/>
        <v>37.9</v>
      </c>
      <c r="T135">
        <f t="shared" si="17"/>
        <v>0</v>
      </c>
    </row>
    <row r="136" spans="8:20" x14ac:dyDescent="0.3">
      <c r="H136" t="s">
        <v>7</v>
      </c>
      <c r="I136" t="s">
        <v>61</v>
      </c>
      <c r="J136">
        <v>40.5</v>
      </c>
      <c r="K136">
        <v>180</v>
      </c>
      <c r="L136">
        <v>3950</v>
      </c>
      <c r="M136" t="s">
        <v>4</v>
      </c>
      <c r="N136">
        <f t="shared" si="12"/>
        <v>0</v>
      </c>
      <c r="O136">
        <f t="shared" si="13"/>
        <v>3950</v>
      </c>
      <c r="P136">
        <f t="shared" si="14"/>
        <v>0</v>
      </c>
      <c r="R136">
        <f t="shared" si="15"/>
        <v>0</v>
      </c>
      <c r="S136">
        <f t="shared" si="16"/>
        <v>40.5</v>
      </c>
      <c r="T136">
        <f t="shared" si="17"/>
        <v>0</v>
      </c>
    </row>
    <row r="137" spans="8:20" x14ac:dyDescent="0.3">
      <c r="H137" t="s">
        <v>7</v>
      </c>
      <c r="I137" t="s">
        <v>61</v>
      </c>
      <c r="J137">
        <v>39.6</v>
      </c>
      <c r="K137">
        <v>186</v>
      </c>
      <c r="L137">
        <v>3500</v>
      </c>
      <c r="M137" t="s">
        <v>3</v>
      </c>
      <c r="N137">
        <f t="shared" si="12"/>
        <v>0</v>
      </c>
      <c r="O137">
        <f t="shared" si="13"/>
        <v>3500</v>
      </c>
      <c r="P137">
        <f t="shared" si="14"/>
        <v>0</v>
      </c>
      <c r="R137">
        <f t="shared" si="15"/>
        <v>0</v>
      </c>
      <c r="S137">
        <f t="shared" si="16"/>
        <v>39.6</v>
      </c>
      <c r="T137">
        <f t="shared" si="17"/>
        <v>0</v>
      </c>
    </row>
    <row r="138" spans="8:20" x14ac:dyDescent="0.3">
      <c r="H138" t="s">
        <v>7</v>
      </c>
      <c r="I138" t="s">
        <v>61</v>
      </c>
      <c r="J138">
        <v>40.1</v>
      </c>
      <c r="K138">
        <v>188</v>
      </c>
      <c r="L138">
        <v>4300</v>
      </c>
      <c r="M138" t="s">
        <v>4</v>
      </c>
      <c r="N138">
        <f t="shared" si="12"/>
        <v>0</v>
      </c>
      <c r="O138">
        <f t="shared" si="13"/>
        <v>4300</v>
      </c>
      <c r="P138">
        <f t="shared" si="14"/>
        <v>0</v>
      </c>
      <c r="R138">
        <f t="shared" si="15"/>
        <v>0</v>
      </c>
      <c r="S138">
        <f t="shared" si="16"/>
        <v>40.1</v>
      </c>
      <c r="T138">
        <f t="shared" si="17"/>
        <v>0</v>
      </c>
    </row>
    <row r="139" spans="8:20" x14ac:dyDescent="0.3">
      <c r="H139" t="s">
        <v>7</v>
      </c>
      <c r="I139" t="s">
        <v>61</v>
      </c>
      <c r="J139">
        <v>35</v>
      </c>
      <c r="K139">
        <v>190</v>
      </c>
      <c r="L139">
        <v>3450</v>
      </c>
      <c r="M139" t="s">
        <v>3</v>
      </c>
      <c r="N139">
        <f t="shared" si="12"/>
        <v>0</v>
      </c>
      <c r="O139">
        <f t="shared" si="13"/>
        <v>3450</v>
      </c>
      <c r="P139">
        <f t="shared" si="14"/>
        <v>0</v>
      </c>
      <c r="R139">
        <f t="shared" si="15"/>
        <v>0</v>
      </c>
      <c r="S139">
        <f t="shared" si="16"/>
        <v>35</v>
      </c>
      <c r="T139">
        <f t="shared" si="17"/>
        <v>0</v>
      </c>
    </row>
    <row r="140" spans="8:20" x14ac:dyDescent="0.3">
      <c r="H140" t="s">
        <v>7</v>
      </c>
      <c r="I140" t="s">
        <v>61</v>
      </c>
      <c r="J140">
        <v>42</v>
      </c>
      <c r="K140">
        <v>200</v>
      </c>
      <c r="L140">
        <v>4050</v>
      </c>
      <c r="M140" t="s">
        <v>4</v>
      </c>
      <c r="N140">
        <f t="shared" si="12"/>
        <v>0</v>
      </c>
      <c r="O140">
        <f t="shared" si="13"/>
        <v>4050</v>
      </c>
      <c r="P140">
        <f t="shared" si="14"/>
        <v>0</v>
      </c>
      <c r="R140">
        <f t="shared" si="15"/>
        <v>0</v>
      </c>
      <c r="S140">
        <f t="shared" si="16"/>
        <v>42</v>
      </c>
      <c r="T140">
        <f t="shared" si="17"/>
        <v>0</v>
      </c>
    </row>
    <row r="141" spans="8:20" x14ac:dyDescent="0.3">
      <c r="H141" t="s">
        <v>7</v>
      </c>
      <c r="I141" t="s">
        <v>61</v>
      </c>
      <c r="J141">
        <v>34.5</v>
      </c>
      <c r="K141">
        <v>187</v>
      </c>
      <c r="L141">
        <v>2900</v>
      </c>
      <c r="M141" t="s">
        <v>3</v>
      </c>
      <c r="N141">
        <f t="shared" si="12"/>
        <v>0</v>
      </c>
      <c r="O141">
        <f t="shared" si="13"/>
        <v>2900</v>
      </c>
      <c r="P141">
        <f t="shared" si="14"/>
        <v>0</v>
      </c>
      <c r="R141">
        <f t="shared" si="15"/>
        <v>0</v>
      </c>
      <c r="S141">
        <f t="shared" si="16"/>
        <v>34.5</v>
      </c>
      <c r="T141">
        <f t="shared" si="17"/>
        <v>0</v>
      </c>
    </row>
    <row r="142" spans="8:20" x14ac:dyDescent="0.3">
      <c r="H142" t="s">
        <v>7</v>
      </c>
      <c r="I142" t="s">
        <v>61</v>
      </c>
      <c r="J142">
        <v>41.4</v>
      </c>
      <c r="K142">
        <v>191</v>
      </c>
      <c r="L142">
        <v>3700</v>
      </c>
      <c r="M142" t="s">
        <v>4</v>
      </c>
      <c r="N142">
        <f t="shared" si="12"/>
        <v>0</v>
      </c>
      <c r="O142">
        <f t="shared" si="13"/>
        <v>3700</v>
      </c>
      <c r="P142">
        <f t="shared" si="14"/>
        <v>0</v>
      </c>
      <c r="R142">
        <f t="shared" si="15"/>
        <v>0</v>
      </c>
      <c r="S142">
        <f t="shared" si="16"/>
        <v>41.4</v>
      </c>
      <c r="T142">
        <f t="shared" si="17"/>
        <v>0</v>
      </c>
    </row>
    <row r="143" spans="8:20" x14ac:dyDescent="0.3">
      <c r="H143" t="s">
        <v>7</v>
      </c>
      <c r="I143" t="s">
        <v>61</v>
      </c>
      <c r="J143">
        <v>39</v>
      </c>
      <c r="K143">
        <v>186</v>
      </c>
      <c r="L143">
        <v>3550</v>
      </c>
      <c r="M143" t="s">
        <v>3</v>
      </c>
      <c r="N143">
        <f t="shared" si="12"/>
        <v>0</v>
      </c>
      <c r="O143">
        <f t="shared" si="13"/>
        <v>3550</v>
      </c>
      <c r="P143">
        <f t="shared" si="14"/>
        <v>0</v>
      </c>
      <c r="R143">
        <f t="shared" si="15"/>
        <v>0</v>
      </c>
      <c r="S143">
        <f t="shared" si="16"/>
        <v>39</v>
      </c>
      <c r="T143">
        <f t="shared" si="17"/>
        <v>0</v>
      </c>
    </row>
    <row r="144" spans="8:20" x14ac:dyDescent="0.3">
      <c r="H144" t="s">
        <v>7</v>
      </c>
      <c r="I144" t="s">
        <v>61</v>
      </c>
      <c r="J144">
        <v>40.6</v>
      </c>
      <c r="K144">
        <v>193</v>
      </c>
      <c r="L144">
        <v>3800</v>
      </c>
      <c r="M144" t="s">
        <v>4</v>
      </c>
      <c r="N144">
        <f t="shared" si="12"/>
        <v>0</v>
      </c>
      <c r="O144">
        <f t="shared" si="13"/>
        <v>3800</v>
      </c>
      <c r="P144">
        <f t="shared" si="14"/>
        <v>0</v>
      </c>
      <c r="R144">
        <f t="shared" si="15"/>
        <v>0</v>
      </c>
      <c r="S144">
        <f t="shared" si="16"/>
        <v>40.6</v>
      </c>
      <c r="T144">
        <f t="shared" si="17"/>
        <v>0</v>
      </c>
    </row>
    <row r="145" spans="8:20" x14ac:dyDescent="0.3">
      <c r="H145" t="s">
        <v>7</v>
      </c>
      <c r="I145" t="s">
        <v>61</v>
      </c>
      <c r="J145">
        <v>36.5</v>
      </c>
      <c r="K145">
        <v>181</v>
      </c>
      <c r="L145">
        <v>2850</v>
      </c>
      <c r="M145" t="s">
        <v>3</v>
      </c>
      <c r="N145">
        <f t="shared" si="12"/>
        <v>0</v>
      </c>
      <c r="O145">
        <f t="shared" si="13"/>
        <v>2850</v>
      </c>
      <c r="P145">
        <f t="shared" si="14"/>
        <v>0</v>
      </c>
      <c r="R145">
        <f t="shared" si="15"/>
        <v>0</v>
      </c>
      <c r="S145">
        <f t="shared" si="16"/>
        <v>36.5</v>
      </c>
      <c r="T145">
        <f t="shared" si="17"/>
        <v>0</v>
      </c>
    </row>
    <row r="146" spans="8:20" x14ac:dyDescent="0.3">
      <c r="H146" t="s">
        <v>7</v>
      </c>
      <c r="I146" t="s">
        <v>61</v>
      </c>
      <c r="J146">
        <v>37.6</v>
      </c>
      <c r="K146">
        <v>194</v>
      </c>
      <c r="L146">
        <v>3750</v>
      </c>
      <c r="M146" t="s">
        <v>4</v>
      </c>
      <c r="N146">
        <f t="shared" si="12"/>
        <v>0</v>
      </c>
      <c r="O146">
        <f t="shared" si="13"/>
        <v>3750</v>
      </c>
      <c r="P146">
        <f t="shared" si="14"/>
        <v>0</v>
      </c>
      <c r="R146">
        <f t="shared" si="15"/>
        <v>0</v>
      </c>
      <c r="S146">
        <f t="shared" si="16"/>
        <v>37.6</v>
      </c>
      <c r="T146">
        <f t="shared" si="17"/>
        <v>0</v>
      </c>
    </row>
    <row r="147" spans="8:20" x14ac:dyDescent="0.3">
      <c r="H147" t="s">
        <v>7</v>
      </c>
      <c r="I147" t="s">
        <v>61</v>
      </c>
      <c r="J147">
        <v>35.700000000000003</v>
      </c>
      <c r="K147">
        <v>185</v>
      </c>
      <c r="L147">
        <v>3150</v>
      </c>
      <c r="M147" t="s">
        <v>3</v>
      </c>
      <c r="N147">
        <f t="shared" si="12"/>
        <v>0</v>
      </c>
      <c r="O147">
        <f t="shared" si="13"/>
        <v>3150</v>
      </c>
      <c r="P147">
        <f t="shared" si="14"/>
        <v>0</v>
      </c>
      <c r="R147">
        <f t="shared" si="15"/>
        <v>0</v>
      </c>
      <c r="S147">
        <f t="shared" si="16"/>
        <v>35.700000000000003</v>
      </c>
      <c r="T147">
        <f t="shared" si="17"/>
        <v>0</v>
      </c>
    </row>
    <row r="148" spans="8:20" x14ac:dyDescent="0.3">
      <c r="H148" t="s">
        <v>7</v>
      </c>
      <c r="I148" t="s">
        <v>61</v>
      </c>
      <c r="J148">
        <v>41.3</v>
      </c>
      <c r="K148">
        <v>195</v>
      </c>
      <c r="L148">
        <v>4400</v>
      </c>
      <c r="M148" t="s">
        <v>4</v>
      </c>
      <c r="N148">
        <f t="shared" si="12"/>
        <v>0</v>
      </c>
      <c r="O148">
        <f t="shared" si="13"/>
        <v>4400</v>
      </c>
      <c r="P148">
        <f t="shared" si="14"/>
        <v>0</v>
      </c>
      <c r="R148">
        <f t="shared" si="15"/>
        <v>0</v>
      </c>
      <c r="S148">
        <f t="shared" si="16"/>
        <v>41.3</v>
      </c>
      <c r="T148">
        <f t="shared" si="17"/>
        <v>0</v>
      </c>
    </row>
    <row r="149" spans="8:20" x14ac:dyDescent="0.3">
      <c r="H149" t="s">
        <v>7</v>
      </c>
      <c r="I149" t="s">
        <v>61</v>
      </c>
      <c r="J149">
        <v>37.6</v>
      </c>
      <c r="K149">
        <v>185</v>
      </c>
      <c r="L149">
        <v>3600</v>
      </c>
      <c r="M149" t="s">
        <v>3</v>
      </c>
      <c r="N149">
        <f t="shared" si="12"/>
        <v>0</v>
      </c>
      <c r="O149">
        <f t="shared" si="13"/>
        <v>3600</v>
      </c>
      <c r="P149">
        <f t="shared" si="14"/>
        <v>0</v>
      </c>
      <c r="R149">
        <f t="shared" si="15"/>
        <v>0</v>
      </c>
      <c r="S149">
        <f t="shared" si="16"/>
        <v>37.6</v>
      </c>
      <c r="T149">
        <f t="shared" si="17"/>
        <v>0</v>
      </c>
    </row>
    <row r="150" spans="8:20" x14ac:dyDescent="0.3">
      <c r="H150" t="s">
        <v>7</v>
      </c>
      <c r="I150" t="s">
        <v>61</v>
      </c>
      <c r="J150">
        <v>41.1</v>
      </c>
      <c r="K150">
        <v>192</v>
      </c>
      <c r="L150">
        <v>4050</v>
      </c>
      <c r="M150" t="s">
        <v>4</v>
      </c>
      <c r="N150">
        <f t="shared" si="12"/>
        <v>0</v>
      </c>
      <c r="O150">
        <f t="shared" si="13"/>
        <v>4050</v>
      </c>
      <c r="P150">
        <f t="shared" si="14"/>
        <v>0</v>
      </c>
      <c r="R150">
        <f t="shared" si="15"/>
        <v>0</v>
      </c>
      <c r="S150">
        <f t="shared" si="16"/>
        <v>41.1</v>
      </c>
      <c r="T150">
        <f t="shared" si="17"/>
        <v>0</v>
      </c>
    </row>
    <row r="151" spans="8:20" x14ac:dyDescent="0.3">
      <c r="H151" t="s">
        <v>7</v>
      </c>
      <c r="I151" t="s">
        <v>61</v>
      </c>
      <c r="J151">
        <v>36.4</v>
      </c>
      <c r="K151">
        <v>184</v>
      </c>
      <c r="L151">
        <v>2850</v>
      </c>
      <c r="M151" t="s">
        <v>3</v>
      </c>
      <c r="N151">
        <f t="shared" si="12"/>
        <v>0</v>
      </c>
      <c r="O151">
        <f t="shared" si="13"/>
        <v>2850</v>
      </c>
      <c r="P151">
        <f t="shared" si="14"/>
        <v>0</v>
      </c>
      <c r="R151">
        <f t="shared" si="15"/>
        <v>0</v>
      </c>
      <c r="S151">
        <f t="shared" si="16"/>
        <v>36.4</v>
      </c>
      <c r="T151">
        <f t="shared" si="17"/>
        <v>0</v>
      </c>
    </row>
    <row r="152" spans="8:20" x14ac:dyDescent="0.3">
      <c r="H152" t="s">
        <v>7</v>
      </c>
      <c r="I152" t="s">
        <v>61</v>
      </c>
      <c r="J152">
        <v>41.6</v>
      </c>
      <c r="K152">
        <v>192</v>
      </c>
      <c r="L152">
        <v>3950</v>
      </c>
      <c r="M152" t="s">
        <v>4</v>
      </c>
      <c r="N152">
        <f t="shared" si="12"/>
        <v>0</v>
      </c>
      <c r="O152">
        <f t="shared" si="13"/>
        <v>3950</v>
      </c>
      <c r="P152">
        <f t="shared" si="14"/>
        <v>0</v>
      </c>
      <c r="R152">
        <f t="shared" si="15"/>
        <v>0</v>
      </c>
      <c r="S152">
        <f t="shared" si="16"/>
        <v>41.6</v>
      </c>
      <c r="T152">
        <f t="shared" si="17"/>
        <v>0</v>
      </c>
    </row>
    <row r="153" spans="8:20" x14ac:dyDescent="0.3">
      <c r="H153" t="s">
        <v>7</v>
      </c>
      <c r="I153" t="s">
        <v>61</v>
      </c>
      <c r="J153">
        <v>35.5</v>
      </c>
      <c r="K153">
        <v>195</v>
      </c>
      <c r="L153">
        <v>3350</v>
      </c>
      <c r="M153" t="s">
        <v>3</v>
      </c>
      <c r="N153">
        <f t="shared" si="12"/>
        <v>0</v>
      </c>
      <c r="O153">
        <f t="shared" si="13"/>
        <v>3350</v>
      </c>
      <c r="P153">
        <f t="shared" si="14"/>
        <v>0</v>
      </c>
      <c r="R153">
        <f t="shared" si="15"/>
        <v>0</v>
      </c>
      <c r="S153">
        <f t="shared" si="16"/>
        <v>35.5</v>
      </c>
      <c r="T153">
        <f t="shared" si="17"/>
        <v>0</v>
      </c>
    </row>
    <row r="154" spans="8:20" x14ac:dyDescent="0.3">
      <c r="H154" t="s">
        <v>7</v>
      </c>
      <c r="I154" t="s">
        <v>61</v>
      </c>
      <c r="J154">
        <v>41.1</v>
      </c>
      <c r="K154">
        <v>188</v>
      </c>
      <c r="L154">
        <v>4100</v>
      </c>
      <c r="M154" t="s">
        <v>4</v>
      </c>
      <c r="N154">
        <f t="shared" si="12"/>
        <v>0</v>
      </c>
      <c r="O154">
        <f t="shared" si="13"/>
        <v>4100</v>
      </c>
      <c r="P154">
        <f t="shared" si="14"/>
        <v>0</v>
      </c>
      <c r="R154">
        <f t="shared" si="15"/>
        <v>0</v>
      </c>
      <c r="S154">
        <f t="shared" si="16"/>
        <v>41.1</v>
      </c>
      <c r="T154">
        <f t="shared" si="17"/>
        <v>0</v>
      </c>
    </row>
    <row r="155" spans="8:20" x14ac:dyDescent="0.3">
      <c r="H155" t="s">
        <v>7</v>
      </c>
      <c r="I155" t="s">
        <v>61</v>
      </c>
      <c r="J155">
        <v>35</v>
      </c>
      <c r="K155">
        <v>192</v>
      </c>
      <c r="L155">
        <v>3725</v>
      </c>
      <c r="M155" t="s">
        <v>3</v>
      </c>
      <c r="N155">
        <f t="shared" si="12"/>
        <v>0</v>
      </c>
      <c r="O155">
        <f t="shared" si="13"/>
        <v>3725</v>
      </c>
      <c r="P155">
        <f t="shared" si="14"/>
        <v>0</v>
      </c>
      <c r="R155">
        <f t="shared" si="15"/>
        <v>0</v>
      </c>
      <c r="S155">
        <f t="shared" si="16"/>
        <v>35</v>
      </c>
      <c r="T155">
        <f t="shared" si="17"/>
        <v>0</v>
      </c>
    </row>
    <row r="156" spans="8:20" x14ac:dyDescent="0.3">
      <c r="H156" t="s">
        <v>7</v>
      </c>
      <c r="I156" t="s">
        <v>61</v>
      </c>
      <c r="J156">
        <v>41</v>
      </c>
      <c r="K156">
        <v>203</v>
      </c>
      <c r="L156">
        <v>4725</v>
      </c>
      <c r="M156" t="s">
        <v>4</v>
      </c>
      <c r="N156">
        <f t="shared" si="12"/>
        <v>0</v>
      </c>
      <c r="O156">
        <f t="shared" si="13"/>
        <v>4725</v>
      </c>
      <c r="P156">
        <f t="shared" si="14"/>
        <v>0</v>
      </c>
      <c r="R156">
        <f t="shared" si="15"/>
        <v>0</v>
      </c>
      <c r="S156">
        <f t="shared" si="16"/>
        <v>41</v>
      </c>
      <c r="T156">
        <f t="shared" si="17"/>
        <v>0</v>
      </c>
    </row>
    <row r="157" spans="8:20" x14ac:dyDescent="0.3">
      <c r="H157" t="s">
        <v>7</v>
      </c>
      <c r="I157" t="s">
        <v>61</v>
      </c>
      <c r="J157">
        <v>37.700000000000003</v>
      </c>
      <c r="K157">
        <v>183</v>
      </c>
      <c r="L157">
        <v>3075</v>
      </c>
      <c r="M157" t="s">
        <v>3</v>
      </c>
      <c r="N157">
        <f t="shared" si="12"/>
        <v>0</v>
      </c>
      <c r="O157">
        <f t="shared" si="13"/>
        <v>3075</v>
      </c>
      <c r="P157">
        <f t="shared" si="14"/>
        <v>0</v>
      </c>
      <c r="R157">
        <f t="shared" si="15"/>
        <v>0</v>
      </c>
      <c r="S157">
        <f t="shared" si="16"/>
        <v>37.700000000000003</v>
      </c>
      <c r="T157">
        <f t="shared" si="17"/>
        <v>0</v>
      </c>
    </row>
    <row r="158" spans="8:20" x14ac:dyDescent="0.3">
      <c r="H158" t="s">
        <v>7</v>
      </c>
      <c r="I158" t="s">
        <v>61</v>
      </c>
      <c r="J158">
        <v>37.799999999999997</v>
      </c>
      <c r="K158">
        <v>190</v>
      </c>
      <c r="L158">
        <v>4250</v>
      </c>
      <c r="M158" t="s">
        <v>4</v>
      </c>
      <c r="N158">
        <f t="shared" si="12"/>
        <v>0</v>
      </c>
      <c r="O158">
        <f t="shared" si="13"/>
        <v>4250</v>
      </c>
      <c r="P158">
        <f t="shared" si="14"/>
        <v>0</v>
      </c>
      <c r="R158">
        <f t="shared" si="15"/>
        <v>0</v>
      </c>
      <c r="S158">
        <f t="shared" si="16"/>
        <v>37.799999999999997</v>
      </c>
      <c r="T158">
        <f t="shared" si="17"/>
        <v>0</v>
      </c>
    </row>
    <row r="159" spans="8:20" x14ac:dyDescent="0.3">
      <c r="H159" t="s">
        <v>7</v>
      </c>
      <c r="I159" t="s">
        <v>61</v>
      </c>
      <c r="J159">
        <v>37.9</v>
      </c>
      <c r="K159">
        <v>193</v>
      </c>
      <c r="L159">
        <v>2925</v>
      </c>
      <c r="M159" t="s">
        <v>3</v>
      </c>
      <c r="N159">
        <f t="shared" si="12"/>
        <v>0</v>
      </c>
      <c r="O159">
        <f t="shared" si="13"/>
        <v>2925</v>
      </c>
      <c r="P159">
        <f t="shared" si="14"/>
        <v>0</v>
      </c>
      <c r="R159">
        <f t="shared" si="15"/>
        <v>0</v>
      </c>
      <c r="S159">
        <f t="shared" si="16"/>
        <v>37.9</v>
      </c>
      <c r="T159">
        <f t="shared" si="17"/>
        <v>0</v>
      </c>
    </row>
    <row r="160" spans="8:20" x14ac:dyDescent="0.3">
      <c r="H160" t="s">
        <v>7</v>
      </c>
      <c r="I160" t="s">
        <v>61</v>
      </c>
      <c r="J160">
        <v>39.700000000000003</v>
      </c>
      <c r="K160">
        <v>184</v>
      </c>
      <c r="L160">
        <v>3550</v>
      </c>
      <c r="M160" t="s">
        <v>4</v>
      </c>
      <c r="N160">
        <f t="shared" si="12"/>
        <v>0</v>
      </c>
      <c r="O160">
        <f t="shared" si="13"/>
        <v>3550</v>
      </c>
      <c r="P160">
        <f t="shared" si="14"/>
        <v>0</v>
      </c>
      <c r="R160">
        <f t="shared" si="15"/>
        <v>0</v>
      </c>
      <c r="S160">
        <f t="shared" si="16"/>
        <v>39.700000000000003</v>
      </c>
      <c r="T160">
        <f t="shared" si="17"/>
        <v>0</v>
      </c>
    </row>
    <row r="161" spans="8:20" x14ac:dyDescent="0.3">
      <c r="H161" t="s">
        <v>7</v>
      </c>
      <c r="I161" t="s">
        <v>61</v>
      </c>
      <c r="J161">
        <v>38.6</v>
      </c>
      <c r="K161">
        <v>199</v>
      </c>
      <c r="L161">
        <v>3750</v>
      </c>
      <c r="M161" t="s">
        <v>3</v>
      </c>
      <c r="N161">
        <f t="shared" si="12"/>
        <v>0</v>
      </c>
      <c r="O161">
        <f t="shared" si="13"/>
        <v>3750</v>
      </c>
      <c r="P161">
        <f t="shared" si="14"/>
        <v>0</v>
      </c>
      <c r="R161">
        <f t="shared" si="15"/>
        <v>0</v>
      </c>
      <c r="S161">
        <f t="shared" si="16"/>
        <v>38.6</v>
      </c>
      <c r="T161">
        <f t="shared" si="17"/>
        <v>0</v>
      </c>
    </row>
    <row r="162" spans="8:20" x14ac:dyDescent="0.3">
      <c r="H162" t="s">
        <v>7</v>
      </c>
      <c r="I162" t="s">
        <v>61</v>
      </c>
      <c r="J162">
        <v>38.200000000000003</v>
      </c>
      <c r="K162">
        <v>190</v>
      </c>
      <c r="L162">
        <v>3900</v>
      </c>
      <c r="M162" t="s">
        <v>4</v>
      </c>
      <c r="N162">
        <f t="shared" si="12"/>
        <v>0</v>
      </c>
      <c r="O162">
        <f t="shared" si="13"/>
        <v>3900</v>
      </c>
      <c r="P162">
        <f t="shared" si="14"/>
        <v>0</v>
      </c>
      <c r="R162">
        <f t="shared" si="15"/>
        <v>0</v>
      </c>
      <c r="S162">
        <f t="shared" si="16"/>
        <v>38.200000000000003</v>
      </c>
      <c r="T162">
        <f t="shared" si="17"/>
        <v>0</v>
      </c>
    </row>
    <row r="163" spans="8:20" x14ac:dyDescent="0.3">
      <c r="H163" t="s">
        <v>7</v>
      </c>
      <c r="I163" t="s">
        <v>61</v>
      </c>
      <c r="J163">
        <v>38.1</v>
      </c>
      <c r="K163">
        <v>181</v>
      </c>
      <c r="L163">
        <v>3175</v>
      </c>
      <c r="M163" t="s">
        <v>3</v>
      </c>
      <c r="N163">
        <f t="shared" si="12"/>
        <v>0</v>
      </c>
      <c r="O163">
        <f t="shared" si="13"/>
        <v>3175</v>
      </c>
      <c r="P163">
        <f t="shared" si="14"/>
        <v>0</v>
      </c>
      <c r="R163">
        <f t="shared" si="15"/>
        <v>0</v>
      </c>
      <c r="S163">
        <f t="shared" si="16"/>
        <v>38.1</v>
      </c>
      <c r="T163">
        <f t="shared" si="17"/>
        <v>0</v>
      </c>
    </row>
    <row r="164" spans="8:20" x14ac:dyDescent="0.3">
      <c r="H164" t="s">
        <v>7</v>
      </c>
      <c r="I164" t="s">
        <v>61</v>
      </c>
      <c r="J164">
        <v>43.2</v>
      </c>
      <c r="K164">
        <v>197</v>
      </c>
      <c r="L164">
        <v>4775</v>
      </c>
      <c r="M164" t="s">
        <v>4</v>
      </c>
      <c r="N164">
        <f t="shared" si="12"/>
        <v>0</v>
      </c>
      <c r="O164">
        <f t="shared" si="13"/>
        <v>4775</v>
      </c>
      <c r="P164">
        <f t="shared" si="14"/>
        <v>0</v>
      </c>
      <c r="R164">
        <f t="shared" si="15"/>
        <v>0</v>
      </c>
      <c r="S164">
        <f t="shared" si="16"/>
        <v>43.2</v>
      </c>
      <c r="T164">
        <f t="shared" si="17"/>
        <v>0</v>
      </c>
    </row>
    <row r="165" spans="8:20" x14ac:dyDescent="0.3">
      <c r="H165" t="s">
        <v>7</v>
      </c>
      <c r="I165" t="s">
        <v>61</v>
      </c>
      <c r="J165">
        <v>38.1</v>
      </c>
      <c r="K165">
        <v>198</v>
      </c>
      <c r="L165">
        <v>3825</v>
      </c>
      <c r="M165" t="s">
        <v>3</v>
      </c>
      <c r="N165">
        <f t="shared" si="12"/>
        <v>0</v>
      </c>
      <c r="O165">
        <f t="shared" si="13"/>
        <v>3825</v>
      </c>
      <c r="P165">
        <f t="shared" si="14"/>
        <v>0</v>
      </c>
      <c r="R165">
        <f t="shared" si="15"/>
        <v>0</v>
      </c>
      <c r="S165">
        <f t="shared" si="16"/>
        <v>38.1</v>
      </c>
      <c r="T165">
        <f t="shared" si="17"/>
        <v>0</v>
      </c>
    </row>
    <row r="166" spans="8:20" x14ac:dyDescent="0.3">
      <c r="H166" t="s">
        <v>7</v>
      </c>
      <c r="I166" t="s">
        <v>61</v>
      </c>
      <c r="J166">
        <v>45.6</v>
      </c>
      <c r="K166">
        <v>191</v>
      </c>
      <c r="L166">
        <v>4600</v>
      </c>
      <c r="M166" t="s">
        <v>4</v>
      </c>
      <c r="N166">
        <f t="shared" si="12"/>
        <v>0</v>
      </c>
      <c r="O166">
        <f t="shared" si="13"/>
        <v>4600</v>
      </c>
      <c r="P166">
        <f t="shared" si="14"/>
        <v>0</v>
      </c>
      <c r="R166">
        <f t="shared" si="15"/>
        <v>0</v>
      </c>
      <c r="S166">
        <f t="shared" si="16"/>
        <v>45.6</v>
      </c>
      <c r="T166">
        <f t="shared" si="17"/>
        <v>0</v>
      </c>
    </row>
    <row r="167" spans="8:20" x14ac:dyDescent="0.3">
      <c r="H167" t="s">
        <v>7</v>
      </c>
      <c r="I167" t="s">
        <v>61</v>
      </c>
      <c r="J167">
        <v>39.700000000000003</v>
      </c>
      <c r="K167">
        <v>193</v>
      </c>
      <c r="L167">
        <v>3200</v>
      </c>
      <c r="M167" t="s">
        <v>3</v>
      </c>
      <c r="N167">
        <f t="shared" si="12"/>
        <v>0</v>
      </c>
      <c r="O167">
        <f t="shared" si="13"/>
        <v>3200</v>
      </c>
      <c r="P167">
        <f t="shared" si="14"/>
        <v>0</v>
      </c>
      <c r="R167">
        <f t="shared" si="15"/>
        <v>0</v>
      </c>
      <c r="S167">
        <f t="shared" si="16"/>
        <v>39.700000000000003</v>
      </c>
      <c r="T167">
        <f t="shared" si="17"/>
        <v>0</v>
      </c>
    </row>
    <row r="168" spans="8:20" x14ac:dyDescent="0.3">
      <c r="H168" t="s">
        <v>7</v>
      </c>
      <c r="I168" t="s">
        <v>61</v>
      </c>
      <c r="J168">
        <v>42.2</v>
      </c>
      <c r="K168">
        <v>197</v>
      </c>
      <c r="L168">
        <v>4275</v>
      </c>
      <c r="M168" t="s">
        <v>4</v>
      </c>
      <c r="N168">
        <f t="shared" si="12"/>
        <v>0</v>
      </c>
      <c r="O168">
        <f t="shared" si="13"/>
        <v>4275</v>
      </c>
      <c r="P168">
        <f t="shared" si="14"/>
        <v>0</v>
      </c>
      <c r="R168">
        <f t="shared" si="15"/>
        <v>0</v>
      </c>
      <c r="S168">
        <f t="shared" si="16"/>
        <v>42.2</v>
      </c>
      <c r="T168">
        <f t="shared" si="17"/>
        <v>0</v>
      </c>
    </row>
    <row r="169" spans="8:20" x14ac:dyDescent="0.3">
      <c r="H169" t="s">
        <v>7</v>
      </c>
      <c r="I169" t="s">
        <v>61</v>
      </c>
      <c r="J169">
        <v>39.6</v>
      </c>
      <c r="K169">
        <v>191</v>
      </c>
      <c r="L169">
        <v>3900</v>
      </c>
      <c r="M169" t="s">
        <v>3</v>
      </c>
      <c r="N169">
        <f t="shared" si="12"/>
        <v>0</v>
      </c>
      <c r="O169">
        <f t="shared" si="13"/>
        <v>3900</v>
      </c>
      <c r="P169">
        <f t="shared" si="14"/>
        <v>0</v>
      </c>
      <c r="R169">
        <f t="shared" si="15"/>
        <v>0</v>
      </c>
      <c r="S169">
        <f t="shared" si="16"/>
        <v>39.6</v>
      </c>
      <c r="T169">
        <f t="shared" si="17"/>
        <v>0</v>
      </c>
    </row>
    <row r="170" spans="8:20" x14ac:dyDescent="0.3">
      <c r="H170" t="s">
        <v>7</v>
      </c>
      <c r="I170" t="s">
        <v>61</v>
      </c>
      <c r="J170">
        <v>42.7</v>
      </c>
      <c r="K170">
        <v>196</v>
      </c>
      <c r="L170">
        <v>4075</v>
      </c>
      <c r="M170" t="s">
        <v>4</v>
      </c>
      <c r="N170">
        <f t="shared" si="12"/>
        <v>0</v>
      </c>
      <c r="O170">
        <f t="shared" si="13"/>
        <v>4075</v>
      </c>
      <c r="P170">
        <f t="shared" si="14"/>
        <v>0</v>
      </c>
      <c r="R170">
        <f t="shared" si="15"/>
        <v>0</v>
      </c>
      <c r="S170">
        <f t="shared" si="16"/>
        <v>42.7</v>
      </c>
      <c r="T170">
        <f t="shared" si="17"/>
        <v>0</v>
      </c>
    </row>
    <row r="171" spans="8:20" x14ac:dyDescent="0.3">
      <c r="H171" t="s">
        <v>7</v>
      </c>
      <c r="I171" t="s">
        <v>62</v>
      </c>
      <c r="J171">
        <v>39.5</v>
      </c>
      <c r="K171">
        <v>178</v>
      </c>
      <c r="L171">
        <v>3250</v>
      </c>
      <c r="M171" t="s">
        <v>3</v>
      </c>
      <c r="N171">
        <f t="shared" si="12"/>
        <v>0</v>
      </c>
      <c r="O171">
        <f t="shared" si="13"/>
        <v>3250</v>
      </c>
      <c r="P171">
        <f t="shared" si="14"/>
        <v>0</v>
      </c>
      <c r="R171">
        <f t="shared" si="15"/>
        <v>0</v>
      </c>
      <c r="S171">
        <f t="shared" si="16"/>
        <v>39.5</v>
      </c>
      <c r="T171">
        <f t="shared" si="17"/>
        <v>0</v>
      </c>
    </row>
    <row r="172" spans="8:20" x14ac:dyDescent="0.3">
      <c r="H172" t="s">
        <v>7</v>
      </c>
      <c r="I172" t="s">
        <v>62</v>
      </c>
      <c r="J172">
        <v>37.200000000000003</v>
      </c>
      <c r="K172">
        <v>178</v>
      </c>
      <c r="L172">
        <v>3900</v>
      </c>
      <c r="M172" t="s">
        <v>4</v>
      </c>
      <c r="N172">
        <f t="shared" si="12"/>
        <v>0</v>
      </c>
      <c r="O172">
        <f t="shared" si="13"/>
        <v>3900</v>
      </c>
      <c r="P172">
        <f t="shared" si="14"/>
        <v>0</v>
      </c>
      <c r="R172">
        <f t="shared" si="15"/>
        <v>0</v>
      </c>
      <c r="S172">
        <f t="shared" si="16"/>
        <v>37.200000000000003</v>
      </c>
      <c r="T172">
        <f t="shared" si="17"/>
        <v>0</v>
      </c>
    </row>
    <row r="173" spans="8:20" x14ac:dyDescent="0.3">
      <c r="H173" t="s">
        <v>7</v>
      </c>
      <c r="I173" t="s">
        <v>62</v>
      </c>
      <c r="J173">
        <v>39.5</v>
      </c>
      <c r="K173">
        <v>188</v>
      </c>
      <c r="L173">
        <v>3300</v>
      </c>
      <c r="M173" t="s">
        <v>3</v>
      </c>
      <c r="N173">
        <f t="shared" si="12"/>
        <v>0</v>
      </c>
      <c r="O173">
        <f t="shared" si="13"/>
        <v>3300</v>
      </c>
      <c r="P173">
        <f t="shared" si="14"/>
        <v>0</v>
      </c>
      <c r="R173">
        <f t="shared" si="15"/>
        <v>0</v>
      </c>
      <c r="S173">
        <f t="shared" si="16"/>
        <v>39.5</v>
      </c>
      <c r="T173">
        <f t="shared" si="17"/>
        <v>0</v>
      </c>
    </row>
    <row r="174" spans="8:20" x14ac:dyDescent="0.3">
      <c r="H174" t="s">
        <v>7</v>
      </c>
      <c r="I174" t="s">
        <v>62</v>
      </c>
      <c r="J174">
        <v>40.9</v>
      </c>
      <c r="K174">
        <v>184</v>
      </c>
      <c r="L174">
        <v>3900</v>
      </c>
      <c r="M174" t="s">
        <v>4</v>
      </c>
      <c r="N174">
        <f t="shared" si="12"/>
        <v>0</v>
      </c>
      <c r="O174">
        <f t="shared" si="13"/>
        <v>3900</v>
      </c>
      <c r="P174">
        <f t="shared" si="14"/>
        <v>0</v>
      </c>
      <c r="R174">
        <f t="shared" si="15"/>
        <v>0</v>
      </c>
      <c r="S174">
        <f t="shared" si="16"/>
        <v>40.9</v>
      </c>
      <c r="T174">
        <f t="shared" si="17"/>
        <v>0</v>
      </c>
    </row>
    <row r="175" spans="8:20" x14ac:dyDescent="0.3">
      <c r="H175" t="s">
        <v>7</v>
      </c>
      <c r="I175" t="s">
        <v>62</v>
      </c>
      <c r="J175">
        <v>36.4</v>
      </c>
      <c r="K175">
        <v>195</v>
      </c>
      <c r="L175">
        <v>3325</v>
      </c>
      <c r="M175" t="s">
        <v>3</v>
      </c>
      <c r="N175">
        <f t="shared" si="12"/>
        <v>0</v>
      </c>
      <c r="O175">
        <f t="shared" si="13"/>
        <v>3325</v>
      </c>
      <c r="P175">
        <f t="shared" si="14"/>
        <v>0</v>
      </c>
      <c r="R175">
        <f t="shared" si="15"/>
        <v>0</v>
      </c>
      <c r="S175">
        <f t="shared" si="16"/>
        <v>36.4</v>
      </c>
      <c r="T175">
        <f t="shared" si="17"/>
        <v>0</v>
      </c>
    </row>
    <row r="176" spans="8:20" x14ac:dyDescent="0.3">
      <c r="H176" t="s">
        <v>7</v>
      </c>
      <c r="I176" t="s">
        <v>62</v>
      </c>
      <c r="J176">
        <v>39.200000000000003</v>
      </c>
      <c r="K176">
        <v>196</v>
      </c>
      <c r="L176">
        <v>4150</v>
      </c>
      <c r="M176" t="s">
        <v>4</v>
      </c>
      <c r="N176">
        <f t="shared" si="12"/>
        <v>0</v>
      </c>
      <c r="O176">
        <f t="shared" si="13"/>
        <v>4150</v>
      </c>
      <c r="P176">
        <f t="shared" si="14"/>
        <v>0</v>
      </c>
      <c r="R176">
        <f t="shared" si="15"/>
        <v>0</v>
      </c>
      <c r="S176">
        <f t="shared" si="16"/>
        <v>39.200000000000003</v>
      </c>
      <c r="T176">
        <f t="shared" si="17"/>
        <v>0</v>
      </c>
    </row>
    <row r="177" spans="8:20" x14ac:dyDescent="0.3">
      <c r="H177" t="s">
        <v>7</v>
      </c>
      <c r="I177" t="s">
        <v>62</v>
      </c>
      <c r="J177">
        <v>38.799999999999997</v>
      </c>
      <c r="K177">
        <v>190</v>
      </c>
      <c r="L177">
        <v>3950</v>
      </c>
      <c r="M177" t="s">
        <v>4</v>
      </c>
      <c r="N177">
        <f t="shared" si="12"/>
        <v>0</v>
      </c>
      <c r="O177">
        <f t="shared" si="13"/>
        <v>3950</v>
      </c>
      <c r="P177">
        <f t="shared" si="14"/>
        <v>0</v>
      </c>
      <c r="R177">
        <f t="shared" si="15"/>
        <v>0</v>
      </c>
      <c r="S177">
        <f t="shared" si="16"/>
        <v>38.799999999999997</v>
      </c>
      <c r="T177">
        <f t="shared" si="17"/>
        <v>0</v>
      </c>
    </row>
    <row r="178" spans="8:20" x14ac:dyDescent="0.3">
      <c r="H178" t="s">
        <v>7</v>
      </c>
      <c r="I178" t="s">
        <v>62</v>
      </c>
      <c r="J178">
        <v>42.2</v>
      </c>
      <c r="K178">
        <v>180</v>
      </c>
      <c r="L178">
        <v>3550</v>
      </c>
      <c r="M178" t="s">
        <v>3</v>
      </c>
      <c r="N178">
        <f t="shared" si="12"/>
        <v>0</v>
      </c>
      <c r="O178">
        <f t="shared" si="13"/>
        <v>3550</v>
      </c>
      <c r="P178">
        <f t="shared" si="14"/>
        <v>0</v>
      </c>
      <c r="R178">
        <f t="shared" si="15"/>
        <v>0</v>
      </c>
      <c r="S178">
        <f t="shared" si="16"/>
        <v>42.2</v>
      </c>
      <c r="T178">
        <f t="shared" si="17"/>
        <v>0</v>
      </c>
    </row>
    <row r="179" spans="8:20" x14ac:dyDescent="0.3">
      <c r="H179" t="s">
        <v>7</v>
      </c>
      <c r="I179" t="s">
        <v>62</v>
      </c>
      <c r="J179">
        <v>37.6</v>
      </c>
      <c r="K179">
        <v>181</v>
      </c>
      <c r="L179">
        <v>3300</v>
      </c>
      <c r="M179" t="s">
        <v>3</v>
      </c>
      <c r="N179">
        <f t="shared" si="12"/>
        <v>0</v>
      </c>
      <c r="O179">
        <f t="shared" si="13"/>
        <v>3300</v>
      </c>
      <c r="P179">
        <f t="shared" si="14"/>
        <v>0</v>
      </c>
      <c r="R179">
        <f t="shared" si="15"/>
        <v>0</v>
      </c>
      <c r="S179">
        <f t="shared" si="16"/>
        <v>37.6</v>
      </c>
      <c r="T179">
        <f t="shared" si="17"/>
        <v>0</v>
      </c>
    </row>
    <row r="180" spans="8:20" x14ac:dyDescent="0.3">
      <c r="H180" t="s">
        <v>7</v>
      </c>
      <c r="I180" t="s">
        <v>62</v>
      </c>
      <c r="J180">
        <v>39.799999999999997</v>
      </c>
      <c r="K180">
        <v>184</v>
      </c>
      <c r="L180">
        <v>4650</v>
      </c>
      <c r="M180" t="s">
        <v>4</v>
      </c>
      <c r="N180">
        <f t="shared" si="12"/>
        <v>0</v>
      </c>
      <c r="O180">
        <f t="shared" si="13"/>
        <v>4650</v>
      </c>
      <c r="P180">
        <f t="shared" si="14"/>
        <v>0</v>
      </c>
      <c r="R180">
        <f t="shared" si="15"/>
        <v>0</v>
      </c>
      <c r="S180">
        <f t="shared" si="16"/>
        <v>39.799999999999997</v>
      </c>
      <c r="T180">
        <f t="shared" si="17"/>
        <v>0</v>
      </c>
    </row>
    <row r="181" spans="8:20" x14ac:dyDescent="0.3">
      <c r="H181" t="s">
        <v>7</v>
      </c>
      <c r="I181" t="s">
        <v>62</v>
      </c>
      <c r="J181">
        <v>36.5</v>
      </c>
      <c r="K181">
        <v>182</v>
      </c>
      <c r="L181">
        <v>3150</v>
      </c>
      <c r="M181" t="s">
        <v>3</v>
      </c>
      <c r="N181">
        <f t="shared" si="12"/>
        <v>0</v>
      </c>
      <c r="O181">
        <f t="shared" si="13"/>
        <v>3150</v>
      </c>
      <c r="P181">
        <f t="shared" si="14"/>
        <v>0</v>
      </c>
      <c r="R181">
        <f t="shared" si="15"/>
        <v>0</v>
      </c>
      <c r="S181">
        <f t="shared" si="16"/>
        <v>36.5</v>
      </c>
      <c r="T181">
        <f t="shared" si="17"/>
        <v>0</v>
      </c>
    </row>
    <row r="182" spans="8:20" x14ac:dyDescent="0.3">
      <c r="H182" t="s">
        <v>7</v>
      </c>
      <c r="I182" t="s">
        <v>62</v>
      </c>
      <c r="J182">
        <v>40.799999999999997</v>
      </c>
      <c r="K182">
        <v>195</v>
      </c>
      <c r="L182">
        <v>3900</v>
      </c>
      <c r="M182" t="s">
        <v>4</v>
      </c>
      <c r="N182">
        <f t="shared" si="12"/>
        <v>0</v>
      </c>
      <c r="O182">
        <f t="shared" si="13"/>
        <v>3900</v>
      </c>
      <c r="P182">
        <f t="shared" si="14"/>
        <v>0</v>
      </c>
      <c r="R182">
        <f t="shared" si="15"/>
        <v>0</v>
      </c>
      <c r="S182">
        <f t="shared" si="16"/>
        <v>40.799999999999997</v>
      </c>
      <c r="T182">
        <f t="shared" si="17"/>
        <v>0</v>
      </c>
    </row>
    <row r="183" spans="8:20" x14ac:dyDescent="0.3">
      <c r="H183" t="s">
        <v>7</v>
      </c>
      <c r="I183" t="s">
        <v>62</v>
      </c>
      <c r="J183">
        <v>36</v>
      </c>
      <c r="K183">
        <v>186</v>
      </c>
      <c r="L183">
        <v>3100</v>
      </c>
      <c r="M183" t="s">
        <v>3</v>
      </c>
      <c r="N183">
        <f t="shared" si="12"/>
        <v>0</v>
      </c>
      <c r="O183">
        <f t="shared" si="13"/>
        <v>3100</v>
      </c>
      <c r="P183">
        <f t="shared" si="14"/>
        <v>0</v>
      </c>
      <c r="R183">
        <f t="shared" si="15"/>
        <v>0</v>
      </c>
      <c r="S183">
        <f t="shared" si="16"/>
        <v>36</v>
      </c>
      <c r="T183">
        <f t="shared" si="17"/>
        <v>0</v>
      </c>
    </row>
    <row r="184" spans="8:20" x14ac:dyDescent="0.3">
      <c r="H184" t="s">
        <v>7</v>
      </c>
      <c r="I184" t="s">
        <v>62</v>
      </c>
      <c r="J184">
        <v>44.1</v>
      </c>
      <c r="K184">
        <v>196</v>
      </c>
      <c r="L184">
        <v>4400</v>
      </c>
      <c r="M184" t="s">
        <v>4</v>
      </c>
      <c r="N184">
        <f t="shared" si="12"/>
        <v>0</v>
      </c>
      <c r="O184">
        <f t="shared" si="13"/>
        <v>4400</v>
      </c>
      <c r="P184">
        <f t="shared" si="14"/>
        <v>0</v>
      </c>
      <c r="R184">
        <f t="shared" si="15"/>
        <v>0</v>
      </c>
      <c r="S184">
        <f t="shared" si="16"/>
        <v>44.1</v>
      </c>
      <c r="T184">
        <f t="shared" si="17"/>
        <v>0</v>
      </c>
    </row>
    <row r="185" spans="8:20" x14ac:dyDescent="0.3">
      <c r="H185" t="s">
        <v>7</v>
      </c>
      <c r="I185" t="s">
        <v>62</v>
      </c>
      <c r="J185">
        <v>37</v>
      </c>
      <c r="K185">
        <v>185</v>
      </c>
      <c r="L185">
        <v>3000</v>
      </c>
      <c r="M185" t="s">
        <v>3</v>
      </c>
      <c r="N185">
        <f t="shared" si="12"/>
        <v>0</v>
      </c>
      <c r="O185">
        <f t="shared" si="13"/>
        <v>3000</v>
      </c>
      <c r="P185">
        <f t="shared" si="14"/>
        <v>0</v>
      </c>
      <c r="R185">
        <f t="shared" si="15"/>
        <v>0</v>
      </c>
      <c r="S185">
        <f t="shared" si="16"/>
        <v>37</v>
      </c>
      <c r="T185">
        <f t="shared" si="17"/>
        <v>0</v>
      </c>
    </row>
    <row r="186" spans="8:20" x14ac:dyDescent="0.3">
      <c r="H186" t="s">
        <v>7</v>
      </c>
      <c r="I186" t="s">
        <v>62</v>
      </c>
      <c r="J186">
        <v>39.6</v>
      </c>
      <c r="K186">
        <v>190</v>
      </c>
      <c r="L186">
        <v>4600</v>
      </c>
      <c r="M186" t="s">
        <v>4</v>
      </c>
      <c r="N186">
        <f t="shared" si="12"/>
        <v>0</v>
      </c>
      <c r="O186">
        <f t="shared" si="13"/>
        <v>4600</v>
      </c>
      <c r="P186">
        <f t="shared" si="14"/>
        <v>0</v>
      </c>
      <c r="R186">
        <f t="shared" si="15"/>
        <v>0</v>
      </c>
      <c r="S186">
        <f t="shared" si="16"/>
        <v>39.6</v>
      </c>
      <c r="T186">
        <f t="shared" si="17"/>
        <v>0</v>
      </c>
    </row>
    <row r="187" spans="8:20" x14ac:dyDescent="0.3">
      <c r="H187" t="s">
        <v>7</v>
      </c>
      <c r="I187" t="s">
        <v>62</v>
      </c>
      <c r="J187">
        <v>41.1</v>
      </c>
      <c r="K187">
        <v>182</v>
      </c>
      <c r="L187">
        <v>3425</v>
      </c>
      <c r="M187" t="s">
        <v>4</v>
      </c>
      <c r="N187">
        <f t="shared" si="12"/>
        <v>0</v>
      </c>
      <c r="O187">
        <f t="shared" si="13"/>
        <v>3425</v>
      </c>
      <c r="P187">
        <f t="shared" si="14"/>
        <v>0</v>
      </c>
      <c r="R187">
        <f t="shared" si="15"/>
        <v>0</v>
      </c>
      <c r="S187">
        <f t="shared" si="16"/>
        <v>41.1</v>
      </c>
      <c r="T187">
        <f t="shared" si="17"/>
        <v>0</v>
      </c>
    </row>
    <row r="188" spans="8:20" x14ac:dyDescent="0.3">
      <c r="H188" t="s">
        <v>7</v>
      </c>
      <c r="I188" t="s">
        <v>62</v>
      </c>
      <c r="J188">
        <v>36</v>
      </c>
      <c r="K188">
        <v>190</v>
      </c>
      <c r="L188">
        <v>3450</v>
      </c>
      <c r="M188" t="s">
        <v>3</v>
      </c>
      <c r="N188">
        <f t="shared" si="12"/>
        <v>0</v>
      </c>
      <c r="O188">
        <f t="shared" si="13"/>
        <v>3450</v>
      </c>
      <c r="P188">
        <f t="shared" si="14"/>
        <v>0</v>
      </c>
      <c r="R188">
        <f t="shared" si="15"/>
        <v>0</v>
      </c>
      <c r="S188">
        <f t="shared" si="16"/>
        <v>36</v>
      </c>
      <c r="T188">
        <f t="shared" si="17"/>
        <v>0</v>
      </c>
    </row>
    <row r="189" spans="8:20" x14ac:dyDescent="0.3">
      <c r="H189" t="s">
        <v>7</v>
      </c>
      <c r="I189" t="s">
        <v>62</v>
      </c>
      <c r="J189">
        <v>42.3</v>
      </c>
      <c r="K189">
        <v>191</v>
      </c>
      <c r="L189">
        <v>4150</v>
      </c>
      <c r="M189" t="s">
        <v>4</v>
      </c>
      <c r="N189">
        <f t="shared" si="12"/>
        <v>0</v>
      </c>
      <c r="O189">
        <f t="shared" si="13"/>
        <v>4150</v>
      </c>
      <c r="P189">
        <f t="shared" si="14"/>
        <v>0</v>
      </c>
      <c r="R189">
        <f t="shared" si="15"/>
        <v>0</v>
      </c>
      <c r="S189">
        <f t="shared" si="16"/>
        <v>42.3</v>
      </c>
      <c r="T189">
        <f t="shared" si="17"/>
        <v>0</v>
      </c>
    </row>
    <row r="190" spans="8:20" x14ac:dyDescent="0.3">
      <c r="H190" t="s">
        <v>7</v>
      </c>
      <c r="I190" t="s">
        <v>62</v>
      </c>
      <c r="J190">
        <v>37.299999999999997</v>
      </c>
      <c r="K190">
        <v>191</v>
      </c>
      <c r="L190">
        <v>3350</v>
      </c>
      <c r="M190" t="s">
        <v>3</v>
      </c>
      <c r="N190">
        <f t="shared" si="12"/>
        <v>0</v>
      </c>
      <c r="O190">
        <f t="shared" si="13"/>
        <v>3350</v>
      </c>
      <c r="P190">
        <f t="shared" si="14"/>
        <v>0</v>
      </c>
      <c r="R190">
        <f t="shared" si="15"/>
        <v>0</v>
      </c>
      <c r="S190">
        <f t="shared" si="16"/>
        <v>37.299999999999997</v>
      </c>
      <c r="T190">
        <f t="shared" si="17"/>
        <v>0</v>
      </c>
    </row>
    <row r="191" spans="8:20" x14ac:dyDescent="0.3">
      <c r="H191" t="s">
        <v>7</v>
      </c>
      <c r="I191" t="s">
        <v>62</v>
      </c>
      <c r="J191">
        <v>41.3</v>
      </c>
      <c r="K191">
        <v>194</v>
      </c>
      <c r="L191">
        <v>3550</v>
      </c>
      <c r="M191" t="s">
        <v>4</v>
      </c>
      <c r="N191">
        <f t="shared" si="12"/>
        <v>0</v>
      </c>
      <c r="O191">
        <f t="shared" si="13"/>
        <v>3550</v>
      </c>
      <c r="P191">
        <f t="shared" si="14"/>
        <v>0</v>
      </c>
      <c r="R191">
        <f t="shared" si="15"/>
        <v>0</v>
      </c>
      <c r="S191">
        <f t="shared" si="16"/>
        <v>41.3</v>
      </c>
      <c r="T191">
        <f t="shared" si="17"/>
        <v>0</v>
      </c>
    </row>
    <row r="192" spans="8:20" x14ac:dyDescent="0.3">
      <c r="H192" t="s">
        <v>7</v>
      </c>
      <c r="I192" t="s">
        <v>62</v>
      </c>
      <c r="J192">
        <v>36.299999999999997</v>
      </c>
      <c r="K192">
        <v>190</v>
      </c>
      <c r="L192">
        <v>3800</v>
      </c>
      <c r="M192" t="s">
        <v>4</v>
      </c>
      <c r="N192">
        <f t="shared" si="12"/>
        <v>0</v>
      </c>
      <c r="O192">
        <f t="shared" si="13"/>
        <v>3800</v>
      </c>
      <c r="P192">
        <f t="shared" si="14"/>
        <v>0</v>
      </c>
      <c r="R192">
        <f t="shared" si="15"/>
        <v>0</v>
      </c>
      <c r="S192">
        <f t="shared" si="16"/>
        <v>36.299999999999997</v>
      </c>
      <c r="T192">
        <f t="shared" si="17"/>
        <v>0</v>
      </c>
    </row>
    <row r="193" spans="8:20" x14ac:dyDescent="0.3">
      <c r="H193" t="s">
        <v>7</v>
      </c>
      <c r="I193" t="s">
        <v>62</v>
      </c>
      <c r="J193">
        <v>36.9</v>
      </c>
      <c r="K193">
        <v>189</v>
      </c>
      <c r="L193">
        <v>3500</v>
      </c>
      <c r="M193" t="s">
        <v>3</v>
      </c>
      <c r="N193">
        <f t="shared" si="12"/>
        <v>0</v>
      </c>
      <c r="O193">
        <f t="shared" si="13"/>
        <v>3500</v>
      </c>
      <c r="P193">
        <f t="shared" si="14"/>
        <v>0</v>
      </c>
      <c r="R193">
        <f t="shared" si="15"/>
        <v>0</v>
      </c>
      <c r="S193">
        <f t="shared" si="16"/>
        <v>36.9</v>
      </c>
      <c r="T193">
        <f t="shared" si="17"/>
        <v>0</v>
      </c>
    </row>
    <row r="194" spans="8:20" x14ac:dyDescent="0.3">
      <c r="H194" t="s">
        <v>7</v>
      </c>
      <c r="I194" t="s">
        <v>62</v>
      </c>
      <c r="J194">
        <v>38.299999999999997</v>
      </c>
      <c r="K194">
        <v>189</v>
      </c>
      <c r="L194">
        <v>3950</v>
      </c>
      <c r="M194" t="s">
        <v>4</v>
      </c>
      <c r="N194">
        <f t="shared" si="12"/>
        <v>0</v>
      </c>
      <c r="O194">
        <f t="shared" si="13"/>
        <v>3950</v>
      </c>
      <c r="P194">
        <f t="shared" si="14"/>
        <v>0</v>
      </c>
      <c r="R194">
        <f t="shared" si="15"/>
        <v>0</v>
      </c>
      <c r="S194">
        <f t="shared" si="16"/>
        <v>38.299999999999997</v>
      </c>
      <c r="T194">
        <f t="shared" si="17"/>
        <v>0</v>
      </c>
    </row>
    <row r="195" spans="8:20" x14ac:dyDescent="0.3">
      <c r="H195" t="s">
        <v>7</v>
      </c>
      <c r="I195" t="s">
        <v>62</v>
      </c>
      <c r="J195">
        <v>38.9</v>
      </c>
      <c r="K195">
        <v>190</v>
      </c>
      <c r="L195">
        <v>3600</v>
      </c>
      <c r="M195" t="s">
        <v>3</v>
      </c>
      <c r="N195">
        <f t="shared" si="12"/>
        <v>0</v>
      </c>
      <c r="O195">
        <f t="shared" si="13"/>
        <v>3600</v>
      </c>
      <c r="P195">
        <f t="shared" si="14"/>
        <v>0</v>
      </c>
      <c r="R195">
        <f t="shared" si="15"/>
        <v>0</v>
      </c>
      <c r="S195">
        <f t="shared" si="16"/>
        <v>38.9</v>
      </c>
      <c r="T195">
        <f t="shared" si="17"/>
        <v>0</v>
      </c>
    </row>
    <row r="196" spans="8:20" x14ac:dyDescent="0.3">
      <c r="H196" t="s">
        <v>7</v>
      </c>
      <c r="I196" t="s">
        <v>62</v>
      </c>
      <c r="J196">
        <v>35.700000000000003</v>
      </c>
      <c r="K196">
        <v>202</v>
      </c>
      <c r="L196">
        <v>3550</v>
      </c>
      <c r="M196" t="s">
        <v>3</v>
      </c>
      <c r="N196">
        <f t="shared" si="12"/>
        <v>0</v>
      </c>
      <c r="O196">
        <f t="shared" si="13"/>
        <v>3550</v>
      </c>
      <c r="P196">
        <f t="shared" si="14"/>
        <v>0</v>
      </c>
      <c r="R196">
        <f t="shared" si="15"/>
        <v>0</v>
      </c>
      <c r="S196">
        <f t="shared" si="16"/>
        <v>35.700000000000003</v>
      </c>
      <c r="T196">
        <f t="shared" si="17"/>
        <v>0</v>
      </c>
    </row>
    <row r="197" spans="8:20" x14ac:dyDescent="0.3">
      <c r="H197" t="s">
        <v>7</v>
      </c>
      <c r="I197" t="s">
        <v>62</v>
      </c>
      <c r="J197">
        <v>41.1</v>
      </c>
      <c r="K197">
        <v>205</v>
      </c>
      <c r="L197">
        <v>4300</v>
      </c>
      <c r="M197" t="s">
        <v>4</v>
      </c>
      <c r="N197">
        <f t="shared" ref="N197:N260" si="18">INT(H197=$N$4)*L197</f>
        <v>0</v>
      </c>
      <c r="O197">
        <f t="shared" ref="O197:O260" si="19">INT(H197=$O$4)*L197</f>
        <v>4300</v>
      </c>
      <c r="P197">
        <f t="shared" ref="P197:P260" si="20">INT(H197=$P$4)*L197</f>
        <v>0</v>
      </c>
      <c r="R197">
        <f t="shared" ref="R197:R260" si="21">INT(H197=$R$4)*J197</f>
        <v>0</v>
      </c>
      <c r="S197">
        <f t="shared" ref="S197:S260" si="22">INT(H197=$S$4)*J197</f>
        <v>41.1</v>
      </c>
      <c r="T197">
        <f t="shared" ref="T197:T260" si="23">INT(H197=$T$4)*J197</f>
        <v>0</v>
      </c>
    </row>
    <row r="198" spans="8:20" x14ac:dyDescent="0.3">
      <c r="H198" t="s">
        <v>7</v>
      </c>
      <c r="I198" t="s">
        <v>62</v>
      </c>
      <c r="J198">
        <v>34</v>
      </c>
      <c r="K198">
        <v>185</v>
      </c>
      <c r="L198">
        <v>3400</v>
      </c>
      <c r="M198" t="s">
        <v>3</v>
      </c>
      <c r="N198">
        <f t="shared" si="18"/>
        <v>0</v>
      </c>
      <c r="O198">
        <f t="shared" si="19"/>
        <v>3400</v>
      </c>
      <c r="P198">
        <f t="shared" si="20"/>
        <v>0</v>
      </c>
      <c r="R198">
        <f t="shared" si="21"/>
        <v>0</v>
      </c>
      <c r="S198">
        <f t="shared" si="22"/>
        <v>34</v>
      </c>
      <c r="T198">
        <f t="shared" si="23"/>
        <v>0</v>
      </c>
    </row>
    <row r="199" spans="8:20" x14ac:dyDescent="0.3">
      <c r="H199" t="s">
        <v>7</v>
      </c>
      <c r="I199" t="s">
        <v>62</v>
      </c>
      <c r="J199">
        <v>39.6</v>
      </c>
      <c r="K199">
        <v>186</v>
      </c>
      <c r="L199">
        <v>4450</v>
      </c>
      <c r="M199" t="s">
        <v>4</v>
      </c>
      <c r="N199">
        <f t="shared" si="18"/>
        <v>0</v>
      </c>
      <c r="O199">
        <f t="shared" si="19"/>
        <v>4450</v>
      </c>
      <c r="P199">
        <f t="shared" si="20"/>
        <v>0</v>
      </c>
      <c r="R199">
        <f t="shared" si="21"/>
        <v>0</v>
      </c>
      <c r="S199">
        <f t="shared" si="22"/>
        <v>39.6</v>
      </c>
      <c r="T199">
        <f t="shared" si="23"/>
        <v>0</v>
      </c>
    </row>
    <row r="200" spans="8:20" x14ac:dyDescent="0.3">
      <c r="H200" t="s">
        <v>7</v>
      </c>
      <c r="I200" t="s">
        <v>62</v>
      </c>
      <c r="J200">
        <v>36.200000000000003</v>
      </c>
      <c r="K200">
        <v>187</v>
      </c>
      <c r="L200">
        <v>3300</v>
      </c>
      <c r="M200" t="s">
        <v>3</v>
      </c>
      <c r="N200">
        <f t="shared" si="18"/>
        <v>0</v>
      </c>
      <c r="O200">
        <f t="shared" si="19"/>
        <v>3300</v>
      </c>
      <c r="P200">
        <f t="shared" si="20"/>
        <v>0</v>
      </c>
      <c r="R200">
        <f t="shared" si="21"/>
        <v>0</v>
      </c>
      <c r="S200">
        <f t="shared" si="22"/>
        <v>36.200000000000003</v>
      </c>
      <c r="T200">
        <f t="shared" si="23"/>
        <v>0</v>
      </c>
    </row>
    <row r="201" spans="8:20" x14ac:dyDescent="0.3">
      <c r="H201" t="s">
        <v>7</v>
      </c>
      <c r="I201" t="s">
        <v>62</v>
      </c>
      <c r="J201">
        <v>40.799999999999997</v>
      </c>
      <c r="K201">
        <v>208</v>
      </c>
      <c r="L201">
        <v>4300</v>
      </c>
      <c r="M201" t="s">
        <v>4</v>
      </c>
      <c r="N201">
        <f t="shared" si="18"/>
        <v>0</v>
      </c>
      <c r="O201">
        <f t="shared" si="19"/>
        <v>4300</v>
      </c>
      <c r="P201">
        <f t="shared" si="20"/>
        <v>0</v>
      </c>
      <c r="R201">
        <f t="shared" si="21"/>
        <v>0</v>
      </c>
      <c r="S201">
        <f t="shared" si="22"/>
        <v>40.799999999999997</v>
      </c>
      <c r="T201">
        <f t="shared" si="23"/>
        <v>0</v>
      </c>
    </row>
    <row r="202" spans="8:20" x14ac:dyDescent="0.3">
      <c r="H202" t="s">
        <v>7</v>
      </c>
      <c r="I202" t="s">
        <v>62</v>
      </c>
      <c r="J202">
        <v>38.1</v>
      </c>
      <c r="K202">
        <v>190</v>
      </c>
      <c r="L202">
        <v>3700</v>
      </c>
      <c r="M202" t="s">
        <v>3</v>
      </c>
      <c r="N202">
        <f t="shared" si="18"/>
        <v>0</v>
      </c>
      <c r="O202">
        <f t="shared" si="19"/>
        <v>3700</v>
      </c>
      <c r="P202">
        <f t="shared" si="20"/>
        <v>0</v>
      </c>
      <c r="R202">
        <f t="shared" si="21"/>
        <v>0</v>
      </c>
      <c r="S202">
        <f t="shared" si="22"/>
        <v>38.1</v>
      </c>
      <c r="T202">
        <f t="shared" si="23"/>
        <v>0</v>
      </c>
    </row>
    <row r="203" spans="8:20" x14ac:dyDescent="0.3">
      <c r="H203" t="s">
        <v>7</v>
      </c>
      <c r="I203" t="s">
        <v>62</v>
      </c>
      <c r="J203">
        <v>40.299999999999997</v>
      </c>
      <c r="K203">
        <v>196</v>
      </c>
      <c r="L203">
        <v>4350</v>
      </c>
      <c r="M203" t="s">
        <v>4</v>
      </c>
      <c r="N203">
        <f t="shared" si="18"/>
        <v>0</v>
      </c>
      <c r="O203">
        <f t="shared" si="19"/>
        <v>4350</v>
      </c>
      <c r="P203">
        <f t="shared" si="20"/>
        <v>0</v>
      </c>
      <c r="R203">
        <f t="shared" si="21"/>
        <v>0</v>
      </c>
      <c r="S203">
        <f t="shared" si="22"/>
        <v>40.299999999999997</v>
      </c>
      <c r="T203">
        <f t="shared" si="23"/>
        <v>0</v>
      </c>
    </row>
    <row r="204" spans="8:20" x14ac:dyDescent="0.3">
      <c r="H204" t="s">
        <v>7</v>
      </c>
      <c r="I204" t="s">
        <v>62</v>
      </c>
      <c r="J204">
        <v>33.1</v>
      </c>
      <c r="K204">
        <v>178</v>
      </c>
      <c r="L204">
        <v>2900</v>
      </c>
      <c r="M204" t="s">
        <v>3</v>
      </c>
      <c r="N204">
        <f t="shared" si="18"/>
        <v>0</v>
      </c>
      <c r="O204">
        <f t="shared" si="19"/>
        <v>2900</v>
      </c>
      <c r="P204">
        <f t="shared" si="20"/>
        <v>0</v>
      </c>
      <c r="R204">
        <f t="shared" si="21"/>
        <v>0</v>
      </c>
      <c r="S204">
        <f t="shared" si="22"/>
        <v>33.1</v>
      </c>
      <c r="T204">
        <f t="shared" si="23"/>
        <v>0</v>
      </c>
    </row>
    <row r="205" spans="8:20" x14ac:dyDescent="0.3">
      <c r="H205" t="s">
        <v>7</v>
      </c>
      <c r="I205" t="s">
        <v>62</v>
      </c>
      <c r="J205">
        <v>43.2</v>
      </c>
      <c r="K205">
        <v>192</v>
      </c>
      <c r="L205">
        <v>4100</v>
      </c>
      <c r="M205" t="s">
        <v>4</v>
      </c>
      <c r="N205">
        <f t="shared" si="18"/>
        <v>0</v>
      </c>
      <c r="O205">
        <f t="shared" si="19"/>
        <v>4100</v>
      </c>
      <c r="P205">
        <f t="shared" si="20"/>
        <v>0</v>
      </c>
      <c r="R205">
        <f t="shared" si="21"/>
        <v>0</v>
      </c>
      <c r="S205">
        <f t="shared" si="22"/>
        <v>43.2</v>
      </c>
      <c r="T205">
        <f t="shared" si="23"/>
        <v>0</v>
      </c>
    </row>
    <row r="206" spans="8:20" x14ac:dyDescent="0.3">
      <c r="H206" t="s">
        <v>7</v>
      </c>
      <c r="I206" t="s">
        <v>62</v>
      </c>
      <c r="J206">
        <v>36.799999999999997</v>
      </c>
      <c r="K206">
        <v>193</v>
      </c>
      <c r="L206">
        <v>3500</v>
      </c>
      <c r="M206" t="s">
        <v>3</v>
      </c>
      <c r="N206">
        <f t="shared" si="18"/>
        <v>0</v>
      </c>
      <c r="O206">
        <f t="shared" si="19"/>
        <v>3500</v>
      </c>
      <c r="P206">
        <f t="shared" si="20"/>
        <v>0</v>
      </c>
      <c r="R206">
        <f t="shared" si="21"/>
        <v>0</v>
      </c>
      <c r="S206">
        <f t="shared" si="22"/>
        <v>36.799999999999997</v>
      </c>
      <c r="T206">
        <f t="shared" si="23"/>
        <v>0</v>
      </c>
    </row>
    <row r="207" spans="8:20" x14ac:dyDescent="0.3">
      <c r="H207" t="s">
        <v>7</v>
      </c>
      <c r="I207" t="s">
        <v>62</v>
      </c>
      <c r="J207">
        <v>37.5</v>
      </c>
      <c r="K207">
        <v>199</v>
      </c>
      <c r="L207">
        <v>4475</v>
      </c>
      <c r="M207" t="s">
        <v>4</v>
      </c>
      <c r="N207">
        <f t="shared" si="18"/>
        <v>0</v>
      </c>
      <c r="O207">
        <f t="shared" si="19"/>
        <v>4475</v>
      </c>
      <c r="P207">
        <f t="shared" si="20"/>
        <v>0</v>
      </c>
      <c r="R207">
        <f t="shared" si="21"/>
        <v>0</v>
      </c>
      <c r="S207">
        <f t="shared" si="22"/>
        <v>37.5</v>
      </c>
      <c r="T207">
        <f t="shared" si="23"/>
        <v>0</v>
      </c>
    </row>
    <row r="208" spans="8:20" x14ac:dyDescent="0.3">
      <c r="H208" t="s">
        <v>7</v>
      </c>
      <c r="I208" t="s">
        <v>62</v>
      </c>
      <c r="J208">
        <v>38.1</v>
      </c>
      <c r="K208">
        <v>187</v>
      </c>
      <c r="L208">
        <v>3425</v>
      </c>
      <c r="M208" t="s">
        <v>3</v>
      </c>
      <c r="N208">
        <f t="shared" si="18"/>
        <v>0</v>
      </c>
      <c r="O208">
        <f t="shared" si="19"/>
        <v>3425</v>
      </c>
      <c r="P208">
        <f t="shared" si="20"/>
        <v>0</v>
      </c>
      <c r="R208">
        <f t="shared" si="21"/>
        <v>0</v>
      </c>
      <c r="S208">
        <f t="shared" si="22"/>
        <v>38.1</v>
      </c>
      <c r="T208">
        <f t="shared" si="23"/>
        <v>0</v>
      </c>
    </row>
    <row r="209" spans="8:20" x14ac:dyDescent="0.3">
      <c r="H209" t="s">
        <v>7</v>
      </c>
      <c r="I209" t="s">
        <v>62</v>
      </c>
      <c r="J209">
        <v>41.1</v>
      </c>
      <c r="K209">
        <v>190</v>
      </c>
      <c r="L209">
        <v>3900</v>
      </c>
      <c r="M209" t="s">
        <v>4</v>
      </c>
      <c r="N209">
        <f t="shared" si="18"/>
        <v>0</v>
      </c>
      <c r="O209">
        <f t="shared" si="19"/>
        <v>3900</v>
      </c>
      <c r="P209">
        <f t="shared" si="20"/>
        <v>0</v>
      </c>
      <c r="R209">
        <f t="shared" si="21"/>
        <v>0</v>
      </c>
      <c r="S209">
        <f t="shared" si="22"/>
        <v>41.1</v>
      </c>
      <c r="T209">
        <f t="shared" si="23"/>
        <v>0</v>
      </c>
    </row>
    <row r="210" spans="8:20" x14ac:dyDescent="0.3">
      <c r="H210" t="s">
        <v>7</v>
      </c>
      <c r="I210" t="s">
        <v>62</v>
      </c>
      <c r="J210">
        <v>35.6</v>
      </c>
      <c r="K210">
        <v>191</v>
      </c>
      <c r="L210">
        <v>3175</v>
      </c>
      <c r="M210" t="s">
        <v>3</v>
      </c>
      <c r="N210">
        <f t="shared" si="18"/>
        <v>0</v>
      </c>
      <c r="O210">
        <f t="shared" si="19"/>
        <v>3175</v>
      </c>
      <c r="P210">
        <f t="shared" si="20"/>
        <v>0</v>
      </c>
      <c r="R210">
        <f t="shared" si="21"/>
        <v>0</v>
      </c>
      <c r="S210">
        <f t="shared" si="22"/>
        <v>35.6</v>
      </c>
      <c r="T210">
        <f t="shared" si="23"/>
        <v>0</v>
      </c>
    </row>
    <row r="211" spans="8:20" x14ac:dyDescent="0.3">
      <c r="H211" t="s">
        <v>7</v>
      </c>
      <c r="I211" t="s">
        <v>62</v>
      </c>
      <c r="J211">
        <v>40.200000000000003</v>
      </c>
      <c r="K211">
        <v>200</v>
      </c>
      <c r="L211">
        <v>3975</v>
      </c>
      <c r="M211" t="s">
        <v>4</v>
      </c>
      <c r="N211">
        <f t="shared" si="18"/>
        <v>0</v>
      </c>
      <c r="O211">
        <f t="shared" si="19"/>
        <v>3975</v>
      </c>
      <c r="P211">
        <f t="shared" si="20"/>
        <v>0</v>
      </c>
      <c r="R211">
        <f t="shared" si="21"/>
        <v>0</v>
      </c>
      <c r="S211">
        <f t="shared" si="22"/>
        <v>40.200000000000003</v>
      </c>
      <c r="T211">
        <f t="shared" si="23"/>
        <v>0</v>
      </c>
    </row>
    <row r="212" spans="8:20" x14ac:dyDescent="0.3">
      <c r="H212" t="s">
        <v>7</v>
      </c>
      <c r="I212" t="s">
        <v>62</v>
      </c>
      <c r="J212">
        <v>37</v>
      </c>
      <c r="K212">
        <v>185</v>
      </c>
      <c r="L212">
        <v>3400</v>
      </c>
      <c r="M212" t="s">
        <v>3</v>
      </c>
      <c r="N212">
        <f t="shared" si="18"/>
        <v>0</v>
      </c>
      <c r="O212">
        <f t="shared" si="19"/>
        <v>3400</v>
      </c>
      <c r="P212">
        <f t="shared" si="20"/>
        <v>0</v>
      </c>
      <c r="R212">
        <f t="shared" si="21"/>
        <v>0</v>
      </c>
      <c r="S212">
        <f t="shared" si="22"/>
        <v>37</v>
      </c>
      <c r="T212">
        <f t="shared" si="23"/>
        <v>0</v>
      </c>
    </row>
    <row r="213" spans="8:20" x14ac:dyDescent="0.3">
      <c r="H213" t="s">
        <v>7</v>
      </c>
      <c r="I213" t="s">
        <v>62</v>
      </c>
      <c r="J213">
        <v>39.700000000000003</v>
      </c>
      <c r="K213">
        <v>193</v>
      </c>
      <c r="L213">
        <v>4250</v>
      </c>
      <c r="M213" t="s">
        <v>4</v>
      </c>
      <c r="N213">
        <f t="shared" si="18"/>
        <v>0</v>
      </c>
      <c r="O213">
        <f t="shared" si="19"/>
        <v>4250</v>
      </c>
      <c r="P213">
        <f t="shared" si="20"/>
        <v>0</v>
      </c>
      <c r="R213">
        <f t="shared" si="21"/>
        <v>0</v>
      </c>
      <c r="S213">
        <f t="shared" si="22"/>
        <v>39.700000000000003</v>
      </c>
      <c r="T213">
        <f t="shared" si="23"/>
        <v>0</v>
      </c>
    </row>
    <row r="214" spans="8:20" x14ac:dyDescent="0.3">
      <c r="H214" t="s">
        <v>7</v>
      </c>
      <c r="I214" t="s">
        <v>62</v>
      </c>
      <c r="J214">
        <v>40.200000000000003</v>
      </c>
      <c r="K214">
        <v>193</v>
      </c>
      <c r="L214">
        <v>3400</v>
      </c>
      <c r="M214" t="s">
        <v>3</v>
      </c>
      <c r="N214">
        <f t="shared" si="18"/>
        <v>0</v>
      </c>
      <c r="O214">
        <f t="shared" si="19"/>
        <v>3400</v>
      </c>
      <c r="P214">
        <f t="shared" si="20"/>
        <v>0</v>
      </c>
      <c r="R214">
        <f t="shared" si="21"/>
        <v>0</v>
      </c>
      <c r="S214">
        <f t="shared" si="22"/>
        <v>40.200000000000003</v>
      </c>
      <c r="T214">
        <f t="shared" si="23"/>
        <v>0</v>
      </c>
    </row>
    <row r="215" spans="8:20" x14ac:dyDescent="0.3">
      <c r="H215" t="s">
        <v>7</v>
      </c>
      <c r="I215" t="s">
        <v>62</v>
      </c>
      <c r="J215">
        <v>40.6</v>
      </c>
      <c r="K215">
        <v>187</v>
      </c>
      <c r="L215">
        <v>3475</v>
      </c>
      <c r="M215" t="s">
        <v>4</v>
      </c>
      <c r="N215">
        <f t="shared" si="18"/>
        <v>0</v>
      </c>
      <c r="O215">
        <f t="shared" si="19"/>
        <v>3475</v>
      </c>
      <c r="P215">
        <f t="shared" si="20"/>
        <v>0</v>
      </c>
      <c r="R215">
        <f t="shared" si="21"/>
        <v>0</v>
      </c>
      <c r="S215">
        <f t="shared" si="22"/>
        <v>40.6</v>
      </c>
      <c r="T215">
        <f t="shared" si="23"/>
        <v>0</v>
      </c>
    </row>
    <row r="216" spans="8:20" x14ac:dyDescent="0.3">
      <c r="H216" t="s">
        <v>7</v>
      </c>
      <c r="I216" t="s">
        <v>62</v>
      </c>
      <c r="J216">
        <v>32.1</v>
      </c>
      <c r="K216">
        <v>188</v>
      </c>
      <c r="L216">
        <v>3050</v>
      </c>
      <c r="M216" t="s">
        <v>3</v>
      </c>
      <c r="N216">
        <f t="shared" si="18"/>
        <v>0</v>
      </c>
      <c r="O216">
        <f t="shared" si="19"/>
        <v>3050</v>
      </c>
      <c r="P216">
        <f t="shared" si="20"/>
        <v>0</v>
      </c>
      <c r="R216">
        <f t="shared" si="21"/>
        <v>0</v>
      </c>
      <c r="S216">
        <f t="shared" si="22"/>
        <v>32.1</v>
      </c>
      <c r="T216">
        <f t="shared" si="23"/>
        <v>0</v>
      </c>
    </row>
    <row r="217" spans="8:20" x14ac:dyDescent="0.3">
      <c r="H217" t="s">
        <v>7</v>
      </c>
      <c r="I217" t="s">
        <v>62</v>
      </c>
      <c r="J217">
        <v>40.700000000000003</v>
      </c>
      <c r="K217">
        <v>190</v>
      </c>
      <c r="L217">
        <v>3725</v>
      </c>
      <c r="M217" t="s">
        <v>4</v>
      </c>
      <c r="N217">
        <f t="shared" si="18"/>
        <v>0</v>
      </c>
      <c r="O217">
        <f t="shared" si="19"/>
        <v>3725</v>
      </c>
      <c r="P217">
        <f t="shared" si="20"/>
        <v>0</v>
      </c>
      <c r="R217">
        <f t="shared" si="21"/>
        <v>0</v>
      </c>
      <c r="S217">
        <f t="shared" si="22"/>
        <v>40.700000000000003</v>
      </c>
      <c r="T217">
        <f t="shared" si="23"/>
        <v>0</v>
      </c>
    </row>
    <row r="218" spans="8:20" x14ac:dyDescent="0.3">
      <c r="H218" t="s">
        <v>7</v>
      </c>
      <c r="I218" t="s">
        <v>62</v>
      </c>
      <c r="J218">
        <v>37.299999999999997</v>
      </c>
      <c r="K218">
        <v>192</v>
      </c>
      <c r="L218">
        <v>3000</v>
      </c>
      <c r="M218" t="s">
        <v>3</v>
      </c>
      <c r="N218">
        <f t="shared" si="18"/>
        <v>0</v>
      </c>
      <c r="O218">
        <f t="shared" si="19"/>
        <v>3000</v>
      </c>
      <c r="P218">
        <f t="shared" si="20"/>
        <v>0</v>
      </c>
      <c r="R218">
        <f t="shared" si="21"/>
        <v>0</v>
      </c>
      <c r="S218">
        <f t="shared" si="22"/>
        <v>37.299999999999997</v>
      </c>
      <c r="T218">
        <f t="shared" si="23"/>
        <v>0</v>
      </c>
    </row>
    <row r="219" spans="8:20" x14ac:dyDescent="0.3">
      <c r="H219" t="s">
        <v>7</v>
      </c>
      <c r="I219" t="s">
        <v>62</v>
      </c>
      <c r="J219">
        <v>39</v>
      </c>
      <c r="K219">
        <v>185</v>
      </c>
      <c r="L219">
        <v>3650</v>
      </c>
      <c r="M219" t="s">
        <v>4</v>
      </c>
      <c r="N219">
        <f t="shared" si="18"/>
        <v>0</v>
      </c>
      <c r="O219">
        <f t="shared" si="19"/>
        <v>3650</v>
      </c>
      <c r="P219">
        <f t="shared" si="20"/>
        <v>0</v>
      </c>
      <c r="R219">
        <f t="shared" si="21"/>
        <v>0</v>
      </c>
      <c r="S219">
        <f t="shared" si="22"/>
        <v>39</v>
      </c>
      <c r="T219">
        <f t="shared" si="23"/>
        <v>0</v>
      </c>
    </row>
    <row r="220" spans="8:20" x14ac:dyDescent="0.3">
      <c r="H220" t="s">
        <v>7</v>
      </c>
      <c r="I220" t="s">
        <v>62</v>
      </c>
      <c r="J220">
        <v>39.200000000000003</v>
      </c>
      <c r="K220">
        <v>190</v>
      </c>
      <c r="L220">
        <v>4250</v>
      </c>
      <c r="M220" t="s">
        <v>4</v>
      </c>
      <c r="N220">
        <f t="shared" si="18"/>
        <v>0</v>
      </c>
      <c r="O220">
        <f t="shared" si="19"/>
        <v>4250</v>
      </c>
      <c r="P220">
        <f t="shared" si="20"/>
        <v>0</v>
      </c>
      <c r="R220">
        <f t="shared" si="21"/>
        <v>0</v>
      </c>
      <c r="S220">
        <f t="shared" si="22"/>
        <v>39.200000000000003</v>
      </c>
      <c r="T220">
        <f t="shared" si="23"/>
        <v>0</v>
      </c>
    </row>
    <row r="221" spans="8:20" x14ac:dyDescent="0.3">
      <c r="H221" t="s">
        <v>7</v>
      </c>
      <c r="I221" t="s">
        <v>62</v>
      </c>
      <c r="J221">
        <v>36.6</v>
      </c>
      <c r="K221">
        <v>184</v>
      </c>
      <c r="L221">
        <v>3475</v>
      </c>
      <c r="M221" t="s">
        <v>3</v>
      </c>
      <c r="N221">
        <f t="shared" si="18"/>
        <v>0</v>
      </c>
      <c r="O221">
        <f t="shared" si="19"/>
        <v>3475</v>
      </c>
      <c r="P221">
        <f t="shared" si="20"/>
        <v>0</v>
      </c>
      <c r="R221">
        <f t="shared" si="21"/>
        <v>0</v>
      </c>
      <c r="S221">
        <f t="shared" si="22"/>
        <v>36.6</v>
      </c>
      <c r="T221">
        <f t="shared" si="23"/>
        <v>0</v>
      </c>
    </row>
    <row r="222" spans="8:20" x14ac:dyDescent="0.3">
      <c r="H222" t="s">
        <v>7</v>
      </c>
      <c r="I222" t="s">
        <v>62</v>
      </c>
      <c r="J222">
        <v>36</v>
      </c>
      <c r="K222">
        <v>195</v>
      </c>
      <c r="L222">
        <v>3450</v>
      </c>
      <c r="M222" t="s">
        <v>3</v>
      </c>
      <c r="N222">
        <f t="shared" si="18"/>
        <v>0</v>
      </c>
      <c r="O222">
        <f t="shared" si="19"/>
        <v>3450</v>
      </c>
      <c r="P222">
        <f t="shared" si="20"/>
        <v>0</v>
      </c>
      <c r="R222">
        <f t="shared" si="21"/>
        <v>0</v>
      </c>
      <c r="S222">
        <f t="shared" si="22"/>
        <v>36</v>
      </c>
      <c r="T222">
        <f t="shared" si="23"/>
        <v>0</v>
      </c>
    </row>
    <row r="223" spans="8:20" x14ac:dyDescent="0.3">
      <c r="H223" t="s">
        <v>7</v>
      </c>
      <c r="I223" t="s">
        <v>62</v>
      </c>
      <c r="J223">
        <v>37.799999999999997</v>
      </c>
      <c r="K223">
        <v>193</v>
      </c>
      <c r="L223">
        <v>3750</v>
      </c>
      <c r="M223" t="s">
        <v>4</v>
      </c>
      <c r="N223">
        <f t="shared" si="18"/>
        <v>0</v>
      </c>
      <c r="O223">
        <f t="shared" si="19"/>
        <v>3750</v>
      </c>
      <c r="P223">
        <f t="shared" si="20"/>
        <v>0</v>
      </c>
      <c r="R223">
        <f t="shared" si="21"/>
        <v>0</v>
      </c>
      <c r="S223">
        <f t="shared" si="22"/>
        <v>37.799999999999997</v>
      </c>
      <c r="T223">
        <f t="shared" si="23"/>
        <v>0</v>
      </c>
    </row>
    <row r="224" spans="8:20" x14ac:dyDescent="0.3">
      <c r="H224" t="s">
        <v>7</v>
      </c>
      <c r="I224" t="s">
        <v>62</v>
      </c>
      <c r="J224">
        <v>36</v>
      </c>
      <c r="K224">
        <v>187</v>
      </c>
      <c r="L224">
        <v>3700</v>
      </c>
      <c r="M224" t="s">
        <v>3</v>
      </c>
      <c r="N224">
        <f t="shared" si="18"/>
        <v>0</v>
      </c>
      <c r="O224">
        <f t="shared" si="19"/>
        <v>3700</v>
      </c>
      <c r="P224">
        <f t="shared" si="20"/>
        <v>0</v>
      </c>
      <c r="R224">
        <f t="shared" si="21"/>
        <v>0</v>
      </c>
      <c r="S224">
        <f t="shared" si="22"/>
        <v>36</v>
      </c>
      <c r="T224">
        <f t="shared" si="23"/>
        <v>0</v>
      </c>
    </row>
    <row r="225" spans="8:20" x14ac:dyDescent="0.3">
      <c r="H225" t="s">
        <v>7</v>
      </c>
      <c r="I225" t="s">
        <v>62</v>
      </c>
      <c r="J225">
        <v>41.5</v>
      </c>
      <c r="K225">
        <v>201</v>
      </c>
      <c r="L225">
        <v>4000</v>
      </c>
      <c r="M225" t="s">
        <v>4</v>
      </c>
      <c r="N225">
        <f t="shared" si="18"/>
        <v>0</v>
      </c>
      <c r="O225">
        <f t="shared" si="19"/>
        <v>4000</v>
      </c>
      <c r="P225">
        <f t="shared" si="20"/>
        <v>0</v>
      </c>
      <c r="R225">
        <f t="shared" si="21"/>
        <v>0</v>
      </c>
      <c r="S225">
        <f t="shared" si="22"/>
        <v>41.5</v>
      </c>
      <c r="T225">
        <f t="shared" si="23"/>
        <v>0</v>
      </c>
    </row>
    <row r="226" spans="8:20" x14ac:dyDescent="0.3">
      <c r="H226" t="s">
        <v>8</v>
      </c>
      <c r="I226" t="s">
        <v>62</v>
      </c>
      <c r="J226">
        <v>46.5</v>
      </c>
      <c r="K226">
        <v>192</v>
      </c>
      <c r="L226">
        <v>3500</v>
      </c>
      <c r="M226" t="s">
        <v>3</v>
      </c>
      <c r="N226">
        <f t="shared" si="18"/>
        <v>0</v>
      </c>
      <c r="O226">
        <f t="shared" si="19"/>
        <v>0</v>
      </c>
      <c r="P226">
        <f t="shared" si="20"/>
        <v>3500</v>
      </c>
      <c r="R226">
        <f t="shared" si="21"/>
        <v>0</v>
      </c>
      <c r="S226">
        <f t="shared" si="22"/>
        <v>0</v>
      </c>
      <c r="T226">
        <f t="shared" si="23"/>
        <v>46.5</v>
      </c>
    </row>
    <row r="227" spans="8:20" x14ac:dyDescent="0.3">
      <c r="H227" t="s">
        <v>8</v>
      </c>
      <c r="I227" t="s">
        <v>62</v>
      </c>
      <c r="J227">
        <v>50</v>
      </c>
      <c r="K227">
        <v>196</v>
      </c>
      <c r="L227">
        <v>3900</v>
      </c>
      <c r="M227" t="s">
        <v>4</v>
      </c>
      <c r="N227">
        <f t="shared" si="18"/>
        <v>0</v>
      </c>
      <c r="O227">
        <f t="shared" si="19"/>
        <v>0</v>
      </c>
      <c r="P227">
        <f t="shared" si="20"/>
        <v>3900</v>
      </c>
      <c r="R227">
        <f t="shared" si="21"/>
        <v>0</v>
      </c>
      <c r="S227">
        <f t="shared" si="22"/>
        <v>0</v>
      </c>
      <c r="T227">
        <f t="shared" si="23"/>
        <v>50</v>
      </c>
    </row>
    <row r="228" spans="8:20" x14ac:dyDescent="0.3">
      <c r="H228" t="s">
        <v>8</v>
      </c>
      <c r="I228" t="s">
        <v>62</v>
      </c>
      <c r="J228">
        <v>51.3</v>
      </c>
      <c r="K228">
        <v>193</v>
      </c>
      <c r="L228">
        <v>3650</v>
      </c>
      <c r="M228" t="s">
        <v>4</v>
      </c>
      <c r="N228">
        <f t="shared" si="18"/>
        <v>0</v>
      </c>
      <c r="O228">
        <f t="shared" si="19"/>
        <v>0</v>
      </c>
      <c r="P228">
        <f t="shared" si="20"/>
        <v>3650</v>
      </c>
      <c r="R228">
        <f t="shared" si="21"/>
        <v>0</v>
      </c>
      <c r="S228">
        <f t="shared" si="22"/>
        <v>0</v>
      </c>
      <c r="T228">
        <f t="shared" si="23"/>
        <v>51.3</v>
      </c>
    </row>
    <row r="229" spans="8:20" x14ac:dyDescent="0.3">
      <c r="H229" t="s">
        <v>8</v>
      </c>
      <c r="I229" t="s">
        <v>62</v>
      </c>
      <c r="J229">
        <v>45.4</v>
      </c>
      <c r="K229">
        <v>188</v>
      </c>
      <c r="L229">
        <v>3525</v>
      </c>
      <c r="M229" t="s">
        <v>3</v>
      </c>
      <c r="N229">
        <f t="shared" si="18"/>
        <v>0</v>
      </c>
      <c r="O229">
        <f t="shared" si="19"/>
        <v>0</v>
      </c>
      <c r="P229">
        <f t="shared" si="20"/>
        <v>3525</v>
      </c>
      <c r="R229">
        <f t="shared" si="21"/>
        <v>0</v>
      </c>
      <c r="S229">
        <f t="shared" si="22"/>
        <v>0</v>
      </c>
      <c r="T229">
        <f t="shared" si="23"/>
        <v>45.4</v>
      </c>
    </row>
    <row r="230" spans="8:20" x14ac:dyDescent="0.3">
      <c r="H230" t="s">
        <v>8</v>
      </c>
      <c r="I230" t="s">
        <v>62</v>
      </c>
      <c r="J230">
        <v>52.7</v>
      </c>
      <c r="K230">
        <v>197</v>
      </c>
      <c r="L230">
        <v>3725</v>
      </c>
      <c r="M230" t="s">
        <v>4</v>
      </c>
      <c r="N230">
        <f t="shared" si="18"/>
        <v>0</v>
      </c>
      <c r="O230">
        <f t="shared" si="19"/>
        <v>0</v>
      </c>
      <c r="P230">
        <f t="shared" si="20"/>
        <v>3725</v>
      </c>
      <c r="R230">
        <f t="shared" si="21"/>
        <v>0</v>
      </c>
      <c r="S230">
        <f t="shared" si="22"/>
        <v>0</v>
      </c>
      <c r="T230">
        <f t="shared" si="23"/>
        <v>52.7</v>
      </c>
    </row>
    <row r="231" spans="8:20" x14ac:dyDescent="0.3">
      <c r="H231" t="s">
        <v>8</v>
      </c>
      <c r="I231" t="s">
        <v>62</v>
      </c>
      <c r="J231">
        <v>45.2</v>
      </c>
      <c r="K231">
        <v>198</v>
      </c>
      <c r="L231">
        <v>3950</v>
      </c>
      <c r="M231" t="s">
        <v>3</v>
      </c>
      <c r="N231">
        <f t="shared" si="18"/>
        <v>0</v>
      </c>
      <c r="O231">
        <f t="shared" si="19"/>
        <v>0</v>
      </c>
      <c r="P231">
        <f t="shared" si="20"/>
        <v>3950</v>
      </c>
      <c r="R231">
        <f t="shared" si="21"/>
        <v>0</v>
      </c>
      <c r="S231">
        <f t="shared" si="22"/>
        <v>0</v>
      </c>
      <c r="T231">
        <f t="shared" si="23"/>
        <v>45.2</v>
      </c>
    </row>
    <row r="232" spans="8:20" x14ac:dyDescent="0.3">
      <c r="H232" t="s">
        <v>8</v>
      </c>
      <c r="I232" t="s">
        <v>62</v>
      </c>
      <c r="J232">
        <v>46.1</v>
      </c>
      <c r="K232">
        <v>178</v>
      </c>
      <c r="L232">
        <v>3250</v>
      </c>
      <c r="M232" t="s">
        <v>3</v>
      </c>
      <c r="N232">
        <f t="shared" si="18"/>
        <v>0</v>
      </c>
      <c r="O232">
        <f t="shared" si="19"/>
        <v>0</v>
      </c>
      <c r="P232">
        <f t="shared" si="20"/>
        <v>3250</v>
      </c>
      <c r="R232">
        <f t="shared" si="21"/>
        <v>0</v>
      </c>
      <c r="S232">
        <f t="shared" si="22"/>
        <v>0</v>
      </c>
      <c r="T232">
        <f t="shared" si="23"/>
        <v>46.1</v>
      </c>
    </row>
    <row r="233" spans="8:20" x14ac:dyDescent="0.3">
      <c r="H233" t="s">
        <v>8</v>
      </c>
      <c r="I233" t="s">
        <v>62</v>
      </c>
      <c r="J233">
        <v>51.3</v>
      </c>
      <c r="K233">
        <v>197</v>
      </c>
      <c r="L233">
        <v>3750</v>
      </c>
      <c r="M233" t="s">
        <v>4</v>
      </c>
      <c r="N233">
        <f t="shared" si="18"/>
        <v>0</v>
      </c>
      <c r="O233">
        <f t="shared" si="19"/>
        <v>0</v>
      </c>
      <c r="P233">
        <f t="shared" si="20"/>
        <v>3750</v>
      </c>
      <c r="R233">
        <f t="shared" si="21"/>
        <v>0</v>
      </c>
      <c r="S233">
        <f t="shared" si="22"/>
        <v>0</v>
      </c>
      <c r="T233">
        <f t="shared" si="23"/>
        <v>51.3</v>
      </c>
    </row>
    <row r="234" spans="8:20" x14ac:dyDescent="0.3">
      <c r="H234" t="s">
        <v>8</v>
      </c>
      <c r="I234" t="s">
        <v>62</v>
      </c>
      <c r="J234">
        <v>46</v>
      </c>
      <c r="K234">
        <v>195</v>
      </c>
      <c r="L234">
        <v>4150</v>
      </c>
      <c r="M234" t="s">
        <v>3</v>
      </c>
      <c r="N234">
        <f t="shared" si="18"/>
        <v>0</v>
      </c>
      <c r="O234">
        <f t="shared" si="19"/>
        <v>0</v>
      </c>
      <c r="P234">
        <f t="shared" si="20"/>
        <v>4150</v>
      </c>
      <c r="R234">
        <f t="shared" si="21"/>
        <v>0</v>
      </c>
      <c r="S234">
        <f t="shared" si="22"/>
        <v>0</v>
      </c>
      <c r="T234">
        <f t="shared" si="23"/>
        <v>46</v>
      </c>
    </row>
    <row r="235" spans="8:20" x14ac:dyDescent="0.3">
      <c r="H235" t="s">
        <v>8</v>
      </c>
      <c r="I235" t="s">
        <v>62</v>
      </c>
      <c r="J235">
        <v>51.3</v>
      </c>
      <c r="K235">
        <v>198</v>
      </c>
      <c r="L235">
        <v>3700</v>
      </c>
      <c r="M235" t="s">
        <v>4</v>
      </c>
      <c r="N235">
        <f t="shared" si="18"/>
        <v>0</v>
      </c>
      <c r="O235">
        <f t="shared" si="19"/>
        <v>0</v>
      </c>
      <c r="P235">
        <f t="shared" si="20"/>
        <v>3700</v>
      </c>
      <c r="R235">
        <f t="shared" si="21"/>
        <v>0</v>
      </c>
      <c r="S235">
        <f t="shared" si="22"/>
        <v>0</v>
      </c>
      <c r="T235">
        <f t="shared" si="23"/>
        <v>51.3</v>
      </c>
    </row>
    <row r="236" spans="8:20" x14ac:dyDescent="0.3">
      <c r="H236" t="s">
        <v>8</v>
      </c>
      <c r="I236" t="s">
        <v>62</v>
      </c>
      <c r="J236">
        <v>46.6</v>
      </c>
      <c r="K236">
        <v>193</v>
      </c>
      <c r="L236">
        <v>3800</v>
      </c>
      <c r="M236" t="s">
        <v>3</v>
      </c>
      <c r="N236">
        <f t="shared" si="18"/>
        <v>0</v>
      </c>
      <c r="O236">
        <f t="shared" si="19"/>
        <v>0</v>
      </c>
      <c r="P236">
        <f t="shared" si="20"/>
        <v>3800</v>
      </c>
      <c r="R236">
        <f t="shared" si="21"/>
        <v>0</v>
      </c>
      <c r="S236">
        <f t="shared" si="22"/>
        <v>0</v>
      </c>
      <c r="T236">
        <f t="shared" si="23"/>
        <v>46.6</v>
      </c>
    </row>
    <row r="237" spans="8:20" x14ac:dyDescent="0.3">
      <c r="H237" t="s">
        <v>8</v>
      </c>
      <c r="I237" t="s">
        <v>62</v>
      </c>
      <c r="J237">
        <v>51.7</v>
      </c>
      <c r="K237">
        <v>194</v>
      </c>
      <c r="L237">
        <v>3775</v>
      </c>
      <c r="M237" t="s">
        <v>4</v>
      </c>
      <c r="N237">
        <f t="shared" si="18"/>
        <v>0</v>
      </c>
      <c r="O237">
        <f t="shared" si="19"/>
        <v>0</v>
      </c>
      <c r="P237">
        <f t="shared" si="20"/>
        <v>3775</v>
      </c>
      <c r="R237">
        <f t="shared" si="21"/>
        <v>0</v>
      </c>
      <c r="S237">
        <f t="shared" si="22"/>
        <v>0</v>
      </c>
      <c r="T237">
        <f t="shared" si="23"/>
        <v>51.7</v>
      </c>
    </row>
    <row r="238" spans="8:20" x14ac:dyDescent="0.3">
      <c r="H238" t="s">
        <v>8</v>
      </c>
      <c r="I238" t="s">
        <v>62</v>
      </c>
      <c r="J238">
        <v>47</v>
      </c>
      <c r="K238">
        <v>185</v>
      </c>
      <c r="L238">
        <v>3700</v>
      </c>
      <c r="M238" t="s">
        <v>3</v>
      </c>
      <c r="N238">
        <f t="shared" si="18"/>
        <v>0</v>
      </c>
      <c r="O238">
        <f t="shared" si="19"/>
        <v>0</v>
      </c>
      <c r="P238">
        <f t="shared" si="20"/>
        <v>3700</v>
      </c>
      <c r="R238">
        <f t="shared" si="21"/>
        <v>0</v>
      </c>
      <c r="S238">
        <f t="shared" si="22"/>
        <v>0</v>
      </c>
      <c r="T238">
        <f t="shared" si="23"/>
        <v>47</v>
      </c>
    </row>
    <row r="239" spans="8:20" x14ac:dyDescent="0.3">
      <c r="H239" t="s">
        <v>8</v>
      </c>
      <c r="I239" t="s">
        <v>62</v>
      </c>
      <c r="J239">
        <v>52</v>
      </c>
      <c r="K239">
        <v>201</v>
      </c>
      <c r="L239">
        <v>4050</v>
      </c>
      <c r="M239" t="s">
        <v>4</v>
      </c>
      <c r="N239">
        <f t="shared" si="18"/>
        <v>0</v>
      </c>
      <c r="O239">
        <f t="shared" si="19"/>
        <v>0</v>
      </c>
      <c r="P239">
        <f t="shared" si="20"/>
        <v>4050</v>
      </c>
      <c r="R239">
        <f t="shared" si="21"/>
        <v>0</v>
      </c>
      <c r="S239">
        <f t="shared" si="22"/>
        <v>0</v>
      </c>
      <c r="T239">
        <f t="shared" si="23"/>
        <v>52</v>
      </c>
    </row>
    <row r="240" spans="8:20" x14ac:dyDescent="0.3">
      <c r="H240" t="s">
        <v>8</v>
      </c>
      <c r="I240" t="s">
        <v>62</v>
      </c>
      <c r="J240">
        <v>45.9</v>
      </c>
      <c r="K240">
        <v>190</v>
      </c>
      <c r="L240">
        <v>3575</v>
      </c>
      <c r="M240" t="s">
        <v>3</v>
      </c>
      <c r="N240">
        <f t="shared" si="18"/>
        <v>0</v>
      </c>
      <c r="O240">
        <f t="shared" si="19"/>
        <v>0</v>
      </c>
      <c r="P240">
        <f t="shared" si="20"/>
        <v>3575</v>
      </c>
      <c r="R240">
        <f t="shared" si="21"/>
        <v>0</v>
      </c>
      <c r="S240">
        <f t="shared" si="22"/>
        <v>0</v>
      </c>
      <c r="T240">
        <f t="shared" si="23"/>
        <v>45.9</v>
      </c>
    </row>
    <row r="241" spans="8:20" x14ac:dyDescent="0.3">
      <c r="H241" t="s">
        <v>8</v>
      </c>
      <c r="I241" t="s">
        <v>62</v>
      </c>
      <c r="J241">
        <v>50.5</v>
      </c>
      <c r="K241">
        <v>201</v>
      </c>
      <c r="L241">
        <v>4050</v>
      </c>
      <c r="M241" t="s">
        <v>4</v>
      </c>
      <c r="N241">
        <f t="shared" si="18"/>
        <v>0</v>
      </c>
      <c r="O241">
        <f t="shared" si="19"/>
        <v>0</v>
      </c>
      <c r="P241">
        <f t="shared" si="20"/>
        <v>4050</v>
      </c>
      <c r="R241">
        <f t="shared" si="21"/>
        <v>0</v>
      </c>
      <c r="S241">
        <f t="shared" si="22"/>
        <v>0</v>
      </c>
      <c r="T241">
        <f t="shared" si="23"/>
        <v>50.5</v>
      </c>
    </row>
    <row r="242" spans="8:20" x14ac:dyDescent="0.3">
      <c r="H242" t="s">
        <v>8</v>
      </c>
      <c r="I242" t="s">
        <v>62</v>
      </c>
      <c r="J242">
        <v>50.3</v>
      </c>
      <c r="K242">
        <v>197</v>
      </c>
      <c r="L242">
        <v>3300</v>
      </c>
      <c r="M242" t="s">
        <v>4</v>
      </c>
      <c r="N242">
        <f t="shared" si="18"/>
        <v>0</v>
      </c>
      <c r="O242">
        <f t="shared" si="19"/>
        <v>0</v>
      </c>
      <c r="P242">
        <f t="shared" si="20"/>
        <v>3300</v>
      </c>
      <c r="R242">
        <f t="shared" si="21"/>
        <v>0</v>
      </c>
      <c r="S242">
        <f t="shared" si="22"/>
        <v>0</v>
      </c>
      <c r="T242">
        <f t="shared" si="23"/>
        <v>50.3</v>
      </c>
    </row>
    <row r="243" spans="8:20" x14ac:dyDescent="0.3">
      <c r="H243" t="s">
        <v>8</v>
      </c>
      <c r="I243" t="s">
        <v>62</v>
      </c>
      <c r="J243">
        <v>58</v>
      </c>
      <c r="K243">
        <v>181</v>
      </c>
      <c r="L243">
        <v>3700</v>
      </c>
      <c r="M243" t="s">
        <v>3</v>
      </c>
      <c r="N243">
        <f t="shared" si="18"/>
        <v>0</v>
      </c>
      <c r="O243">
        <f t="shared" si="19"/>
        <v>0</v>
      </c>
      <c r="P243">
        <f t="shared" si="20"/>
        <v>3700</v>
      </c>
      <c r="R243">
        <f t="shared" si="21"/>
        <v>0</v>
      </c>
      <c r="S243">
        <f t="shared" si="22"/>
        <v>0</v>
      </c>
      <c r="T243">
        <f t="shared" si="23"/>
        <v>58</v>
      </c>
    </row>
    <row r="244" spans="8:20" x14ac:dyDescent="0.3">
      <c r="H244" t="s">
        <v>8</v>
      </c>
      <c r="I244" t="s">
        <v>62</v>
      </c>
      <c r="J244">
        <v>46.4</v>
      </c>
      <c r="K244">
        <v>190</v>
      </c>
      <c r="L244">
        <v>3450</v>
      </c>
      <c r="M244" t="s">
        <v>3</v>
      </c>
      <c r="N244">
        <f t="shared" si="18"/>
        <v>0</v>
      </c>
      <c r="O244">
        <f t="shared" si="19"/>
        <v>0</v>
      </c>
      <c r="P244">
        <f t="shared" si="20"/>
        <v>3450</v>
      </c>
      <c r="R244">
        <f t="shared" si="21"/>
        <v>0</v>
      </c>
      <c r="S244">
        <f t="shared" si="22"/>
        <v>0</v>
      </c>
      <c r="T244">
        <f t="shared" si="23"/>
        <v>46.4</v>
      </c>
    </row>
    <row r="245" spans="8:20" x14ac:dyDescent="0.3">
      <c r="H245" t="s">
        <v>8</v>
      </c>
      <c r="I245" t="s">
        <v>62</v>
      </c>
      <c r="J245">
        <v>49.2</v>
      </c>
      <c r="K245">
        <v>195</v>
      </c>
      <c r="L245">
        <v>4400</v>
      </c>
      <c r="M245" t="s">
        <v>4</v>
      </c>
      <c r="N245">
        <f t="shared" si="18"/>
        <v>0</v>
      </c>
      <c r="O245">
        <f t="shared" si="19"/>
        <v>0</v>
      </c>
      <c r="P245">
        <f t="shared" si="20"/>
        <v>4400</v>
      </c>
      <c r="R245">
        <f t="shared" si="21"/>
        <v>0</v>
      </c>
      <c r="S245">
        <f t="shared" si="22"/>
        <v>0</v>
      </c>
      <c r="T245">
        <f t="shared" si="23"/>
        <v>49.2</v>
      </c>
    </row>
    <row r="246" spans="8:20" x14ac:dyDescent="0.3">
      <c r="H246" t="s">
        <v>8</v>
      </c>
      <c r="I246" t="s">
        <v>62</v>
      </c>
      <c r="J246">
        <v>42.4</v>
      </c>
      <c r="K246">
        <v>181</v>
      </c>
      <c r="L246">
        <v>3600</v>
      </c>
      <c r="M246" t="s">
        <v>3</v>
      </c>
      <c r="N246">
        <f t="shared" si="18"/>
        <v>0</v>
      </c>
      <c r="O246">
        <f t="shared" si="19"/>
        <v>0</v>
      </c>
      <c r="P246">
        <f t="shared" si="20"/>
        <v>3600</v>
      </c>
      <c r="R246">
        <f t="shared" si="21"/>
        <v>0</v>
      </c>
      <c r="S246">
        <f t="shared" si="22"/>
        <v>0</v>
      </c>
      <c r="T246">
        <f t="shared" si="23"/>
        <v>42.4</v>
      </c>
    </row>
    <row r="247" spans="8:20" x14ac:dyDescent="0.3">
      <c r="H247" t="s">
        <v>8</v>
      </c>
      <c r="I247" t="s">
        <v>62</v>
      </c>
      <c r="J247">
        <v>48.5</v>
      </c>
      <c r="K247">
        <v>191</v>
      </c>
      <c r="L247">
        <v>3400</v>
      </c>
      <c r="M247" t="s">
        <v>4</v>
      </c>
      <c r="N247">
        <f t="shared" si="18"/>
        <v>0</v>
      </c>
      <c r="O247">
        <f t="shared" si="19"/>
        <v>0</v>
      </c>
      <c r="P247">
        <f t="shared" si="20"/>
        <v>3400</v>
      </c>
      <c r="R247">
        <f t="shared" si="21"/>
        <v>0</v>
      </c>
      <c r="S247">
        <f t="shared" si="22"/>
        <v>0</v>
      </c>
      <c r="T247">
        <f t="shared" si="23"/>
        <v>48.5</v>
      </c>
    </row>
    <row r="248" spans="8:20" x14ac:dyDescent="0.3">
      <c r="H248" t="s">
        <v>8</v>
      </c>
      <c r="I248" t="s">
        <v>62</v>
      </c>
      <c r="J248">
        <v>43.2</v>
      </c>
      <c r="K248">
        <v>187</v>
      </c>
      <c r="L248">
        <v>2900</v>
      </c>
      <c r="M248" t="s">
        <v>3</v>
      </c>
      <c r="N248">
        <f t="shared" si="18"/>
        <v>0</v>
      </c>
      <c r="O248">
        <f t="shared" si="19"/>
        <v>0</v>
      </c>
      <c r="P248">
        <f t="shared" si="20"/>
        <v>2900</v>
      </c>
      <c r="R248">
        <f t="shared" si="21"/>
        <v>0</v>
      </c>
      <c r="S248">
        <f t="shared" si="22"/>
        <v>0</v>
      </c>
      <c r="T248">
        <f t="shared" si="23"/>
        <v>43.2</v>
      </c>
    </row>
    <row r="249" spans="8:20" x14ac:dyDescent="0.3">
      <c r="H249" t="s">
        <v>8</v>
      </c>
      <c r="I249" t="s">
        <v>62</v>
      </c>
      <c r="J249">
        <v>50.6</v>
      </c>
      <c r="K249">
        <v>193</v>
      </c>
      <c r="L249">
        <v>3800</v>
      </c>
      <c r="M249" t="s">
        <v>4</v>
      </c>
      <c r="N249">
        <f t="shared" si="18"/>
        <v>0</v>
      </c>
      <c r="O249">
        <f t="shared" si="19"/>
        <v>0</v>
      </c>
      <c r="P249">
        <f t="shared" si="20"/>
        <v>3800</v>
      </c>
      <c r="R249">
        <f t="shared" si="21"/>
        <v>0</v>
      </c>
      <c r="S249">
        <f t="shared" si="22"/>
        <v>0</v>
      </c>
      <c r="T249">
        <f t="shared" si="23"/>
        <v>50.6</v>
      </c>
    </row>
    <row r="250" spans="8:20" x14ac:dyDescent="0.3">
      <c r="H250" t="s">
        <v>8</v>
      </c>
      <c r="I250" t="s">
        <v>62</v>
      </c>
      <c r="J250">
        <v>46.7</v>
      </c>
      <c r="K250">
        <v>195</v>
      </c>
      <c r="L250">
        <v>3300</v>
      </c>
      <c r="M250" t="s">
        <v>3</v>
      </c>
      <c r="N250">
        <f t="shared" si="18"/>
        <v>0</v>
      </c>
      <c r="O250">
        <f t="shared" si="19"/>
        <v>0</v>
      </c>
      <c r="P250">
        <f t="shared" si="20"/>
        <v>3300</v>
      </c>
      <c r="R250">
        <f t="shared" si="21"/>
        <v>0</v>
      </c>
      <c r="S250">
        <f t="shared" si="22"/>
        <v>0</v>
      </c>
      <c r="T250">
        <f t="shared" si="23"/>
        <v>46.7</v>
      </c>
    </row>
    <row r="251" spans="8:20" x14ac:dyDescent="0.3">
      <c r="H251" t="s">
        <v>8</v>
      </c>
      <c r="I251" t="s">
        <v>62</v>
      </c>
      <c r="J251">
        <v>52</v>
      </c>
      <c r="K251">
        <v>197</v>
      </c>
      <c r="L251">
        <v>4150</v>
      </c>
      <c r="M251" t="s">
        <v>4</v>
      </c>
      <c r="N251">
        <f t="shared" si="18"/>
        <v>0</v>
      </c>
      <c r="O251">
        <f t="shared" si="19"/>
        <v>0</v>
      </c>
      <c r="P251">
        <f t="shared" si="20"/>
        <v>4150</v>
      </c>
      <c r="R251">
        <f t="shared" si="21"/>
        <v>0</v>
      </c>
      <c r="S251">
        <f t="shared" si="22"/>
        <v>0</v>
      </c>
      <c r="T251">
        <f t="shared" si="23"/>
        <v>52</v>
      </c>
    </row>
    <row r="252" spans="8:20" x14ac:dyDescent="0.3">
      <c r="H252" t="s">
        <v>8</v>
      </c>
      <c r="I252" t="s">
        <v>62</v>
      </c>
      <c r="J252">
        <v>50.5</v>
      </c>
      <c r="K252">
        <v>200</v>
      </c>
      <c r="L252">
        <v>3400</v>
      </c>
      <c r="M252" t="s">
        <v>3</v>
      </c>
      <c r="N252">
        <f t="shared" si="18"/>
        <v>0</v>
      </c>
      <c r="O252">
        <f t="shared" si="19"/>
        <v>0</v>
      </c>
      <c r="P252">
        <f t="shared" si="20"/>
        <v>3400</v>
      </c>
      <c r="R252">
        <f t="shared" si="21"/>
        <v>0</v>
      </c>
      <c r="S252">
        <f t="shared" si="22"/>
        <v>0</v>
      </c>
      <c r="T252">
        <f t="shared" si="23"/>
        <v>50.5</v>
      </c>
    </row>
    <row r="253" spans="8:20" x14ac:dyDescent="0.3">
      <c r="H253" t="s">
        <v>8</v>
      </c>
      <c r="I253" t="s">
        <v>62</v>
      </c>
      <c r="J253">
        <v>49.5</v>
      </c>
      <c r="K253">
        <v>200</v>
      </c>
      <c r="L253">
        <v>3800</v>
      </c>
      <c r="M253" t="s">
        <v>4</v>
      </c>
      <c r="N253">
        <f t="shared" si="18"/>
        <v>0</v>
      </c>
      <c r="O253">
        <f t="shared" si="19"/>
        <v>0</v>
      </c>
      <c r="P253">
        <f t="shared" si="20"/>
        <v>3800</v>
      </c>
      <c r="R253">
        <f t="shared" si="21"/>
        <v>0</v>
      </c>
      <c r="S253">
        <f t="shared" si="22"/>
        <v>0</v>
      </c>
      <c r="T253">
        <f t="shared" si="23"/>
        <v>49.5</v>
      </c>
    </row>
    <row r="254" spans="8:20" x14ac:dyDescent="0.3">
      <c r="H254" t="s">
        <v>8</v>
      </c>
      <c r="I254" t="s">
        <v>62</v>
      </c>
      <c r="J254">
        <v>46.4</v>
      </c>
      <c r="K254">
        <v>191</v>
      </c>
      <c r="L254">
        <v>3700</v>
      </c>
      <c r="M254" t="s">
        <v>3</v>
      </c>
      <c r="N254">
        <f t="shared" si="18"/>
        <v>0</v>
      </c>
      <c r="O254">
        <f t="shared" si="19"/>
        <v>0</v>
      </c>
      <c r="P254">
        <f t="shared" si="20"/>
        <v>3700</v>
      </c>
      <c r="R254">
        <f t="shared" si="21"/>
        <v>0</v>
      </c>
      <c r="S254">
        <f t="shared" si="22"/>
        <v>0</v>
      </c>
      <c r="T254">
        <f t="shared" si="23"/>
        <v>46.4</v>
      </c>
    </row>
    <row r="255" spans="8:20" x14ac:dyDescent="0.3">
      <c r="H255" t="s">
        <v>8</v>
      </c>
      <c r="I255" t="s">
        <v>62</v>
      </c>
      <c r="J255">
        <v>52.8</v>
      </c>
      <c r="K255">
        <v>205</v>
      </c>
      <c r="L255">
        <v>4550</v>
      </c>
      <c r="M255" t="s">
        <v>4</v>
      </c>
      <c r="N255">
        <f t="shared" si="18"/>
        <v>0</v>
      </c>
      <c r="O255">
        <f t="shared" si="19"/>
        <v>0</v>
      </c>
      <c r="P255">
        <f t="shared" si="20"/>
        <v>4550</v>
      </c>
      <c r="R255">
        <f t="shared" si="21"/>
        <v>0</v>
      </c>
      <c r="S255">
        <f t="shared" si="22"/>
        <v>0</v>
      </c>
      <c r="T255">
        <f t="shared" si="23"/>
        <v>52.8</v>
      </c>
    </row>
    <row r="256" spans="8:20" x14ac:dyDescent="0.3">
      <c r="H256" t="s">
        <v>8</v>
      </c>
      <c r="I256" t="s">
        <v>62</v>
      </c>
      <c r="J256">
        <v>40.9</v>
      </c>
      <c r="K256">
        <v>187</v>
      </c>
      <c r="L256">
        <v>3200</v>
      </c>
      <c r="M256" t="s">
        <v>3</v>
      </c>
      <c r="N256">
        <f t="shared" si="18"/>
        <v>0</v>
      </c>
      <c r="O256">
        <f t="shared" si="19"/>
        <v>0</v>
      </c>
      <c r="P256">
        <f t="shared" si="20"/>
        <v>3200</v>
      </c>
      <c r="R256">
        <f t="shared" si="21"/>
        <v>0</v>
      </c>
      <c r="S256">
        <f t="shared" si="22"/>
        <v>0</v>
      </c>
      <c r="T256">
        <f t="shared" si="23"/>
        <v>40.9</v>
      </c>
    </row>
    <row r="257" spans="8:20" x14ac:dyDescent="0.3">
      <c r="H257" t="s">
        <v>8</v>
      </c>
      <c r="I257" t="s">
        <v>62</v>
      </c>
      <c r="J257">
        <v>54.2</v>
      </c>
      <c r="K257">
        <v>201</v>
      </c>
      <c r="L257">
        <v>4300</v>
      </c>
      <c r="M257" t="s">
        <v>4</v>
      </c>
      <c r="N257">
        <f t="shared" si="18"/>
        <v>0</v>
      </c>
      <c r="O257">
        <f t="shared" si="19"/>
        <v>0</v>
      </c>
      <c r="P257">
        <f t="shared" si="20"/>
        <v>4300</v>
      </c>
      <c r="R257">
        <f t="shared" si="21"/>
        <v>0</v>
      </c>
      <c r="S257">
        <f t="shared" si="22"/>
        <v>0</v>
      </c>
      <c r="T257">
        <f t="shared" si="23"/>
        <v>54.2</v>
      </c>
    </row>
    <row r="258" spans="8:20" x14ac:dyDescent="0.3">
      <c r="H258" t="s">
        <v>8</v>
      </c>
      <c r="I258" t="s">
        <v>62</v>
      </c>
      <c r="J258">
        <v>42.5</v>
      </c>
      <c r="K258">
        <v>187</v>
      </c>
      <c r="L258">
        <v>3350</v>
      </c>
      <c r="M258" t="s">
        <v>3</v>
      </c>
      <c r="N258">
        <f t="shared" si="18"/>
        <v>0</v>
      </c>
      <c r="O258">
        <f t="shared" si="19"/>
        <v>0</v>
      </c>
      <c r="P258">
        <f t="shared" si="20"/>
        <v>3350</v>
      </c>
      <c r="R258">
        <f t="shared" si="21"/>
        <v>0</v>
      </c>
      <c r="S258">
        <f t="shared" si="22"/>
        <v>0</v>
      </c>
      <c r="T258">
        <f t="shared" si="23"/>
        <v>42.5</v>
      </c>
    </row>
    <row r="259" spans="8:20" x14ac:dyDescent="0.3">
      <c r="H259" t="s">
        <v>8</v>
      </c>
      <c r="I259" t="s">
        <v>62</v>
      </c>
      <c r="J259">
        <v>51</v>
      </c>
      <c r="K259">
        <v>203</v>
      </c>
      <c r="L259">
        <v>4100</v>
      </c>
      <c r="M259" t="s">
        <v>4</v>
      </c>
      <c r="N259">
        <f t="shared" si="18"/>
        <v>0</v>
      </c>
      <c r="O259">
        <f t="shared" si="19"/>
        <v>0</v>
      </c>
      <c r="P259">
        <f t="shared" si="20"/>
        <v>4100</v>
      </c>
      <c r="R259">
        <f t="shared" si="21"/>
        <v>0</v>
      </c>
      <c r="S259">
        <f t="shared" si="22"/>
        <v>0</v>
      </c>
      <c r="T259">
        <f t="shared" si="23"/>
        <v>51</v>
      </c>
    </row>
    <row r="260" spans="8:20" x14ac:dyDescent="0.3">
      <c r="H260" t="s">
        <v>8</v>
      </c>
      <c r="I260" t="s">
        <v>62</v>
      </c>
      <c r="J260">
        <v>49.7</v>
      </c>
      <c r="K260">
        <v>195</v>
      </c>
      <c r="L260">
        <v>3600</v>
      </c>
      <c r="M260" t="s">
        <v>4</v>
      </c>
      <c r="N260">
        <f t="shared" si="18"/>
        <v>0</v>
      </c>
      <c r="O260">
        <f t="shared" si="19"/>
        <v>0</v>
      </c>
      <c r="P260">
        <f t="shared" si="20"/>
        <v>3600</v>
      </c>
      <c r="R260">
        <f t="shared" si="21"/>
        <v>0</v>
      </c>
      <c r="S260">
        <f t="shared" si="22"/>
        <v>0</v>
      </c>
      <c r="T260">
        <f t="shared" si="23"/>
        <v>49.7</v>
      </c>
    </row>
    <row r="261" spans="8:20" x14ac:dyDescent="0.3">
      <c r="H261" t="s">
        <v>8</v>
      </c>
      <c r="I261" t="s">
        <v>62</v>
      </c>
      <c r="J261">
        <v>47.5</v>
      </c>
      <c r="K261">
        <v>199</v>
      </c>
      <c r="L261">
        <v>3900</v>
      </c>
      <c r="M261" t="s">
        <v>3</v>
      </c>
      <c r="N261">
        <f t="shared" ref="N261:N324" si="24">INT(H261=$N$4)*L261</f>
        <v>0</v>
      </c>
      <c r="O261">
        <f t="shared" ref="O261:O324" si="25">INT(H261=$O$4)*L261</f>
        <v>0</v>
      </c>
      <c r="P261">
        <f t="shared" ref="P261:P324" si="26">INT(H261=$P$4)*L261</f>
        <v>3900</v>
      </c>
      <c r="R261">
        <f t="shared" ref="R261:R324" si="27">INT(H261=$R$4)*J261</f>
        <v>0</v>
      </c>
      <c r="S261">
        <f t="shared" ref="S261:S324" si="28">INT(H261=$S$4)*J261</f>
        <v>0</v>
      </c>
      <c r="T261">
        <f t="shared" ref="T261:T324" si="29">INT(H261=$T$4)*J261</f>
        <v>47.5</v>
      </c>
    </row>
    <row r="262" spans="8:20" x14ac:dyDescent="0.3">
      <c r="H262" t="s">
        <v>8</v>
      </c>
      <c r="I262" t="s">
        <v>62</v>
      </c>
      <c r="J262">
        <v>47.6</v>
      </c>
      <c r="K262">
        <v>195</v>
      </c>
      <c r="L262">
        <v>3850</v>
      </c>
      <c r="M262" t="s">
        <v>3</v>
      </c>
      <c r="N262">
        <f t="shared" si="24"/>
        <v>0</v>
      </c>
      <c r="O262">
        <f t="shared" si="25"/>
        <v>0</v>
      </c>
      <c r="P262">
        <f t="shared" si="26"/>
        <v>3850</v>
      </c>
      <c r="R262">
        <f t="shared" si="27"/>
        <v>0</v>
      </c>
      <c r="S262">
        <f t="shared" si="28"/>
        <v>0</v>
      </c>
      <c r="T262">
        <f t="shared" si="29"/>
        <v>47.6</v>
      </c>
    </row>
    <row r="263" spans="8:20" x14ac:dyDescent="0.3">
      <c r="H263" t="s">
        <v>8</v>
      </c>
      <c r="I263" t="s">
        <v>62</v>
      </c>
      <c r="J263">
        <v>52</v>
      </c>
      <c r="K263">
        <v>210</v>
      </c>
      <c r="L263">
        <v>4800</v>
      </c>
      <c r="M263" t="s">
        <v>4</v>
      </c>
      <c r="N263">
        <f t="shared" si="24"/>
        <v>0</v>
      </c>
      <c r="O263">
        <f t="shared" si="25"/>
        <v>0</v>
      </c>
      <c r="P263">
        <f t="shared" si="26"/>
        <v>4800</v>
      </c>
      <c r="R263">
        <f t="shared" si="27"/>
        <v>0</v>
      </c>
      <c r="S263">
        <f t="shared" si="28"/>
        <v>0</v>
      </c>
      <c r="T263">
        <f t="shared" si="29"/>
        <v>52</v>
      </c>
    </row>
    <row r="264" spans="8:20" x14ac:dyDescent="0.3">
      <c r="H264" t="s">
        <v>8</v>
      </c>
      <c r="I264" t="s">
        <v>62</v>
      </c>
      <c r="J264">
        <v>46.9</v>
      </c>
      <c r="K264">
        <v>192</v>
      </c>
      <c r="L264">
        <v>2700</v>
      </c>
      <c r="M264" t="s">
        <v>3</v>
      </c>
      <c r="N264">
        <f t="shared" si="24"/>
        <v>0</v>
      </c>
      <c r="O264">
        <f t="shared" si="25"/>
        <v>0</v>
      </c>
      <c r="P264">
        <f t="shared" si="26"/>
        <v>2700</v>
      </c>
      <c r="R264">
        <f t="shared" si="27"/>
        <v>0</v>
      </c>
      <c r="S264">
        <f t="shared" si="28"/>
        <v>0</v>
      </c>
      <c r="T264">
        <f t="shared" si="29"/>
        <v>46.9</v>
      </c>
    </row>
    <row r="265" spans="8:20" x14ac:dyDescent="0.3">
      <c r="H265" t="s">
        <v>8</v>
      </c>
      <c r="I265" t="s">
        <v>62</v>
      </c>
      <c r="J265">
        <v>53.5</v>
      </c>
      <c r="K265">
        <v>205</v>
      </c>
      <c r="L265">
        <v>4500</v>
      </c>
      <c r="M265" t="s">
        <v>4</v>
      </c>
      <c r="N265">
        <f t="shared" si="24"/>
        <v>0</v>
      </c>
      <c r="O265">
        <f t="shared" si="25"/>
        <v>0</v>
      </c>
      <c r="P265">
        <f t="shared" si="26"/>
        <v>4500</v>
      </c>
      <c r="R265">
        <f t="shared" si="27"/>
        <v>0</v>
      </c>
      <c r="S265">
        <f t="shared" si="28"/>
        <v>0</v>
      </c>
      <c r="T265">
        <f t="shared" si="29"/>
        <v>53.5</v>
      </c>
    </row>
    <row r="266" spans="8:20" x14ac:dyDescent="0.3">
      <c r="H266" t="s">
        <v>8</v>
      </c>
      <c r="I266" t="s">
        <v>62</v>
      </c>
      <c r="J266">
        <v>49</v>
      </c>
      <c r="K266">
        <v>210</v>
      </c>
      <c r="L266">
        <v>3950</v>
      </c>
      <c r="M266" t="s">
        <v>4</v>
      </c>
      <c r="N266">
        <f t="shared" si="24"/>
        <v>0</v>
      </c>
      <c r="O266">
        <f t="shared" si="25"/>
        <v>0</v>
      </c>
      <c r="P266">
        <f t="shared" si="26"/>
        <v>3950</v>
      </c>
      <c r="R266">
        <f t="shared" si="27"/>
        <v>0</v>
      </c>
      <c r="S266">
        <f t="shared" si="28"/>
        <v>0</v>
      </c>
      <c r="T266">
        <f t="shared" si="29"/>
        <v>49</v>
      </c>
    </row>
    <row r="267" spans="8:20" x14ac:dyDescent="0.3">
      <c r="H267" t="s">
        <v>8</v>
      </c>
      <c r="I267" t="s">
        <v>62</v>
      </c>
      <c r="J267">
        <v>46.2</v>
      </c>
      <c r="K267">
        <v>187</v>
      </c>
      <c r="L267">
        <v>3650</v>
      </c>
      <c r="M267" t="s">
        <v>3</v>
      </c>
      <c r="N267">
        <f t="shared" si="24"/>
        <v>0</v>
      </c>
      <c r="O267">
        <f t="shared" si="25"/>
        <v>0</v>
      </c>
      <c r="P267">
        <f t="shared" si="26"/>
        <v>3650</v>
      </c>
      <c r="R267">
        <f t="shared" si="27"/>
        <v>0</v>
      </c>
      <c r="S267">
        <f t="shared" si="28"/>
        <v>0</v>
      </c>
      <c r="T267">
        <f t="shared" si="29"/>
        <v>46.2</v>
      </c>
    </row>
    <row r="268" spans="8:20" x14ac:dyDescent="0.3">
      <c r="H268" t="s">
        <v>8</v>
      </c>
      <c r="I268" t="s">
        <v>62</v>
      </c>
      <c r="J268">
        <v>50.9</v>
      </c>
      <c r="K268">
        <v>196</v>
      </c>
      <c r="L268">
        <v>3550</v>
      </c>
      <c r="M268" t="s">
        <v>4</v>
      </c>
      <c r="N268">
        <f t="shared" si="24"/>
        <v>0</v>
      </c>
      <c r="O268">
        <f t="shared" si="25"/>
        <v>0</v>
      </c>
      <c r="P268">
        <f t="shared" si="26"/>
        <v>3550</v>
      </c>
      <c r="R268">
        <f t="shared" si="27"/>
        <v>0</v>
      </c>
      <c r="S268">
        <f t="shared" si="28"/>
        <v>0</v>
      </c>
      <c r="T268">
        <f t="shared" si="29"/>
        <v>50.9</v>
      </c>
    </row>
    <row r="269" spans="8:20" x14ac:dyDescent="0.3">
      <c r="H269" t="s">
        <v>8</v>
      </c>
      <c r="I269" t="s">
        <v>62</v>
      </c>
      <c r="J269">
        <v>45.5</v>
      </c>
      <c r="K269">
        <v>196</v>
      </c>
      <c r="L269">
        <v>3500</v>
      </c>
      <c r="M269" t="s">
        <v>3</v>
      </c>
      <c r="N269">
        <f t="shared" si="24"/>
        <v>0</v>
      </c>
      <c r="O269">
        <f t="shared" si="25"/>
        <v>0</v>
      </c>
      <c r="P269">
        <f t="shared" si="26"/>
        <v>3500</v>
      </c>
      <c r="R269">
        <f t="shared" si="27"/>
        <v>0</v>
      </c>
      <c r="S269">
        <f t="shared" si="28"/>
        <v>0</v>
      </c>
      <c r="T269">
        <f t="shared" si="29"/>
        <v>45.5</v>
      </c>
    </row>
    <row r="270" spans="8:20" x14ac:dyDescent="0.3">
      <c r="H270" t="s">
        <v>8</v>
      </c>
      <c r="I270" t="s">
        <v>62</v>
      </c>
      <c r="J270">
        <v>50.9</v>
      </c>
      <c r="K270">
        <v>196</v>
      </c>
      <c r="L270">
        <v>3675</v>
      </c>
      <c r="M270" t="s">
        <v>3</v>
      </c>
      <c r="N270">
        <f t="shared" si="24"/>
        <v>0</v>
      </c>
      <c r="O270">
        <f t="shared" si="25"/>
        <v>0</v>
      </c>
      <c r="P270">
        <f t="shared" si="26"/>
        <v>3675</v>
      </c>
      <c r="R270">
        <f t="shared" si="27"/>
        <v>0</v>
      </c>
      <c r="S270">
        <f t="shared" si="28"/>
        <v>0</v>
      </c>
      <c r="T270">
        <f t="shared" si="29"/>
        <v>50.9</v>
      </c>
    </row>
    <row r="271" spans="8:20" x14ac:dyDescent="0.3">
      <c r="H271" t="s">
        <v>8</v>
      </c>
      <c r="I271" t="s">
        <v>62</v>
      </c>
      <c r="J271">
        <v>50.8</v>
      </c>
      <c r="K271">
        <v>201</v>
      </c>
      <c r="L271">
        <v>4450</v>
      </c>
      <c r="M271" t="s">
        <v>4</v>
      </c>
      <c r="N271">
        <f t="shared" si="24"/>
        <v>0</v>
      </c>
      <c r="O271">
        <f t="shared" si="25"/>
        <v>0</v>
      </c>
      <c r="P271">
        <f t="shared" si="26"/>
        <v>4450</v>
      </c>
      <c r="R271">
        <f t="shared" si="27"/>
        <v>0</v>
      </c>
      <c r="S271">
        <f t="shared" si="28"/>
        <v>0</v>
      </c>
      <c r="T271">
        <f t="shared" si="29"/>
        <v>50.8</v>
      </c>
    </row>
    <row r="272" spans="8:20" x14ac:dyDescent="0.3">
      <c r="H272" t="s">
        <v>8</v>
      </c>
      <c r="I272" t="s">
        <v>62</v>
      </c>
      <c r="J272">
        <v>50.1</v>
      </c>
      <c r="K272">
        <v>190</v>
      </c>
      <c r="L272">
        <v>3400</v>
      </c>
      <c r="M272" t="s">
        <v>3</v>
      </c>
      <c r="N272">
        <f t="shared" si="24"/>
        <v>0</v>
      </c>
      <c r="O272">
        <f t="shared" si="25"/>
        <v>0</v>
      </c>
      <c r="P272">
        <f t="shared" si="26"/>
        <v>3400</v>
      </c>
      <c r="R272">
        <f t="shared" si="27"/>
        <v>0</v>
      </c>
      <c r="S272">
        <f t="shared" si="28"/>
        <v>0</v>
      </c>
      <c r="T272">
        <f t="shared" si="29"/>
        <v>50.1</v>
      </c>
    </row>
    <row r="273" spans="8:20" x14ac:dyDescent="0.3">
      <c r="H273" t="s">
        <v>8</v>
      </c>
      <c r="I273" t="s">
        <v>62</v>
      </c>
      <c r="J273">
        <v>49</v>
      </c>
      <c r="K273">
        <v>212</v>
      </c>
      <c r="L273">
        <v>4300</v>
      </c>
      <c r="M273" t="s">
        <v>4</v>
      </c>
      <c r="N273">
        <f t="shared" si="24"/>
        <v>0</v>
      </c>
      <c r="O273">
        <f t="shared" si="25"/>
        <v>0</v>
      </c>
      <c r="P273">
        <f t="shared" si="26"/>
        <v>4300</v>
      </c>
      <c r="R273">
        <f t="shared" si="27"/>
        <v>0</v>
      </c>
      <c r="S273">
        <f t="shared" si="28"/>
        <v>0</v>
      </c>
      <c r="T273">
        <f t="shared" si="29"/>
        <v>49</v>
      </c>
    </row>
    <row r="274" spans="8:20" x14ac:dyDescent="0.3">
      <c r="H274" t="s">
        <v>8</v>
      </c>
      <c r="I274" t="s">
        <v>62</v>
      </c>
      <c r="J274">
        <v>51.5</v>
      </c>
      <c r="K274">
        <v>187</v>
      </c>
      <c r="L274">
        <v>3250</v>
      </c>
      <c r="M274" t="s">
        <v>4</v>
      </c>
      <c r="N274">
        <f t="shared" si="24"/>
        <v>0</v>
      </c>
      <c r="O274">
        <f t="shared" si="25"/>
        <v>0</v>
      </c>
      <c r="P274">
        <f t="shared" si="26"/>
        <v>3250</v>
      </c>
      <c r="R274">
        <f t="shared" si="27"/>
        <v>0</v>
      </c>
      <c r="S274">
        <f t="shared" si="28"/>
        <v>0</v>
      </c>
      <c r="T274">
        <f t="shared" si="29"/>
        <v>51.5</v>
      </c>
    </row>
    <row r="275" spans="8:20" x14ac:dyDescent="0.3">
      <c r="H275" t="s">
        <v>8</v>
      </c>
      <c r="I275" t="s">
        <v>62</v>
      </c>
      <c r="J275">
        <v>49.8</v>
      </c>
      <c r="K275">
        <v>198</v>
      </c>
      <c r="L275">
        <v>3675</v>
      </c>
      <c r="M275" t="s">
        <v>3</v>
      </c>
      <c r="N275">
        <f t="shared" si="24"/>
        <v>0</v>
      </c>
      <c r="O275">
        <f t="shared" si="25"/>
        <v>0</v>
      </c>
      <c r="P275">
        <f t="shared" si="26"/>
        <v>3675</v>
      </c>
      <c r="R275">
        <f t="shared" si="27"/>
        <v>0</v>
      </c>
      <c r="S275">
        <f t="shared" si="28"/>
        <v>0</v>
      </c>
      <c r="T275">
        <f t="shared" si="29"/>
        <v>49.8</v>
      </c>
    </row>
    <row r="276" spans="8:20" x14ac:dyDescent="0.3">
      <c r="H276" t="s">
        <v>8</v>
      </c>
      <c r="I276" t="s">
        <v>62</v>
      </c>
      <c r="J276">
        <v>48.1</v>
      </c>
      <c r="K276">
        <v>199</v>
      </c>
      <c r="L276">
        <v>3325</v>
      </c>
      <c r="M276" t="s">
        <v>3</v>
      </c>
      <c r="N276">
        <f t="shared" si="24"/>
        <v>0</v>
      </c>
      <c r="O276">
        <f t="shared" si="25"/>
        <v>0</v>
      </c>
      <c r="P276">
        <f t="shared" si="26"/>
        <v>3325</v>
      </c>
      <c r="R276">
        <f t="shared" si="27"/>
        <v>0</v>
      </c>
      <c r="S276">
        <f t="shared" si="28"/>
        <v>0</v>
      </c>
      <c r="T276">
        <f t="shared" si="29"/>
        <v>48.1</v>
      </c>
    </row>
    <row r="277" spans="8:20" x14ac:dyDescent="0.3">
      <c r="H277" t="s">
        <v>8</v>
      </c>
      <c r="I277" t="s">
        <v>62</v>
      </c>
      <c r="J277">
        <v>51.4</v>
      </c>
      <c r="K277">
        <v>201</v>
      </c>
      <c r="L277">
        <v>3950</v>
      </c>
      <c r="M277" t="s">
        <v>4</v>
      </c>
      <c r="N277">
        <f t="shared" si="24"/>
        <v>0</v>
      </c>
      <c r="O277">
        <f t="shared" si="25"/>
        <v>0</v>
      </c>
      <c r="P277">
        <f t="shared" si="26"/>
        <v>3950</v>
      </c>
      <c r="R277">
        <f t="shared" si="27"/>
        <v>0</v>
      </c>
      <c r="S277">
        <f t="shared" si="28"/>
        <v>0</v>
      </c>
      <c r="T277">
        <f t="shared" si="29"/>
        <v>51.4</v>
      </c>
    </row>
    <row r="278" spans="8:20" x14ac:dyDescent="0.3">
      <c r="H278" t="s">
        <v>8</v>
      </c>
      <c r="I278" t="s">
        <v>62</v>
      </c>
      <c r="J278">
        <v>45.7</v>
      </c>
      <c r="K278">
        <v>193</v>
      </c>
      <c r="L278">
        <v>3600</v>
      </c>
      <c r="M278" t="s">
        <v>3</v>
      </c>
      <c r="N278">
        <f t="shared" si="24"/>
        <v>0</v>
      </c>
      <c r="O278">
        <f t="shared" si="25"/>
        <v>0</v>
      </c>
      <c r="P278">
        <f t="shared" si="26"/>
        <v>3600</v>
      </c>
      <c r="R278">
        <f t="shared" si="27"/>
        <v>0</v>
      </c>
      <c r="S278">
        <f t="shared" si="28"/>
        <v>0</v>
      </c>
      <c r="T278">
        <f t="shared" si="29"/>
        <v>45.7</v>
      </c>
    </row>
    <row r="279" spans="8:20" x14ac:dyDescent="0.3">
      <c r="H279" t="s">
        <v>8</v>
      </c>
      <c r="I279" t="s">
        <v>62</v>
      </c>
      <c r="J279">
        <v>50.7</v>
      </c>
      <c r="K279">
        <v>203</v>
      </c>
      <c r="L279">
        <v>4050</v>
      </c>
      <c r="M279" t="s">
        <v>4</v>
      </c>
      <c r="N279">
        <f t="shared" si="24"/>
        <v>0</v>
      </c>
      <c r="O279">
        <f t="shared" si="25"/>
        <v>0</v>
      </c>
      <c r="P279">
        <f t="shared" si="26"/>
        <v>4050</v>
      </c>
      <c r="R279">
        <f t="shared" si="27"/>
        <v>0</v>
      </c>
      <c r="S279">
        <f t="shared" si="28"/>
        <v>0</v>
      </c>
      <c r="T279">
        <f t="shared" si="29"/>
        <v>50.7</v>
      </c>
    </row>
    <row r="280" spans="8:20" x14ac:dyDescent="0.3">
      <c r="H280" t="s">
        <v>8</v>
      </c>
      <c r="I280" t="s">
        <v>62</v>
      </c>
      <c r="J280">
        <v>42.5</v>
      </c>
      <c r="K280">
        <v>187</v>
      </c>
      <c r="L280">
        <v>3350</v>
      </c>
      <c r="M280" t="s">
        <v>3</v>
      </c>
      <c r="N280">
        <f t="shared" si="24"/>
        <v>0</v>
      </c>
      <c r="O280">
        <f t="shared" si="25"/>
        <v>0</v>
      </c>
      <c r="P280">
        <f t="shared" si="26"/>
        <v>3350</v>
      </c>
      <c r="R280">
        <f t="shared" si="27"/>
        <v>0</v>
      </c>
      <c r="S280">
        <f t="shared" si="28"/>
        <v>0</v>
      </c>
      <c r="T280">
        <f t="shared" si="29"/>
        <v>42.5</v>
      </c>
    </row>
    <row r="281" spans="8:20" x14ac:dyDescent="0.3">
      <c r="H281" t="s">
        <v>8</v>
      </c>
      <c r="I281" t="s">
        <v>62</v>
      </c>
      <c r="J281">
        <v>52.2</v>
      </c>
      <c r="K281">
        <v>197</v>
      </c>
      <c r="L281">
        <v>3450</v>
      </c>
      <c r="M281" t="s">
        <v>4</v>
      </c>
      <c r="N281">
        <f t="shared" si="24"/>
        <v>0</v>
      </c>
      <c r="O281">
        <f t="shared" si="25"/>
        <v>0</v>
      </c>
      <c r="P281">
        <f t="shared" si="26"/>
        <v>3450</v>
      </c>
      <c r="R281">
        <f t="shared" si="27"/>
        <v>0</v>
      </c>
      <c r="S281">
        <f t="shared" si="28"/>
        <v>0</v>
      </c>
      <c r="T281">
        <f t="shared" si="29"/>
        <v>52.2</v>
      </c>
    </row>
    <row r="282" spans="8:20" x14ac:dyDescent="0.3">
      <c r="H282" t="s">
        <v>8</v>
      </c>
      <c r="I282" t="s">
        <v>62</v>
      </c>
      <c r="J282">
        <v>45.2</v>
      </c>
      <c r="K282">
        <v>191</v>
      </c>
      <c r="L282">
        <v>3250</v>
      </c>
      <c r="M282" t="s">
        <v>3</v>
      </c>
      <c r="N282">
        <f t="shared" si="24"/>
        <v>0</v>
      </c>
      <c r="O282">
        <f t="shared" si="25"/>
        <v>0</v>
      </c>
      <c r="P282">
        <f t="shared" si="26"/>
        <v>3250</v>
      </c>
      <c r="R282">
        <f t="shared" si="27"/>
        <v>0</v>
      </c>
      <c r="S282">
        <f t="shared" si="28"/>
        <v>0</v>
      </c>
      <c r="T282">
        <f t="shared" si="29"/>
        <v>45.2</v>
      </c>
    </row>
    <row r="283" spans="8:20" x14ac:dyDescent="0.3">
      <c r="H283" t="s">
        <v>8</v>
      </c>
      <c r="I283" t="s">
        <v>62</v>
      </c>
      <c r="J283">
        <v>49.3</v>
      </c>
      <c r="K283">
        <v>203</v>
      </c>
      <c r="L283">
        <v>4050</v>
      </c>
      <c r="M283" t="s">
        <v>4</v>
      </c>
      <c r="N283">
        <f t="shared" si="24"/>
        <v>0</v>
      </c>
      <c r="O283">
        <f t="shared" si="25"/>
        <v>0</v>
      </c>
      <c r="P283">
        <f t="shared" si="26"/>
        <v>4050</v>
      </c>
      <c r="R283">
        <f t="shared" si="27"/>
        <v>0</v>
      </c>
      <c r="S283">
        <f t="shared" si="28"/>
        <v>0</v>
      </c>
      <c r="T283">
        <f t="shared" si="29"/>
        <v>49.3</v>
      </c>
    </row>
    <row r="284" spans="8:20" x14ac:dyDescent="0.3">
      <c r="H284" t="s">
        <v>8</v>
      </c>
      <c r="I284" t="s">
        <v>62</v>
      </c>
      <c r="J284">
        <v>50.2</v>
      </c>
      <c r="K284">
        <v>202</v>
      </c>
      <c r="L284">
        <v>3800</v>
      </c>
      <c r="M284" t="s">
        <v>4</v>
      </c>
      <c r="N284">
        <f t="shared" si="24"/>
        <v>0</v>
      </c>
      <c r="O284">
        <f t="shared" si="25"/>
        <v>0</v>
      </c>
      <c r="P284">
        <f t="shared" si="26"/>
        <v>3800</v>
      </c>
      <c r="R284">
        <f t="shared" si="27"/>
        <v>0</v>
      </c>
      <c r="S284">
        <f t="shared" si="28"/>
        <v>0</v>
      </c>
      <c r="T284">
        <f t="shared" si="29"/>
        <v>50.2</v>
      </c>
    </row>
    <row r="285" spans="8:20" x14ac:dyDescent="0.3">
      <c r="H285" t="s">
        <v>8</v>
      </c>
      <c r="I285" t="s">
        <v>62</v>
      </c>
      <c r="J285">
        <v>45.6</v>
      </c>
      <c r="K285">
        <v>194</v>
      </c>
      <c r="L285">
        <v>3525</v>
      </c>
      <c r="M285" t="s">
        <v>3</v>
      </c>
      <c r="N285">
        <f t="shared" si="24"/>
        <v>0</v>
      </c>
      <c r="O285">
        <f t="shared" si="25"/>
        <v>0</v>
      </c>
      <c r="P285">
        <f t="shared" si="26"/>
        <v>3525</v>
      </c>
      <c r="R285">
        <f t="shared" si="27"/>
        <v>0</v>
      </c>
      <c r="S285">
        <f t="shared" si="28"/>
        <v>0</v>
      </c>
      <c r="T285">
        <f t="shared" si="29"/>
        <v>45.6</v>
      </c>
    </row>
    <row r="286" spans="8:20" x14ac:dyDescent="0.3">
      <c r="H286" t="s">
        <v>8</v>
      </c>
      <c r="I286" t="s">
        <v>62</v>
      </c>
      <c r="J286">
        <v>51.9</v>
      </c>
      <c r="K286">
        <v>206</v>
      </c>
      <c r="L286">
        <v>3950</v>
      </c>
      <c r="M286" t="s">
        <v>4</v>
      </c>
      <c r="N286">
        <f t="shared" si="24"/>
        <v>0</v>
      </c>
      <c r="O286">
        <f t="shared" si="25"/>
        <v>0</v>
      </c>
      <c r="P286">
        <f t="shared" si="26"/>
        <v>3950</v>
      </c>
      <c r="R286">
        <f t="shared" si="27"/>
        <v>0</v>
      </c>
      <c r="S286">
        <f t="shared" si="28"/>
        <v>0</v>
      </c>
      <c r="T286">
        <f t="shared" si="29"/>
        <v>51.9</v>
      </c>
    </row>
    <row r="287" spans="8:20" x14ac:dyDescent="0.3">
      <c r="H287" t="s">
        <v>8</v>
      </c>
      <c r="I287" t="s">
        <v>62</v>
      </c>
      <c r="J287">
        <v>46.8</v>
      </c>
      <c r="K287">
        <v>189</v>
      </c>
      <c r="L287">
        <v>3650</v>
      </c>
      <c r="M287" t="s">
        <v>3</v>
      </c>
      <c r="N287">
        <f t="shared" si="24"/>
        <v>0</v>
      </c>
      <c r="O287">
        <f t="shared" si="25"/>
        <v>0</v>
      </c>
      <c r="P287">
        <f t="shared" si="26"/>
        <v>3650</v>
      </c>
      <c r="R287">
        <f t="shared" si="27"/>
        <v>0</v>
      </c>
      <c r="S287">
        <f t="shared" si="28"/>
        <v>0</v>
      </c>
      <c r="T287">
        <f t="shared" si="29"/>
        <v>46.8</v>
      </c>
    </row>
    <row r="288" spans="8:20" x14ac:dyDescent="0.3">
      <c r="H288" t="s">
        <v>8</v>
      </c>
      <c r="I288" t="s">
        <v>62</v>
      </c>
      <c r="J288">
        <v>45.7</v>
      </c>
      <c r="K288">
        <v>195</v>
      </c>
      <c r="L288">
        <v>3650</v>
      </c>
      <c r="M288" t="s">
        <v>3</v>
      </c>
      <c r="N288">
        <f t="shared" si="24"/>
        <v>0</v>
      </c>
      <c r="O288">
        <f t="shared" si="25"/>
        <v>0</v>
      </c>
      <c r="P288">
        <f t="shared" si="26"/>
        <v>3650</v>
      </c>
      <c r="R288">
        <f t="shared" si="27"/>
        <v>0</v>
      </c>
      <c r="S288">
        <f t="shared" si="28"/>
        <v>0</v>
      </c>
      <c r="T288">
        <f t="shared" si="29"/>
        <v>45.7</v>
      </c>
    </row>
    <row r="289" spans="8:20" x14ac:dyDescent="0.3">
      <c r="H289" t="s">
        <v>8</v>
      </c>
      <c r="I289" t="s">
        <v>62</v>
      </c>
      <c r="J289">
        <v>55.8</v>
      </c>
      <c r="K289">
        <v>207</v>
      </c>
      <c r="L289">
        <v>4000</v>
      </c>
      <c r="M289" t="s">
        <v>4</v>
      </c>
      <c r="N289">
        <f t="shared" si="24"/>
        <v>0</v>
      </c>
      <c r="O289">
        <f t="shared" si="25"/>
        <v>0</v>
      </c>
      <c r="P289">
        <f t="shared" si="26"/>
        <v>4000</v>
      </c>
      <c r="R289">
        <f t="shared" si="27"/>
        <v>0</v>
      </c>
      <c r="S289">
        <f t="shared" si="28"/>
        <v>0</v>
      </c>
      <c r="T289">
        <f t="shared" si="29"/>
        <v>55.8</v>
      </c>
    </row>
    <row r="290" spans="8:20" x14ac:dyDescent="0.3">
      <c r="H290" t="s">
        <v>8</v>
      </c>
      <c r="I290" t="s">
        <v>62</v>
      </c>
      <c r="J290">
        <v>43.5</v>
      </c>
      <c r="K290">
        <v>202</v>
      </c>
      <c r="L290">
        <v>3400</v>
      </c>
      <c r="M290" t="s">
        <v>3</v>
      </c>
      <c r="N290">
        <f t="shared" si="24"/>
        <v>0</v>
      </c>
      <c r="O290">
        <f t="shared" si="25"/>
        <v>0</v>
      </c>
      <c r="P290">
        <f t="shared" si="26"/>
        <v>3400</v>
      </c>
      <c r="R290">
        <f t="shared" si="27"/>
        <v>0</v>
      </c>
      <c r="S290">
        <f t="shared" si="28"/>
        <v>0</v>
      </c>
      <c r="T290">
        <f t="shared" si="29"/>
        <v>43.5</v>
      </c>
    </row>
    <row r="291" spans="8:20" x14ac:dyDescent="0.3">
      <c r="H291" t="s">
        <v>8</v>
      </c>
      <c r="I291" t="s">
        <v>62</v>
      </c>
      <c r="J291">
        <v>49.6</v>
      </c>
      <c r="K291">
        <v>193</v>
      </c>
      <c r="L291">
        <v>3775</v>
      </c>
      <c r="M291" t="s">
        <v>4</v>
      </c>
      <c r="N291">
        <f t="shared" si="24"/>
        <v>0</v>
      </c>
      <c r="O291">
        <f t="shared" si="25"/>
        <v>0</v>
      </c>
      <c r="P291">
        <f t="shared" si="26"/>
        <v>3775</v>
      </c>
      <c r="R291">
        <f t="shared" si="27"/>
        <v>0</v>
      </c>
      <c r="S291">
        <f t="shared" si="28"/>
        <v>0</v>
      </c>
      <c r="T291">
        <f t="shared" si="29"/>
        <v>49.6</v>
      </c>
    </row>
    <row r="292" spans="8:20" x14ac:dyDescent="0.3">
      <c r="H292" t="s">
        <v>8</v>
      </c>
      <c r="I292" t="s">
        <v>62</v>
      </c>
      <c r="J292">
        <v>50.8</v>
      </c>
      <c r="K292">
        <v>210</v>
      </c>
      <c r="L292">
        <v>4100</v>
      </c>
      <c r="M292" t="s">
        <v>4</v>
      </c>
      <c r="N292">
        <f t="shared" si="24"/>
        <v>0</v>
      </c>
      <c r="O292">
        <f t="shared" si="25"/>
        <v>0</v>
      </c>
      <c r="P292">
        <f t="shared" si="26"/>
        <v>4100</v>
      </c>
      <c r="R292">
        <f t="shared" si="27"/>
        <v>0</v>
      </c>
      <c r="S292">
        <f t="shared" si="28"/>
        <v>0</v>
      </c>
      <c r="T292">
        <f t="shared" si="29"/>
        <v>50.8</v>
      </c>
    </row>
    <row r="293" spans="8:20" x14ac:dyDescent="0.3">
      <c r="H293" t="s">
        <v>8</v>
      </c>
      <c r="I293" t="s">
        <v>62</v>
      </c>
      <c r="J293">
        <v>50.2</v>
      </c>
      <c r="K293">
        <v>198</v>
      </c>
      <c r="L293">
        <v>3775</v>
      </c>
      <c r="M293" t="s">
        <v>3</v>
      </c>
      <c r="N293">
        <f t="shared" si="24"/>
        <v>0</v>
      </c>
      <c r="O293">
        <f t="shared" si="25"/>
        <v>0</v>
      </c>
      <c r="P293">
        <f t="shared" si="26"/>
        <v>3775</v>
      </c>
      <c r="R293">
        <f t="shared" si="27"/>
        <v>0</v>
      </c>
      <c r="S293">
        <f t="shared" si="28"/>
        <v>0</v>
      </c>
      <c r="T293">
        <f t="shared" si="29"/>
        <v>50.2</v>
      </c>
    </row>
    <row r="294" spans="8:20" x14ac:dyDescent="0.3">
      <c r="H294" t="s">
        <v>7</v>
      </c>
      <c r="I294" t="s">
        <v>63</v>
      </c>
      <c r="J294">
        <v>39.1</v>
      </c>
      <c r="K294">
        <v>181</v>
      </c>
      <c r="L294">
        <v>3750</v>
      </c>
      <c r="M294" t="s">
        <v>4</v>
      </c>
      <c r="N294">
        <f t="shared" si="24"/>
        <v>0</v>
      </c>
      <c r="O294">
        <f t="shared" si="25"/>
        <v>3750</v>
      </c>
      <c r="P294">
        <f t="shared" si="26"/>
        <v>0</v>
      </c>
      <c r="R294">
        <f t="shared" si="27"/>
        <v>0</v>
      </c>
      <c r="S294">
        <f t="shared" si="28"/>
        <v>39.1</v>
      </c>
      <c r="T294">
        <f t="shared" si="29"/>
        <v>0</v>
      </c>
    </row>
    <row r="295" spans="8:20" x14ac:dyDescent="0.3">
      <c r="H295" t="s">
        <v>7</v>
      </c>
      <c r="I295" t="s">
        <v>63</v>
      </c>
      <c r="J295">
        <v>39.5</v>
      </c>
      <c r="K295">
        <v>186</v>
      </c>
      <c r="L295">
        <v>3800</v>
      </c>
      <c r="M295" t="s">
        <v>3</v>
      </c>
      <c r="N295">
        <f t="shared" si="24"/>
        <v>0</v>
      </c>
      <c r="O295">
        <f t="shared" si="25"/>
        <v>3800</v>
      </c>
      <c r="P295">
        <f t="shared" si="26"/>
        <v>0</v>
      </c>
      <c r="R295">
        <f t="shared" si="27"/>
        <v>0</v>
      </c>
      <c r="S295">
        <f t="shared" si="28"/>
        <v>39.5</v>
      </c>
      <c r="T295">
        <f t="shared" si="29"/>
        <v>0</v>
      </c>
    </row>
    <row r="296" spans="8:20" x14ac:dyDescent="0.3">
      <c r="H296" t="s">
        <v>7</v>
      </c>
      <c r="I296" t="s">
        <v>63</v>
      </c>
      <c r="J296">
        <v>40.299999999999997</v>
      </c>
      <c r="K296">
        <v>195</v>
      </c>
      <c r="L296">
        <v>3250</v>
      </c>
      <c r="M296" t="s">
        <v>3</v>
      </c>
      <c r="N296">
        <f t="shared" si="24"/>
        <v>0</v>
      </c>
      <c r="O296">
        <f t="shared" si="25"/>
        <v>3250</v>
      </c>
      <c r="P296">
        <f t="shared" si="26"/>
        <v>0</v>
      </c>
      <c r="R296">
        <f t="shared" si="27"/>
        <v>0</v>
      </c>
      <c r="S296">
        <f t="shared" si="28"/>
        <v>40.299999999999997</v>
      </c>
      <c r="T296">
        <f t="shared" si="29"/>
        <v>0</v>
      </c>
    </row>
    <row r="297" spans="8:20" x14ac:dyDescent="0.3">
      <c r="H297" t="s">
        <v>7</v>
      </c>
      <c r="I297" t="s">
        <v>63</v>
      </c>
      <c r="J297">
        <v>36.700000000000003</v>
      </c>
      <c r="K297">
        <v>193</v>
      </c>
      <c r="L297">
        <v>3450</v>
      </c>
      <c r="M297" t="s">
        <v>3</v>
      </c>
      <c r="N297">
        <f t="shared" si="24"/>
        <v>0</v>
      </c>
      <c r="O297">
        <f t="shared" si="25"/>
        <v>3450</v>
      </c>
      <c r="P297">
        <f t="shared" si="26"/>
        <v>0</v>
      </c>
      <c r="R297">
        <f t="shared" si="27"/>
        <v>0</v>
      </c>
      <c r="S297">
        <f t="shared" si="28"/>
        <v>36.700000000000003</v>
      </c>
      <c r="T297">
        <f t="shared" si="29"/>
        <v>0</v>
      </c>
    </row>
    <row r="298" spans="8:20" x14ac:dyDescent="0.3">
      <c r="H298" t="s">
        <v>7</v>
      </c>
      <c r="I298" t="s">
        <v>63</v>
      </c>
      <c r="J298">
        <v>39.299999999999997</v>
      </c>
      <c r="K298">
        <v>190</v>
      </c>
      <c r="L298">
        <v>3650</v>
      </c>
      <c r="M298" t="s">
        <v>4</v>
      </c>
      <c r="N298">
        <f t="shared" si="24"/>
        <v>0</v>
      </c>
      <c r="O298">
        <f t="shared" si="25"/>
        <v>3650</v>
      </c>
      <c r="P298">
        <f t="shared" si="26"/>
        <v>0</v>
      </c>
      <c r="R298">
        <f t="shared" si="27"/>
        <v>0</v>
      </c>
      <c r="S298">
        <f t="shared" si="28"/>
        <v>39.299999999999997</v>
      </c>
      <c r="T298">
        <f t="shared" si="29"/>
        <v>0</v>
      </c>
    </row>
    <row r="299" spans="8:20" x14ac:dyDescent="0.3">
      <c r="H299" t="s">
        <v>7</v>
      </c>
      <c r="I299" t="s">
        <v>63</v>
      </c>
      <c r="J299">
        <v>38.9</v>
      </c>
      <c r="K299">
        <v>181</v>
      </c>
      <c r="L299">
        <v>3625</v>
      </c>
      <c r="M299" t="s">
        <v>3</v>
      </c>
      <c r="N299">
        <f t="shared" si="24"/>
        <v>0</v>
      </c>
      <c r="O299">
        <f t="shared" si="25"/>
        <v>3625</v>
      </c>
      <c r="P299">
        <f t="shared" si="26"/>
        <v>0</v>
      </c>
      <c r="R299">
        <f t="shared" si="27"/>
        <v>0</v>
      </c>
      <c r="S299">
        <f t="shared" si="28"/>
        <v>38.9</v>
      </c>
      <c r="T299">
        <f t="shared" si="29"/>
        <v>0</v>
      </c>
    </row>
    <row r="300" spans="8:20" x14ac:dyDescent="0.3">
      <c r="H300" t="s">
        <v>7</v>
      </c>
      <c r="I300" t="s">
        <v>63</v>
      </c>
      <c r="J300">
        <v>39.200000000000003</v>
      </c>
      <c r="K300">
        <v>195</v>
      </c>
      <c r="L300">
        <v>4675</v>
      </c>
      <c r="M300" t="s">
        <v>4</v>
      </c>
      <c r="N300">
        <f t="shared" si="24"/>
        <v>0</v>
      </c>
      <c r="O300">
        <f t="shared" si="25"/>
        <v>4675</v>
      </c>
      <c r="P300">
        <f t="shared" si="26"/>
        <v>0</v>
      </c>
      <c r="R300">
        <f t="shared" si="27"/>
        <v>0</v>
      </c>
      <c r="S300">
        <f t="shared" si="28"/>
        <v>39.200000000000003</v>
      </c>
      <c r="T300">
        <f t="shared" si="29"/>
        <v>0</v>
      </c>
    </row>
    <row r="301" spans="8:20" x14ac:dyDescent="0.3">
      <c r="H301" t="s">
        <v>7</v>
      </c>
      <c r="I301" t="s">
        <v>63</v>
      </c>
      <c r="J301">
        <v>41.1</v>
      </c>
      <c r="K301">
        <v>182</v>
      </c>
      <c r="L301">
        <v>3200</v>
      </c>
      <c r="M301" t="s">
        <v>3</v>
      </c>
      <c r="N301">
        <f t="shared" si="24"/>
        <v>0</v>
      </c>
      <c r="O301">
        <f t="shared" si="25"/>
        <v>3200</v>
      </c>
      <c r="P301">
        <f t="shared" si="26"/>
        <v>0</v>
      </c>
      <c r="R301">
        <f t="shared" si="27"/>
        <v>0</v>
      </c>
      <c r="S301">
        <f t="shared" si="28"/>
        <v>41.1</v>
      </c>
      <c r="T301">
        <f t="shared" si="29"/>
        <v>0</v>
      </c>
    </row>
    <row r="302" spans="8:20" x14ac:dyDescent="0.3">
      <c r="H302" t="s">
        <v>7</v>
      </c>
      <c r="I302" t="s">
        <v>63</v>
      </c>
      <c r="J302">
        <v>38.6</v>
      </c>
      <c r="K302">
        <v>191</v>
      </c>
      <c r="L302">
        <v>3800</v>
      </c>
      <c r="M302" t="s">
        <v>4</v>
      </c>
      <c r="N302">
        <f t="shared" si="24"/>
        <v>0</v>
      </c>
      <c r="O302">
        <f t="shared" si="25"/>
        <v>3800</v>
      </c>
      <c r="P302">
        <f t="shared" si="26"/>
        <v>0</v>
      </c>
      <c r="R302">
        <f t="shared" si="27"/>
        <v>0</v>
      </c>
      <c r="S302">
        <f t="shared" si="28"/>
        <v>38.6</v>
      </c>
      <c r="T302">
        <f t="shared" si="29"/>
        <v>0</v>
      </c>
    </row>
    <row r="303" spans="8:20" x14ac:dyDescent="0.3">
      <c r="H303" t="s">
        <v>7</v>
      </c>
      <c r="I303" t="s">
        <v>63</v>
      </c>
      <c r="J303">
        <v>34.6</v>
      </c>
      <c r="K303">
        <v>198</v>
      </c>
      <c r="L303">
        <v>4400</v>
      </c>
      <c r="M303" t="s">
        <v>4</v>
      </c>
      <c r="N303">
        <f t="shared" si="24"/>
        <v>0</v>
      </c>
      <c r="O303">
        <f t="shared" si="25"/>
        <v>4400</v>
      </c>
      <c r="P303">
        <f t="shared" si="26"/>
        <v>0</v>
      </c>
      <c r="R303">
        <f t="shared" si="27"/>
        <v>0</v>
      </c>
      <c r="S303">
        <f t="shared" si="28"/>
        <v>34.6</v>
      </c>
      <c r="T303">
        <f t="shared" si="29"/>
        <v>0</v>
      </c>
    </row>
    <row r="304" spans="8:20" x14ac:dyDescent="0.3">
      <c r="H304" t="s">
        <v>7</v>
      </c>
      <c r="I304" t="s">
        <v>63</v>
      </c>
      <c r="J304">
        <v>36.6</v>
      </c>
      <c r="K304">
        <v>185</v>
      </c>
      <c r="L304">
        <v>3700</v>
      </c>
      <c r="M304" t="s">
        <v>3</v>
      </c>
      <c r="N304">
        <f t="shared" si="24"/>
        <v>0</v>
      </c>
      <c r="O304">
        <f t="shared" si="25"/>
        <v>3700</v>
      </c>
      <c r="P304">
        <f t="shared" si="26"/>
        <v>0</v>
      </c>
      <c r="R304">
        <f t="shared" si="27"/>
        <v>0</v>
      </c>
      <c r="S304">
        <f t="shared" si="28"/>
        <v>36.6</v>
      </c>
      <c r="T304">
        <f t="shared" si="29"/>
        <v>0</v>
      </c>
    </row>
    <row r="305" spans="8:20" x14ac:dyDescent="0.3">
      <c r="H305" t="s">
        <v>7</v>
      </c>
      <c r="I305" t="s">
        <v>63</v>
      </c>
      <c r="J305">
        <v>38.700000000000003</v>
      </c>
      <c r="K305">
        <v>195</v>
      </c>
      <c r="L305">
        <v>3450</v>
      </c>
      <c r="M305" t="s">
        <v>3</v>
      </c>
      <c r="N305">
        <f t="shared" si="24"/>
        <v>0</v>
      </c>
      <c r="O305">
        <f t="shared" si="25"/>
        <v>3450</v>
      </c>
      <c r="P305">
        <f t="shared" si="26"/>
        <v>0</v>
      </c>
      <c r="R305">
        <f t="shared" si="27"/>
        <v>0</v>
      </c>
      <c r="S305">
        <f t="shared" si="28"/>
        <v>38.700000000000003</v>
      </c>
      <c r="T305">
        <f t="shared" si="29"/>
        <v>0</v>
      </c>
    </row>
    <row r="306" spans="8:20" x14ac:dyDescent="0.3">
      <c r="H306" t="s">
        <v>7</v>
      </c>
      <c r="I306" t="s">
        <v>63</v>
      </c>
      <c r="J306">
        <v>42.5</v>
      </c>
      <c r="K306">
        <v>197</v>
      </c>
      <c r="L306">
        <v>4500</v>
      </c>
      <c r="M306" t="s">
        <v>4</v>
      </c>
      <c r="N306">
        <f t="shared" si="24"/>
        <v>0</v>
      </c>
      <c r="O306">
        <f t="shared" si="25"/>
        <v>4500</v>
      </c>
      <c r="P306">
        <f t="shared" si="26"/>
        <v>0</v>
      </c>
      <c r="R306">
        <f t="shared" si="27"/>
        <v>0</v>
      </c>
      <c r="S306">
        <f t="shared" si="28"/>
        <v>42.5</v>
      </c>
      <c r="T306">
        <f t="shared" si="29"/>
        <v>0</v>
      </c>
    </row>
    <row r="307" spans="8:20" x14ac:dyDescent="0.3">
      <c r="H307" t="s">
        <v>7</v>
      </c>
      <c r="I307" t="s">
        <v>63</v>
      </c>
      <c r="J307">
        <v>34.4</v>
      </c>
      <c r="K307">
        <v>184</v>
      </c>
      <c r="L307">
        <v>3325</v>
      </c>
      <c r="M307" t="s">
        <v>3</v>
      </c>
      <c r="N307">
        <f t="shared" si="24"/>
        <v>0</v>
      </c>
      <c r="O307">
        <f t="shared" si="25"/>
        <v>3325</v>
      </c>
      <c r="P307">
        <f t="shared" si="26"/>
        <v>0</v>
      </c>
      <c r="R307">
        <f t="shared" si="27"/>
        <v>0</v>
      </c>
      <c r="S307">
        <f t="shared" si="28"/>
        <v>34.4</v>
      </c>
      <c r="T307">
        <f t="shared" si="29"/>
        <v>0</v>
      </c>
    </row>
    <row r="308" spans="8:20" x14ac:dyDescent="0.3">
      <c r="H308" t="s">
        <v>7</v>
      </c>
      <c r="I308" t="s">
        <v>63</v>
      </c>
      <c r="J308">
        <v>46</v>
      </c>
      <c r="K308">
        <v>194</v>
      </c>
      <c r="L308">
        <v>4200</v>
      </c>
      <c r="M308" t="s">
        <v>4</v>
      </c>
      <c r="N308">
        <f t="shared" si="24"/>
        <v>0</v>
      </c>
      <c r="O308">
        <f t="shared" si="25"/>
        <v>4200</v>
      </c>
      <c r="P308">
        <f t="shared" si="26"/>
        <v>0</v>
      </c>
      <c r="R308">
        <f t="shared" si="27"/>
        <v>0</v>
      </c>
      <c r="S308">
        <f t="shared" si="28"/>
        <v>46</v>
      </c>
      <c r="T308">
        <f t="shared" si="29"/>
        <v>0</v>
      </c>
    </row>
    <row r="309" spans="8:20" x14ac:dyDescent="0.3">
      <c r="H309" t="s">
        <v>7</v>
      </c>
      <c r="I309" t="s">
        <v>63</v>
      </c>
      <c r="J309">
        <v>35.9</v>
      </c>
      <c r="K309">
        <v>190</v>
      </c>
      <c r="L309">
        <v>3050</v>
      </c>
      <c r="M309" t="s">
        <v>3</v>
      </c>
      <c r="N309">
        <f t="shared" si="24"/>
        <v>0</v>
      </c>
      <c r="O309">
        <f t="shared" si="25"/>
        <v>3050</v>
      </c>
      <c r="P309">
        <f t="shared" si="26"/>
        <v>0</v>
      </c>
      <c r="R309">
        <f t="shared" si="27"/>
        <v>0</v>
      </c>
      <c r="S309">
        <f t="shared" si="28"/>
        <v>35.9</v>
      </c>
      <c r="T309">
        <f t="shared" si="29"/>
        <v>0</v>
      </c>
    </row>
    <row r="310" spans="8:20" x14ac:dyDescent="0.3">
      <c r="H310" t="s">
        <v>7</v>
      </c>
      <c r="I310" t="s">
        <v>63</v>
      </c>
      <c r="J310">
        <v>41.8</v>
      </c>
      <c r="K310">
        <v>198</v>
      </c>
      <c r="L310">
        <v>4450</v>
      </c>
      <c r="M310" t="s">
        <v>4</v>
      </c>
      <c r="N310">
        <f t="shared" si="24"/>
        <v>0</v>
      </c>
      <c r="O310">
        <f t="shared" si="25"/>
        <v>4450</v>
      </c>
      <c r="P310">
        <f t="shared" si="26"/>
        <v>0</v>
      </c>
      <c r="R310">
        <f t="shared" si="27"/>
        <v>0</v>
      </c>
      <c r="S310">
        <f t="shared" si="28"/>
        <v>41.8</v>
      </c>
      <c r="T310">
        <f t="shared" si="29"/>
        <v>0</v>
      </c>
    </row>
    <row r="311" spans="8:20" x14ac:dyDescent="0.3">
      <c r="H311" t="s">
        <v>7</v>
      </c>
      <c r="I311" t="s">
        <v>63</v>
      </c>
      <c r="J311">
        <v>33.5</v>
      </c>
      <c r="K311">
        <v>190</v>
      </c>
      <c r="L311">
        <v>3600</v>
      </c>
      <c r="M311" t="s">
        <v>3</v>
      </c>
      <c r="N311">
        <f t="shared" si="24"/>
        <v>0</v>
      </c>
      <c r="O311">
        <f t="shared" si="25"/>
        <v>3600</v>
      </c>
      <c r="P311">
        <f t="shared" si="26"/>
        <v>0</v>
      </c>
      <c r="R311">
        <f t="shared" si="27"/>
        <v>0</v>
      </c>
      <c r="S311">
        <f t="shared" si="28"/>
        <v>33.5</v>
      </c>
      <c r="T311">
        <f t="shared" si="29"/>
        <v>0</v>
      </c>
    </row>
    <row r="312" spans="8:20" x14ac:dyDescent="0.3">
      <c r="H312" t="s">
        <v>7</v>
      </c>
      <c r="I312" t="s">
        <v>63</v>
      </c>
      <c r="J312">
        <v>39.700000000000003</v>
      </c>
      <c r="K312">
        <v>190</v>
      </c>
      <c r="L312">
        <v>3900</v>
      </c>
      <c r="M312" t="s">
        <v>4</v>
      </c>
      <c r="N312">
        <f t="shared" si="24"/>
        <v>0</v>
      </c>
      <c r="O312">
        <f t="shared" si="25"/>
        <v>3900</v>
      </c>
      <c r="P312">
        <f t="shared" si="26"/>
        <v>0</v>
      </c>
      <c r="R312">
        <f t="shared" si="27"/>
        <v>0</v>
      </c>
      <c r="S312">
        <f t="shared" si="28"/>
        <v>39.700000000000003</v>
      </c>
      <c r="T312">
        <f t="shared" si="29"/>
        <v>0</v>
      </c>
    </row>
    <row r="313" spans="8:20" x14ac:dyDescent="0.3">
      <c r="H313" t="s">
        <v>7</v>
      </c>
      <c r="I313" t="s">
        <v>63</v>
      </c>
      <c r="J313">
        <v>39.6</v>
      </c>
      <c r="K313">
        <v>196</v>
      </c>
      <c r="L313">
        <v>3550</v>
      </c>
      <c r="M313" t="s">
        <v>3</v>
      </c>
      <c r="N313">
        <f t="shared" si="24"/>
        <v>0</v>
      </c>
      <c r="O313">
        <f t="shared" si="25"/>
        <v>3550</v>
      </c>
      <c r="P313">
        <f t="shared" si="26"/>
        <v>0</v>
      </c>
      <c r="R313">
        <f t="shared" si="27"/>
        <v>0</v>
      </c>
      <c r="S313">
        <f t="shared" si="28"/>
        <v>39.6</v>
      </c>
      <c r="T313">
        <f t="shared" si="29"/>
        <v>0</v>
      </c>
    </row>
    <row r="314" spans="8:20" x14ac:dyDescent="0.3">
      <c r="H314" t="s">
        <v>7</v>
      </c>
      <c r="I314" t="s">
        <v>63</v>
      </c>
      <c r="J314">
        <v>45.8</v>
      </c>
      <c r="K314">
        <v>197</v>
      </c>
      <c r="L314">
        <v>4150</v>
      </c>
      <c r="M314" t="s">
        <v>4</v>
      </c>
      <c r="N314">
        <f t="shared" si="24"/>
        <v>0</v>
      </c>
      <c r="O314">
        <f t="shared" si="25"/>
        <v>4150</v>
      </c>
      <c r="P314">
        <f t="shared" si="26"/>
        <v>0</v>
      </c>
      <c r="R314">
        <f t="shared" si="27"/>
        <v>0</v>
      </c>
      <c r="S314">
        <f t="shared" si="28"/>
        <v>45.8</v>
      </c>
      <c r="T314">
        <f t="shared" si="29"/>
        <v>0</v>
      </c>
    </row>
    <row r="315" spans="8:20" x14ac:dyDescent="0.3">
      <c r="H315" t="s">
        <v>7</v>
      </c>
      <c r="I315" t="s">
        <v>63</v>
      </c>
      <c r="J315">
        <v>35.5</v>
      </c>
      <c r="K315">
        <v>190</v>
      </c>
      <c r="L315">
        <v>3700</v>
      </c>
      <c r="M315" t="s">
        <v>3</v>
      </c>
      <c r="N315">
        <f t="shared" si="24"/>
        <v>0</v>
      </c>
      <c r="O315">
        <f t="shared" si="25"/>
        <v>3700</v>
      </c>
      <c r="P315">
        <f t="shared" si="26"/>
        <v>0</v>
      </c>
      <c r="R315">
        <f t="shared" si="27"/>
        <v>0</v>
      </c>
      <c r="S315">
        <f t="shared" si="28"/>
        <v>35.5</v>
      </c>
      <c r="T315">
        <f t="shared" si="29"/>
        <v>0</v>
      </c>
    </row>
    <row r="316" spans="8:20" x14ac:dyDescent="0.3">
      <c r="H316" t="s">
        <v>7</v>
      </c>
      <c r="I316" t="s">
        <v>63</v>
      </c>
      <c r="J316">
        <v>42.8</v>
      </c>
      <c r="K316">
        <v>195</v>
      </c>
      <c r="L316">
        <v>4250</v>
      </c>
      <c r="M316" t="s">
        <v>4</v>
      </c>
      <c r="N316">
        <f t="shared" si="24"/>
        <v>0</v>
      </c>
      <c r="O316">
        <f t="shared" si="25"/>
        <v>4250</v>
      </c>
      <c r="P316">
        <f t="shared" si="26"/>
        <v>0</v>
      </c>
      <c r="R316">
        <f t="shared" si="27"/>
        <v>0</v>
      </c>
      <c r="S316">
        <f t="shared" si="28"/>
        <v>42.8</v>
      </c>
      <c r="T316">
        <f t="shared" si="29"/>
        <v>0</v>
      </c>
    </row>
    <row r="317" spans="8:20" x14ac:dyDescent="0.3">
      <c r="H317" t="s">
        <v>7</v>
      </c>
      <c r="I317" t="s">
        <v>63</v>
      </c>
      <c r="J317">
        <v>40.9</v>
      </c>
      <c r="K317">
        <v>191</v>
      </c>
      <c r="L317">
        <v>3700</v>
      </c>
      <c r="M317" t="s">
        <v>3</v>
      </c>
      <c r="N317">
        <f t="shared" si="24"/>
        <v>0</v>
      </c>
      <c r="O317">
        <f t="shared" si="25"/>
        <v>3700</v>
      </c>
      <c r="P317">
        <f t="shared" si="26"/>
        <v>0</v>
      </c>
      <c r="R317">
        <f t="shared" si="27"/>
        <v>0</v>
      </c>
      <c r="S317">
        <f t="shared" si="28"/>
        <v>40.9</v>
      </c>
      <c r="T317">
        <f t="shared" si="29"/>
        <v>0</v>
      </c>
    </row>
    <row r="318" spans="8:20" x14ac:dyDescent="0.3">
      <c r="H318" t="s">
        <v>7</v>
      </c>
      <c r="I318" t="s">
        <v>63</v>
      </c>
      <c r="J318">
        <v>37.200000000000003</v>
      </c>
      <c r="K318">
        <v>184</v>
      </c>
      <c r="L318">
        <v>3900</v>
      </c>
      <c r="M318" t="s">
        <v>4</v>
      </c>
      <c r="N318">
        <f t="shared" si="24"/>
        <v>0</v>
      </c>
      <c r="O318">
        <f t="shared" si="25"/>
        <v>3900</v>
      </c>
      <c r="P318">
        <f t="shared" si="26"/>
        <v>0</v>
      </c>
      <c r="R318">
        <f t="shared" si="27"/>
        <v>0</v>
      </c>
      <c r="S318">
        <f t="shared" si="28"/>
        <v>37.200000000000003</v>
      </c>
      <c r="T318">
        <f t="shared" si="29"/>
        <v>0</v>
      </c>
    </row>
    <row r="319" spans="8:20" x14ac:dyDescent="0.3">
      <c r="H319" t="s">
        <v>7</v>
      </c>
      <c r="I319" t="s">
        <v>63</v>
      </c>
      <c r="J319">
        <v>36.200000000000003</v>
      </c>
      <c r="K319">
        <v>187</v>
      </c>
      <c r="L319">
        <v>3550</v>
      </c>
      <c r="M319" t="s">
        <v>3</v>
      </c>
      <c r="N319">
        <f t="shared" si="24"/>
        <v>0</v>
      </c>
      <c r="O319">
        <f t="shared" si="25"/>
        <v>3550</v>
      </c>
      <c r="P319">
        <f t="shared" si="26"/>
        <v>0</v>
      </c>
      <c r="R319">
        <f t="shared" si="27"/>
        <v>0</v>
      </c>
      <c r="S319">
        <f t="shared" si="28"/>
        <v>36.200000000000003</v>
      </c>
      <c r="T319">
        <f t="shared" si="29"/>
        <v>0</v>
      </c>
    </row>
    <row r="320" spans="8:20" x14ac:dyDescent="0.3">
      <c r="H320" t="s">
        <v>7</v>
      </c>
      <c r="I320" t="s">
        <v>63</v>
      </c>
      <c r="J320">
        <v>42.1</v>
      </c>
      <c r="K320">
        <v>195</v>
      </c>
      <c r="L320">
        <v>4000</v>
      </c>
      <c r="M320" t="s">
        <v>4</v>
      </c>
      <c r="N320">
        <f t="shared" si="24"/>
        <v>0</v>
      </c>
      <c r="O320">
        <f t="shared" si="25"/>
        <v>4000</v>
      </c>
      <c r="P320">
        <f t="shared" si="26"/>
        <v>0</v>
      </c>
      <c r="R320">
        <f t="shared" si="27"/>
        <v>0</v>
      </c>
      <c r="S320">
        <f t="shared" si="28"/>
        <v>42.1</v>
      </c>
      <c r="T320">
        <f t="shared" si="29"/>
        <v>0</v>
      </c>
    </row>
    <row r="321" spans="8:20" x14ac:dyDescent="0.3">
      <c r="H321" t="s">
        <v>7</v>
      </c>
      <c r="I321" t="s">
        <v>63</v>
      </c>
      <c r="J321">
        <v>34.6</v>
      </c>
      <c r="K321">
        <v>189</v>
      </c>
      <c r="L321">
        <v>3200</v>
      </c>
      <c r="M321" t="s">
        <v>3</v>
      </c>
      <c r="N321">
        <f t="shared" si="24"/>
        <v>0</v>
      </c>
      <c r="O321">
        <f t="shared" si="25"/>
        <v>3200</v>
      </c>
      <c r="P321">
        <f t="shared" si="26"/>
        <v>0</v>
      </c>
      <c r="R321">
        <f t="shared" si="27"/>
        <v>0</v>
      </c>
      <c r="S321">
        <f t="shared" si="28"/>
        <v>34.6</v>
      </c>
      <c r="T321">
        <f t="shared" si="29"/>
        <v>0</v>
      </c>
    </row>
    <row r="322" spans="8:20" x14ac:dyDescent="0.3">
      <c r="H322" t="s">
        <v>7</v>
      </c>
      <c r="I322" t="s">
        <v>63</v>
      </c>
      <c r="J322">
        <v>42.9</v>
      </c>
      <c r="K322">
        <v>196</v>
      </c>
      <c r="L322">
        <v>4700</v>
      </c>
      <c r="M322" t="s">
        <v>4</v>
      </c>
      <c r="N322">
        <f t="shared" si="24"/>
        <v>0</v>
      </c>
      <c r="O322">
        <f t="shared" si="25"/>
        <v>4700</v>
      </c>
      <c r="P322">
        <f t="shared" si="26"/>
        <v>0</v>
      </c>
      <c r="R322">
        <f t="shared" si="27"/>
        <v>0</v>
      </c>
      <c r="S322">
        <f t="shared" si="28"/>
        <v>42.9</v>
      </c>
      <c r="T322">
        <f t="shared" si="29"/>
        <v>0</v>
      </c>
    </row>
    <row r="323" spans="8:20" x14ac:dyDescent="0.3">
      <c r="H323" t="s">
        <v>7</v>
      </c>
      <c r="I323" t="s">
        <v>63</v>
      </c>
      <c r="J323">
        <v>36.700000000000003</v>
      </c>
      <c r="K323">
        <v>187</v>
      </c>
      <c r="L323">
        <v>3800</v>
      </c>
      <c r="M323" t="s">
        <v>3</v>
      </c>
      <c r="N323">
        <f t="shared" si="24"/>
        <v>0</v>
      </c>
      <c r="O323">
        <f t="shared" si="25"/>
        <v>3800</v>
      </c>
      <c r="P323">
        <f t="shared" si="26"/>
        <v>0</v>
      </c>
      <c r="R323">
        <f t="shared" si="27"/>
        <v>0</v>
      </c>
      <c r="S323">
        <f t="shared" si="28"/>
        <v>36.700000000000003</v>
      </c>
      <c r="T323">
        <f t="shared" si="29"/>
        <v>0</v>
      </c>
    </row>
    <row r="324" spans="8:20" x14ac:dyDescent="0.3">
      <c r="H324" t="s">
        <v>7</v>
      </c>
      <c r="I324" t="s">
        <v>63</v>
      </c>
      <c r="J324">
        <v>35.1</v>
      </c>
      <c r="K324">
        <v>193</v>
      </c>
      <c r="L324">
        <v>4200</v>
      </c>
      <c r="M324" t="s">
        <v>4</v>
      </c>
      <c r="N324">
        <f t="shared" si="24"/>
        <v>0</v>
      </c>
      <c r="O324">
        <f t="shared" si="25"/>
        <v>4200</v>
      </c>
      <c r="P324">
        <f t="shared" si="26"/>
        <v>0</v>
      </c>
      <c r="R324">
        <f t="shared" si="27"/>
        <v>0</v>
      </c>
      <c r="S324">
        <f t="shared" si="28"/>
        <v>35.1</v>
      </c>
      <c r="T324">
        <f t="shared" si="29"/>
        <v>0</v>
      </c>
    </row>
    <row r="325" spans="8:20" x14ac:dyDescent="0.3">
      <c r="H325" t="s">
        <v>7</v>
      </c>
      <c r="I325" t="s">
        <v>63</v>
      </c>
      <c r="J325">
        <v>38.6</v>
      </c>
      <c r="K325">
        <v>188</v>
      </c>
      <c r="L325">
        <v>2900</v>
      </c>
      <c r="M325" t="s">
        <v>3</v>
      </c>
      <c r="N325">
        <f t="shared" ref="N325:N340" si="30">INT(H325=$N$4)*L325</f>
        <v>0</v>
      </c>
      <c r="O325">
        <f t="shared" ref="O325:O340" si="31">INT(H325=$O$4)*L325</f>
        <v>2900</v>
      </c>
      <c r="P325">
        <f t="shared" ref="P325:P340" si="32">INT(H325=$P$4)*L325</f>
        <v>0</v>
      </c>
      <c r="R325">
        <f t="shared" ref="R325:R340" si="33">INT(H325=$R$4)*J325</f>
        <v>0</v>
      </c>
      <c r="S325">
        <f t="shared" ref="S325:S340" si="34">INT(H325=$S$4)*J325</f>
        <v>38.6</v>
      </c>
      <c r="T325">
        <f t="shared" ref="T325:T340" si="35">INT(H325=$T$4)*J325</f>
        <v>0</v>
      </c>
    </row>
    <row r="326" spans="8:20" x14ac:dyDescent="0.3">
      <c r="H326" t="s">
        <v>7</v>
      </c>
      <c r="I326" t="s">
        <v>63</v>
      </c>
      <c r="J326">
        <v>37.299999999999997</v>
      </c>
      <c r="K326">
        <v>199</v>
      </c>
      <c r="L326">
        <v>3775</v>
      </c>
      <c r="M326" t="s">
        <v>4</v>
      </c>
      <c r="N326">
        <f t="shared" si="30"/>
        <v>0</v>
      </c>
      <c r="O326">
        <f t="shared" si="31"/>
        <v>3775</v>
      </c>
      <c r="P326">
        <f t="shared" si="32"/>
        <v>0</v>
      </c>
      <c r="R326">
        <f t="shared" si="33"/>
        <v>0</v>
      </c>
      <c r="S326">
        <f t="shared" si="34"/>
        <v>37.299999999999997</v>
      </c>
      <c r="T326">
        <f t="shared" si="35"/>
        <v>0</v>
      </c>
    </row>
    <row r="327" spans="8:20" x14ac:dyDescent="0.3">
      <c r="H327" t="s">
        <v>7</v>
      </c>
      <c r="I327" t="s">
        <v>63</v>
      </c>
      <c r="J327">
        <v>35.700000000000003</v>
      </c>
      <c r="K327">
        <v>189</v>
      </c>
      <c r="L327">
        <v>3350</v>
      </c>
      <c r="M327" t="s">
        <v>3</v>
      </c>
      <c r="N327">
        <f t="shared" si="30"/>
        <v>0</v>
      </c>
      <c r="O327">
        <f t="shared" si="31"/>
        <v>3350</v>
      </c>
      <c r="P327">
        <f t="shared" si="32"/>
        <v>0</v>
      </c>
      <c r="R327">
        <f t="shared" si="33"/>
        <v>0</v>
      </c>
      <c r="S327">
        <f t="shared" si="34"/>
        <v>35.700000000000003</v>
      </c>
      <c r="T327">
        <f t="shared" si="35"/>
        <v>0</v>
      </c>
    </row>
    <row r="328" spans="8:20" x14ac:dyDescent="0.3">
      <c r="H328" t="s">
        <v>7</v>
      </c>
      <c r="I328" t="s">
        <v>63</v>
      </c>
      <c r="J328">
        <v>41.1</v>
      </c>
      <c r="K328">
        <v>189</v>
      </c>
      <c r="L328">
        <v>3325</v>
      </c>
      <c r="M328" t="s">
        <v>4</v>
      </c>
      <c r="N328">
        <f t="shared" si="30"/>
        <v>0</v>
      </c>
      <c r="O328">
        <f t="shared" si="31"/>
        <v>3325</v>
      </c>
      <c r="P328">
        <f t="shared" si="32"/>
        <v>0</v>
      </c>
      <c r="R328">
        <f t="shared" si="33"/>
        <v>0</v>
      </c>
      <c r="S328">
        <f t="shared" si="34"/>
        <v>41.1</v>
      </c>
      <c r="T328">
        <f t="shared" si="35"/>
        <v>0</v>
      </c>
    </row>
    <row r="329" spans="8:20" x14ac:dyDescent="0.3">
      <c r="H329" t="s">
        <v>7</v>
      </c>
      <c r="I329" t="s">
        <v>63</v>
      </c>
      <c r="J329">
        <v>36.200000000000003</v>
      </c>
      <c r="K329">
        <v>187</v>
      </c>
      <c r="L329">
        <v>3150</v>
      </c>
      <c r="M329" t="s">
        <v>3</v>
      </c>
      <c r="N329">
        <f t="shared" si="30"/>
        <v>0</v>
      </c>
      <c r="O329">
        <f t="shared" si="31"/>
        <v>3150</v>
      </c>
      <c r="P329">
        <f t="shared" si="32"/>
        <v>0</v>
      </c>
      <c r="R329">
        <f t="shared" si="33"/>
        <v>0</v>
      </c>
      <c r="S329">
        <f t="shared" si="34"/>
        <v>36.200000000000003</v>
      </c>
      <c r="T329">
        <f t="shared" si="35"/>
        <v>0</v>
      </c>
    </row>
    <row r="330" spans="8:20" x14ac:dyDescent="0.3">
      <c r="H330" t="s">
        <v>7</v>
      </c>
      <c r="I330" t="s">
        <v>63</v>
      </c>
      <c r="J330">
        <v>37.700000000000003</v>
      </c>
      <c r="K330">
        <v>198</v>
      </c>
      <c r="L330">
        <v>3500</v>
      </c>
      <c r="M330" t="s">
        <v>4</v>
      </c>
      <c r="N330">
        <f t="shared" si="30"/>
        <v>0</v>
      </c>
      <c r="O330">
        <f t="shared" si="31"/>
        <v>3500</v>
      </c>
      <c r="P330">
        <f t="shared" si="32"/>
        <v>0</v>
      </c>
      <c r="R330">
        <f t="shared" si="33"/>
        <v>0</v>
      </c>
      <c r="S330">
        <f t="shared" si="34"/>
        <v>37.700000000000003</v>
      </c>
      <c r="T330">
        <f t="shared" si="35"/>
        <v>0</v>
      </c>
    </row>
    <row r="331" spans="8:20" x14ac:dyDescent="0.3">
      <c r="H331" t="s">
        <v>7</v>
      </c>
      <c r="I331" t="s">
        <v>63</v>
      </c>
      <c r="J331">
        <v>40.200000000000003</v>
      </c>
      <c r="K331">
        <v>176</v>
      </c>
      <c r="L331">
        <v>3450</v>
      </c>
      <c r="M331" t="s">
        <v>3</v>
      </c>
      <c r="N331">
        <f t="shared" si="30"/>
        <v>0</v>
      </c>
      <c r="O331">
        <f t="shared" si="31"/>
        <v>3450</v>
      </c>
      <c r="P331">
        <f t="shared" si="32"/>
        <v>0</v>
      </c>
      <c r="R331">
        <f t="shared" si="33"/>
        <v>0</v>
      </c>
      <c r="S331">
        <f t="shared" si="34"/>
        <v>40.200000000000003</v>
      </c>
      <c r="T331">
        <f t="shared" si="35"/>
        <v>0</v>
      </c>
    </row>
    <row r="332" spans="8:20" x14ac:dyDescent="0.3">
      <c r="H332" t="s">
        <v>7</v>
      </c>
      <c r="I332" t="s">
        <v>63</v>
      </c>
      <c r="J332">
        <v>41.4</v>
      </c>
      <c r="K332">
        <v>202</v>
      </c>
      <c r="L332">
        <v>3875</v>
      </c>
      <c r="M332" t="s">
        <v>4</v>
      </c>
      <c r="N332">
        <f t="shared" si="30"/>
        <v>0</v>
      </c>
      <c r="O332">
        <f t="shared" si="31"/>
        <v>3875</v>
      </c>
      <c r="P332">
        <f t="shared" si="32"/>
        <v>0</v>
      </c>
      <c r="R332">
        <f t="shared" si="33"/>
        <v>0</v>
      </c>
      <c r="S332">
        <f t="shared" si="34"/>
        <v>41.4</v>
      </c>
      <c r="T332">
        <f t="shared" si="35"/>
        <v>0</v>
      </c>
    </row>
    <row r="333" spans="8:20" x14ac:dyDescent="0.3">
      <c r="H333" t="s">
        <v>7</v>
      </c>
      <c r="I333" t="s">
        <v>63</v>
      </c>
      <c r="J333">
        <v>35.200000000000003</v>
      </c>
      <c r="K333">
        <v>186</v>
      </c>
      <c r="L333">
        <v>3050</v>
      </c>
      <c r="M333" t="s">
        <v>3</v>
      </c>
      <c r="N333">
        <f t="shared" si="30"/>
        <v>0</v>
      </c>
      <c r="O333">
        <f t="shared" si="31"/>
        <v>3050</v>
      </c>
      <c r="P333">
        <f t="shared" si="32"/>
        <v>0</v>
      </c>
      <c r="R333">
        <f t="shared" si="33"/>
        <v>0</v>
      </c>
      <c r="S333">
        <f t="shared" si="34"/>
        <v>35.200000000000003</v>
      </c>
      <c r="T333">
        <f t="shared" si="35"/>
        <v>0</v>
      </c>
    </row>
    <row r="334" spans="8:20" x14ac:dyDescent="0.3">
      <c r="H334" t="s">
        <v>7</v>
      </c>
      <c r="I334" t="s">
        <v>63</v>
      </c>
      <c r="J334">
        <v>40.6</v>
      </c>
      <c r="K334">
        <v>199</v>
      </c>
      <c r="L334">
        <v>4000</v>
      </c>
      <c r="M334" t="s">
        <v>4</v>
      </c>
      <c r="N334">
        <f t="shared" si="30"/>
        <v>0</v>
      </c>
      <c r="O334">
        <f t="shared" si="31"/>
        <v>4000</v>
      </c>
      <c r="P334">
        <f t="shared" si="32"/>
        <v>0</v>
      </c>
      <c r="R334">
        <f t="shared" si="33"/>
        <v>0</v>
      </c>
      <c r="S334">
        <f t="shared" si="34"/>
        <v>40.6</v>
      </c>
      <c r="T334">
        <f t="shared" si="35"/>
        <v>0</v>
      </c>
    </row>
    <row r="335" spans="8:20" x14ac:dyDescent="0.3">
      <c r="H335" t="s">
        <v>7</v>
      </c>
      <c r="I335" t="s">
        <v>63</v>
      </c>
      <c r="J335">
        <v>38.799999999999997</v>
      </c>
      <c r="K335">
        <v>191</v>
      </c>
      <c r="L335">
        <v>3275</v>
      </c>
      <c r="M335" t="s">
        <v>3</v>
      </c>
      <c r="N335">
        <f t="shared" si="30"/>
        <v>0</v>
      </c>
      <c r="O335">
        <f t="shared" si="31"/>
        <v>3275</v>
      </c>
      <c r="P335">
        <f t="shared" si="32"/>
        <v>0</v>
      </c>
      <c r="R335">
        <f t="shared" si="33"/>
        <v>0</v>
      </c>
      <c r="S335">
        <f t="shared" si="34"/>
        <v>38.799999999999997</v>
      </c>
      <c r="T335">
        <f t="shared" si="35"/>
        <v>0</v>
      </c>
    </row>
    <row r="336" spans="8:20" x14ac:dyDescent="0.3">
      <c r="H336" t="s">
        <v>7</v>
      </c>
      <c r="I336" t="s">
        <v>63</v>
      </c>
      <c r="J336">
        <v>41.5</v>
      </c>
      <c r="K336">
        <v>195</v>
      </c>
      <c r="L336">
        <v>4300</v>
      </c>
      <c r="M336" t="s">
        <v>4</v>
      </c>
      <c r="N336">
        <f t="shared" si="30"/>
        <v>0</v>
      </c>
      <c r="O336">
        <f t="shared" si="31"/>
        <v>4300</v>
      </c>
      <c r="P336">
        <f t="shared" si="32"/>
        <v>0</v>
      </c>
      <c r="R336">
        <f t="shared" si="33"/>
        <v>0</v>
      </c>
      <c r="S336">
        <f t="shared" si="34"/>
        <v>41.5</v>
      </c>
      <c r="T336">
        <f t="shared" si="35"/>
        <v>0</v>
      </c>
    </row>
    <row r="337" spans="8:20" x14ac:dyDescent="0.3">
      <c r="H337" t="s">
        <v>7</v>
      </c>
      <c r="I337" t="s">
        <v>63</v>
      </c>
      <c r="J337">
        <v>39</v>
      </c>
      <c r="K337">
        <v>191</v>
      </c>
      <c r="L337">
        <v>3050</v>
      </c>
      <c r="M337" t="s">
        <v>3</v>
      </c>
      <c r="N337">
        <f t="shared" si="30"/>
        <v>0</v>
      </c>
      <c r="O337">
        <f t="shared" si="31"/>
        <v>3050</v>
      </c>
      <c r="P337">
        <f t="shared" si="32"/>
        <v>0</v>
      </c>
      <c r="R337">
        <f t="shared" si="33"/>
        <v>0</v>
      </c>
      <c r="S337">
        <f t="shared" si="34"/>
        <v>39</v>
      </c>
      <c r="T337">
        <f t="shared" si="35"/>
        <v>0</v>
      </c>
    </row>
    <row r="338" spans="8:20" x14ac:dyDescent="0.3">
      <c r="H338" t="s">
        <v>7</v>
      </c>
      <c r="I338" t="s">
        <v>63</v>
      </c>
      <c r="J338">
        <v>44.1</v>
      </c>
      <c r="K338">
        <v>210</v>
      </c>
      <c r="L338">
        <v>4000</v>
      </c>
      <c r="M338" t="s">
        <v>4</v>
      </c>
      <c r="N338">
        <f t="shared" si="30"/>
        <v>0</v>
      </c>
      <c r="O338">
        <f t="shared" si="31"/>
        <v>4000</v>
      </c>
      <c r="P338">
        <f t="shared" si="32"/>
        <v>0</v>
      </c>
      <c r="R338">
        <f t="shared" si="33"/>
        <v>0</v>
      </c>
      <c r="S338">
        <f t="shared" si="34"/>
        <v>44.1</v>
      </c>
      <c r="T338">
        <f t="shared" si="35"/>
        <v>0</v>
      </c>
    </row>
    <row r="339" spans="8:20" x14ac:dyDescent="0.3">
      <c r="H339" t="s">
        <v>7</v>
      </c>
      <c r="I339" t="s">
        <v>63</v>
      </c>
      <c r="J339">
        <v>38.5</v>
      </c>
      <c r="K339">
        <v>190</v>
      </c>
      <c r="L339">
        <v>3325</v>
      </c>
      <c r="M339" t="s">
        <v>3</v>
      </c>
      <c r="N339">
        <f t="shared" si="30"/>
        <v>0</v>
      </c>
      <c r="O339">
        <f t="shared" si="31"/>
        <v>3325</v>
      </c>
      <c r="P339">
        <f t="shared" si="32"/>
        <v>0</v>
      </c>
      <c r="R339">
        <f t="shared" si="33"/>
        <v>0</v>
      </c>
      <c r="S339">
        <f t="shared" si="34"/>
        <v>38.5</v>
      </c>
      <c r="T339">
        <f t="shared" si="35"/>
        <v>0</v>
      </c>
    </row>
    <row r="340" spans="8:20" x14ac:dyDescent="0.3">
      <c r="H340" t="s">
        <v>7</v>
      </c>
      <c r="I340" t="s">
        <v>63</v>
      </c>
      <c r="J340">
        <v>43.1</v>
      </c>
      <c r="K340">
        <v>197</v>
      </c>
      <c r="L340">
        <v>3500</v>
      </c>
      <c r="M340" t="s">
        <v>4</v>
      </c>
      <c r="N340">
        <f t="shared" si="30"/>
        <v>0</v>
      </c>
      <c r="O340">
        <f t="shared" si="31"/>
        <v>3500</v>
      </c>
      <c r="P340">
        <f t="shared" si="32"/>
        <v>0</v>
      </c>
      <c r="R340">
        <f t="shared" si="33"/>
        <v>0</v>
      </c>
      <c r="S340">
        <f t="shared" si="34"/>
        <v>43.1</v>
      </c>
      <c r="T340">
        <f t="shared" si="35"/>
        <v>0</v>
      </c>
    </row>
  </sheetData>
  <phoneticPr fontId="8" type="noConversion"/>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66D2A-4E09-40AA-A6ED-6DD87F56B46F}">
  <dimension ref="A1:AM337"/>
  <sheetViews>
    <sheetView topLeftCell="U1" workbookViewId="0">
      <selection activeCell="Z2" sqref="Z2:AC12"/>
    </sheetView>
  </sheetViews>
  <sheetFormatPr defaultRowHeight="14.4" x14ac:dyDescent="0.3"/>
  <cols>
    <col min="1" max="1" width="10" bestFit="1" customWidth="1"/>
    <col min="2" max="2" width="9.88671875" bestFit="1" customWidth="1"/>
    <col min="3" max="3" width="17.44140625" bestFit="1" customWidth="1"/>
    <col min="4" max="4" width="20.6640625" bestFit="1" customWidth="1"/>
    <col min="5" max="5" width="15.109375" bestFit="1" customWidth="1"/>
    <col min="6" max="6" width="10" customWidth="1"/>
    <col min="13" max="13" width="19.5546875" bestFit="1" customWidth="1"/>
    <col min="14" max="14" width="9.44140625" bestFit="1" customWidth="1"/>
    <col min="15" max="15" width="9" bestFit="1" customWidth="1"/>
    <col min="16" max="16" width="7.21875" bestFit="1" customWidth="1"/>
    <col min="17" max="17" width="11.33203125" bestFit="1" customWidth="1"/>
    <col min="18" max="18" width="11.33203125" customWidth="1"/>
    <col min="19" max="19" width="10" bestFit="1" customWidth="1"/>
    <col min="20" max="20" width="9.88671875" bestFit="1" customWidth="1"/>
    <col min="21" max="21" width="17.44140625" bestFit="1" customWidth="1"/>
    <col min="22" max="22" width="20.6640625" bestFit="1" customWidth="1"/>
    <col min="23" max="23" width="15.109375" bestFit="1" customWidth="1"/>
    <col min="24" max="24" width="10" bestFit="1" customWidth="1"/>
    <col min="25" max="25" width="10" customWidth="1"/>
    <col min="26" max="26" width="16.44140625" bestFit="1" customWidth="1"/>
    <col min="27" max="27" width="9.44140625" bestFit="1" customWidth="1"/>
    <col min="28" max="28" width="9" bestFit="1" customWidth="1"/>
    <col min="29" max="29" width="7.21875" bestFit="1" customWidth="1"/>
    <col min="30" max="30" width="11.33203125" bestFit="1" customWidth="1"/>
    <col min="31" max="33" width="10" customWidth="1"/>
    <col min="34" max="39" width="14.6640625" customWidth="1"/>
  </cols>
  <sheetData>
    <row r="1" spans="1:39" x14ac:dyDescent="0.3">
      <c r="A1" t="s">
        <v>13</v>
      </c>
      <c r="B1" t="s">
        <v>60</v>
      </c>
      <c r="C1" t="s">
        <v>14</v>
      </c>
      <c r="D1" t="s">
        <v>15</v>
      </c>
      <c r="E1" t="s">
        <v>16</v>
      </c>
      <c r="F1" t="s">
        <v>17</v>
      </c>
      <c r="H1" t="str" cm="1">
        <f t="array" ref="H1:J1">TRANSPOSE(_xlfn.UNIQUE(histogram[Species]))</f>
        <v>Gentoo</v>
      </c>
      <c r="I1" t="str">
        <v>Adelie</v>
      </c>
      <c r="J1" t="str">
        <v>Chinstrap</v>
      </c>
      <c r="M1" s="3" t="s">
        <v>11</v>
      </c>
      <c r="N1" s="3" t="s">
        <v>13</v>
      </c>
      <c r="S1" t="s">
        <v>13</v>
      </c>
      <c r="T1" t="s">
        <v>60</v>
      </c>
      <c r="U1" t="s">
        <v>14</v>
      </c>
      <c r="V1" t="s">
        <v>15</v>
      </c>
      <c r="W1" t="s">
        <v>16</v>
      </c>
      <c r="X1" t="s">
        <v>17</v>
      </c>
      <c r="Z1" s="3" t="s">
        <v>11</v>
      </c>
      <c r="AA1" s="3" t="s">
        <v>13</v>
      </c>
      <c r="AH1" s="11" t="s">
        <v>67</v>
      </c>
      <c r="AI1" s="11"/>
      <c r="AJ1" s="11" t="s">
        <v>64</v>
      </c>
      <c r="AK1" s="11"/>
      <c r="AL1" s="11"/>
      <c r="AM1" s="11"/>
    </row>
    <row r="2" spans="1:39" x14ac:dyDescent="0.3">
      <c r="A2" t="s">
        <v>9</v>
      </c>
      <c r="B2" t="s">
        <v>61</v>
      </c>
      <c r="C2">
        <v>46.1</v>
      </c>
      <c r="D2">
        <v>211</v>
      </c>
      <c r="E2">
        <v>4500</v>
      </c>
      <c r="F2" t="s">
        <v>3</v>
      </c>
      <c r="H2">
        <f>INT(A2=$H$1)*1</f>
        <v>1</v>
      </c>
      <c r="I2">
        <f>INT(A2=$I$1)*1</f>
        <v>0</v>
      </c>
      <c r="J2">
        <f>INT(A2=$J$1)*1</f>
        <v>0</v>
      </c>
      <c r="M2" s="3" t="s">
        <v>15</v>
      </c>
      <c r="N2" t="s">
        <v>7</v>
      </c>
      <c r="O2" t="s">
        <v>8</v>
      </c>
      <c r="P2" t="s">
        <v>9</v>
      </c>
      <c r="S2" t="s">
        <v>9</v>
      </c>
      <c r="T2" t="s">
        <v>61</v>
      </c>
      <c r="U2">
        <v>46.1</v>
      </c>
      <c r="V2">
        <v>211</v>
      </c>
      <c r="W2">
        <v>4500</v>
      </c>
      <c r="X2" t="s">
        <v>3</v>
      </c>
      <c r="Z2" s="3" t="s">
        <v>14</v>
      </c>
      <c r="AA2" t="s">
        <v>7</v>
      </c>
      <c r="AB2" t="s">
        <v>8</v>
      </c>
      <c r="AC2" t="s">
        <v>9</v>
      </c>
      <c r="AH2" s="11" t="s">
        <v>65</v>
      </c>
      <c r="AI2" s="11" t="s">
        <v>17</v>
      </c>
      <c r="AJ2" s="11" t="s">
        <v>61</v>
      </c>
      <c r="AK2" s="11" t="s">
        <v>62</v>
      </c>
      <c r="AL2" s="11" t="s">
        <v>63</v>
      </c>
      <c r="AM2" s="11" t="s">
        <v>5</v>
      </c>
    </row>
    <row r="3" spans="1:39" x14ac:dyDescent="0.3">
      <c r="A3" t="s">
        <v>9</v>
      </c>
      <c r="B3" t="s">
        <v>61</v>
      </c>
      <c r="C3">
        <v>50</v>
      </c>
      <c r="D3">
        <v>230</v>
      </c>
      <c r="E3">
        <v>5700</v>
      </c>
      <c r="F3" t="s">
        <v>4</v>
      </c>
      <c r="H3">
        <f t="shared" ref="H3:H66" si="0">INT(A3=$H$1)*1</f>
        <v>1</v>
      </c>
      <c r="I3">
        <f t="shared" ref="I3:I66" si="1">INT(A3=$I$1)*1</f>
        <v>0</v>
      </c>
      <c r="J3">
        <f t="shared" ref="J3:J66" si="2">INT(A3=$J$1)*1</f>
        <v>0</v>
      </c>
      <c r="M3" t="s">
        <v>20</v>
      </c>
      <c r="N3" s="25">
        <v>1</v>
      </c>
      <c r="O3" s="25">
        <v>0</v>
      </c>
      <c r="P3" s="25">
        <v>0</v>
      </c>
      <c r="S3" t="s">
        <v>9</v>
      </c>
      <c r="T3" t="s">
        <v>61</v>
      </c>
      <c r="U3">
        <v>50</v>
      </c>
      <c r="V3">
        <v>230</v>
      </c>
      <c r="W3">
        <v>5700</v>
      </c>
      <c r="X3" t="s">
        <v>4</v>
      </c>
      <c r="Z3" t="s">
        <v>81</v>
      </c>
      <c r="AA3" s="25">
        <v>10</v>
      </c>
      <c r="AB3" s="25">
        <v>0</v>
      </c>
      <c r="AC3" s="25">
        <v>0</v>
      </c>
      <c r="AH3" s="10" t="s">
        <v>7</v>
      </c>
      <c r="AI3" s="10"/>
      <c r="AJ3" s="10"/>
      <c r="AK3" s="10"/>
      <c r="AL3" s="10"/>
      <c r="AM3" s="10"/>
    </row>
    <row r="4" spans="1:39" x14ac:dyDescent="0.3">
      <c r="A4" t="s">
        <v>9</v>
      </c>
      <c r="B4" t="s">
        <v>61</v>
      </c>
      <c r="C4">
        <v>48.7</v>
      </c>
      <c r="D4">
        <v>210</v>
      </c>
      <c r="E4">
        <v>4450</v>
      </c>
      <c r="F4" t="s">
        <v>3</v>
      </c>
      <c r="H4">
        <f t="shared" si="0"/>
        <v>1</v>
      </c>
      <c r="I4">
        <f t="shared" si="1"/>
        <v>0</v>
      </c>
      <c r="J4">
        <f t="shared" si="2"/>
        <v>0</v>
      </c>
      <c r="M4" t="s">
        <v>21</v>
      </c>
      <c r="N4" s="25">
        <v>1</v>
      </c>
      <c r="O4" s="25">
        <v>0</v>
      </c>
      <c r="P4" s="25">
        <v>0</v>
      </c>
      <c r="S4" t="s">
        <v>9</v>
      </c>
      <c r="T4" t="s">
        <v>61</v>
      </c>
      <c r="U4">
        <v>48.7</v>
      </c>
      <c r="V4">
        <v>210</v>
      </c>
      <c r="W4">
        <v>4450</v>
      </c>
      <c r="X4" t="s">
        <v>3</v>
      </c>
      <c r="Z4" t="s">
        <v>82</v>
      </c>
      <c r="AA4" s="25">
        <v>48</v>
      </c>
      <c r="AB4" s="25">
        <v>0</v>
      </c>
      <c r="AC4" s="25">
        <v>0</v>
      </c>
      <c r="AH4" s="10"/>
      <c r="AI4" s="10" t="s">
        <v>3</v>
      </c>
      <c r="AJ4" s="10">
        <v>22</v>
      </c>
      <c r="AK4" s="10">
        <v>27</v>
      </c>
      <c r="AL4" s="10">
        <v>24</v>
      </c>
      <c r="AM4" s="10">
        <v>73</v>
      </c>
    </row>
    <row r="5" spans="1:39" x14ac:dyDescent="0.3">
      <c r="A5" t="s">
        <v>9</v>
      </c>
      <c r="B5" t="s">
        <v>61</v>
      </c>
      <c r="C5">
        <v>50</v>
      </c>
      <c r="D5">
        <v>218</v>
      </c>
      <c r="E5">
        <v>5700</v>
      </c>
      <c r="F5" t="s">
        <v>4</v>
      </c>
      <c r="H5">
        <f t="shared" si="0"/>
        <v>1</v>
      </c>
      <c r="I5">
        <f t="shared" si="1"/>
        <v>0</v>
      </c>
      <c r="J5">
        <f t="shared" si="2"/>
        <v>0</v>
      </c>
      <c r="M5" t="s">
        <v>22</v>
      </c>
      <c r="N5" s="25">
        <v>1</v>
      </c>
      <c r="O5" s="25">
        <v>0</v>
      </c>
      <c r="P5" s="25">
        <v>0</v>
      </c>
      <c r="S5" t="s">
        <v>9</v>
      </c>
      <c r="T5" t="s">
        <v>61</v>
      </c>
      <c r="U5">
        <v>50</v>
      </c>
      <c r="V5">
        <v>218</v>
      </c>
      <c r="W5">
        <v>5700</v>
      </c>
      <c r="X5" t="s">
        <v>4</v>
      </c>
      <c r="Z5" t="s">
        <v>83</v>
      </c>
      <c r="AA5" s="25">
        <v>56</v>
      </c>
      <c r="AB5" s="25">
        <v>1</v>
      </c>
      <c r="AC5" s="25">
        <v>1</v>
      </c>
      <c r="AH5" s="10"/>
      <c r="AI5" s="10" t="s">
        <v>4</v>
      </c>
      <c r="AJ5" s="10">
        <v>22</v>
      </c>
      <c r="AK5" s="10">
        <v>28</v>
      </c>
      <c r="AL5" s="10">
        <v>23</v>
      </c>
      <c r="AM5" s="10">
        <v>73</v>
      </c>
    </row>
    <row r="6" spans="1:39" x14ac:dyDescent="0.3">
      <c r="A6" t="s">
        <v>9</v>
      </c>
      <c r="B6" t="s">
        <v>61</v>
      </c>
      <c r="C6">
        <v>47.6</v>
      </c>
      <c r="D6">
        <v>215</v>
      </c>
      <c r="E6">
        <v>5400</v>
      </c>
      <c r="F6" t="s">
        <v>4</v>
      </c>
      <c r="H6">
        <f t="shared" si="0"/>
        <v>1</v>
      </c>
      <c r="I6">
        <f t="shared" si="1"/>
        <v>0</v>
      </c>
      <c r="J6">
        <f t="shared" si="2"/>
        <v>0</v>
      </c>
      <c r="M6" t="s">
        <v>23</v>
      </c>
      <c r="N6" s="25">
        <v>3</v>
      </c>
      <c r="O6" s="25">
        <v>1</v>
      </c>
      <c r="P6" s="25">
        <v>0</v>
      </c>
      <c r="S6" t="s">
        <v>9</v>
      </c>
      <c r="T6" t="s">
        <v>61</v>
      </c>
      <c r="U6">
        <v>47.6</v>
      </c>
      <c r="V6">
        <v>215</v>
      </c>
      <c r="W6">
        <v>5400</v>
      </c>
      <c r="X6" t="s">
        <v>4</v>
      </c>
      <c r="Z6" t="s">
        <v>84</v>
      </c>
      <c r="AA6" s="25">
        <v>27</v>
      </c>
      <c r="AB6" s="25">
        <v>5</v>
      </c>
      <c r="AC6" s="25">
        <v>15</v>
      </c>
      <c r="AH6" s="10" t="s">
        <v>8</v>
      </c>
      <c r="AI6" s="10"/>
      <c r="AJ6" s="10"/>
      <c r="AK6" s="10"/>
      <c r="AL6" s="10"/>
      <c r="AM6" s="10"/>
    </row>
    <row r="7" spans="1:39" x14ac:dyDescent="0.3">
      <c r="A7" t="s">
        <v>9</v>
      </c>
      <c r="B7" t="s">
        <v>61</v>
      </c>
      <c r="C7">
        <v>46.5</v>
      </c>
      <c r="D7">
        <v>210</v>
      </c>
      <c r="E7">
        <v>4550</v>
      </c>
      <c r="F7" t="s">
        <v>3</v>
      </c>
      <c r="H7">
        <f t="shared" si="0"/>
        <v>1</v>
      </c>
      <c r="I7">
        <f t="shared" si="1"/>
        <v>0</v>
      </c>
      <c r="J7">
        <f t="shared" si="2"/>
        <v>0</v>
      </c>
      <c r="M7" t="s">
        <v>24</v>
      </c>
      <c r="N7" s="25">
        <v>9</v>
      </c>
      <c r="O7" s="25">
        <v>2</v>
      </c>
      <c r="P7" s="25">
        <v>0</v>
      </c>
      <c r="S7" t="s">
        <v>9</v>
      </c>
      <c r="T7" t="s">
        <v>61</v>
      </c>
      <c r="U7">
        <v>46.5</v>
      </c>
      <c r="V7">
        <v>210</v>
      </c>
      <c r="W7">
        <v>4550</v>
      </c>
      <c r="X7" t="s">
        <v>3</v>
      </c>
      <c r="Z7" t="s">
        <v>85</v>
      </c>
      <c r="AA7" s="25">
        <v>5</v>
      </c>
      <c r="AB7" s="25">
        <v>19</v>
      </c>
      <c r="AC7" s="25">
        <v>42</v>
      </c>
      <c r="AH7" s="10"/>
      <c r="AI7" s="10" t="s">
        <v>3</v>
      </c>
      <c r="AJ7" s="10"/>
      <c r="AK7" s="10">
        <v>34</v>
      </c>
      <c r="AL7" s="10"/>
      <c r="AM7" s="10">
        <v>34</v>
      </c>
    </row>
    <row r="8" spans="1:39" x14ac:dyDescent="0.3">
      <c r="A8" t="s">
        <v>9</v>
      </c>
      <c r="B8" t="s">
        <v>61</v>
      </c>
      <c r="C8">
        <v>45.4</v>
      </c>
      <c r="D8">
        <v>211</v>
      </c>
      <c r="E8">
        <v>4800</v>
      </c>
      <c r="F8" t="s">
        <v>3</v>
      </c>
      <c r="H8">
        <f t="shared" si="0"/>
        <v>1</v>
      </c>
      <c r="I8">
        <f t="shared" si="1"/>
        <v>0</v>
      </c>
      <c r="J8">
        <f t="shared" si="2"/>
        <v>0</v>
      </c>
      <c r="M8" t="s">
        <v>25</v>
      </c>
      <c r="N8" s="25">
        <v>5</v>
      </c>
      <c r="O8" s="25">
        <v>0</v>
      </c>
      <c r="P8" s="25">
        <v>0</v>
      </c>
      <c r="S8" t="s">
        <v>9</v>
      </c>
      <c r="T8" t="s">
        <v>61</v>
      </c>
      <c r="U8">
        <v>45.4</v>
      </c>
      <c r="V8">
        <v>211</v>
      </c>
      <c r="W8">
        <v>4800</v>
      </c>
      <c r="X8" t="s">
        <v>3</v>
      </c>
      <c r="Z8" t="s">
        <v>86</v>
      </c>
      <c r="AA8" s="25">
        <v>0</v>
      </c>
      <c r="AB8" s="25">
        <v>13</v>
      </c>
      <c r="AC8" s="25">
        <v>42</v>
      </c>
      <c r="AH8" s="10"/>
      <c r="AI8" s="10" t="s">
        <v>4</v>
      </c>
      <c r="AJ8" s="10"/>
      <c r="AK8" s="10">
        <v>34</v>
      </c>
      <c r="AL8" s="10"/>
      <c r="AM8" s="10">
        <v>34</v>
      </c>
    </row>
    <row r="9" spans="1:39" x14ac:dyDescent="0.3">
      <c r="A9" t="s">
        <v>9</v>
      </c>
      <c r="B9" t="s">
        <v>61</v>
      </c>
      <c r="C9">
        <v>46.7</v>
      </c>
      <c r="D9">
        <v>219</v>
      </c>
      <c r="E9">
        <v>5200</v>
      </c>
      <c r="F9" t="s">
        <v>4</v>
      </c>
      <c r="H9">
        <f t="shared" si="0"/>
        <v>1</v>
      </c>
      <c r="I9">
        <f t="shared" si="1"/>
        <v>0</v>
      </c>
      <c r="J9">
        <f t="shared" si="2"/>
        <v>0</v>
      </c>
      <c r="M9" t="s">
        <v>26</v>
      </c>
      <c r="N9" s="25">
        <v>15</v>
      </c>
      <c r="O9" s="25">
        <v>1</v>
      </c>
      <c r="P9" s="25">
        <v>0</v>
      </c>
      <c r="S9" t="s">
        <v>9</v>
      </c>
      <c r="T9" t="s">
        <v>61</v>
      </c>
      <c r="U9">
        <v>46.7</v>
      </c>
      <c r="V9">
        <v>219</v>
      </c>
      <c r="W9">
        <v>5200</v>
      </c>
      <c r="X9" t="s">
        <v>4</v>
      </c>
      <c r="Z9" t="s">
        <v>87</v>
      </c>
      <c r="AA9" s="25">
        <v>0</v>
      </c>
      <c r="AB9" s="25">
        <v>26</v>
      </c>
      <c r="AC9" s="25">
        <v>17</v>
      </c>
      <c r="AH9" s="10" t="s">
        <v>9</v>
      </c>
      <c r="AI9" s="10"/>
      <c r="AJ9" s="10"/>
      <c r="AK9" s="10"/>
      <c r="AL9" s="10"/>
      <c r="AM9" s="10"/>
    </row>
    <row r="10" spans="1:39" x14ac:dyDescent="0.3">
      <c r="A10" t="s">
        <v>9</v>
      </c>
      <c r="B10" t="s">
        <v>61</v>
      </c>
      <c r="C10">
        <v>43.3</v>
      </c>
      <c r="D10">
        <v>209</v>
      </c>
      <c r="E10">
        <v>4400</v>
      </c>
      <c r="F10" t="s">
        <v>3</v>
      </c>
      <c r="H10">
        <f t="shared" si="0"/>
        <v>1</v>
      </c>
      <c r="I10">
        <f t="shared" si="1"/>
        <v>0</v>
      </c>
      <c r="J10">
        <f t="shared" si="2"/>
        <v>0</v>
      </c>
      <c r="M10" t="s">
        <v>27</v>
      </c>
      <c r="N10" s="25">
        <v>16</v>
      </c>
      <c r="O10" s="25">
        <v>6</v>
      </c>
      <c r="P10" s="25">
        <v>0</v>
      </c>
      <c r="S10" t="s">
        <v>9</v>
      </c>
      <c r="T10" t="s">
        <v>61</v>
      </c>
      <c r="U10">
        <v>43.3</v>
      </c>
      <c r="V10">
        <v>209</v>
      </c>
      <c r="W10">
        <v>4400</v>
      </c>
      <c r="X10" t="s">
        <v>3</v>
      </c>
      <c r="Z10" t="s">
        <v>88</v>
      </c>
      <c r="AA10" s="25">
        <v>0</v>
      </c>
      <c r="AB10" s="25">
        <v>3</v>
      </c>
      <c r="AC10" s="25">
        <v>4</v>
      </c>
      <c r="AH10" s="10"/>
      <c r="AI10" s="10" t="s">
        <v>3</v>
      </c>
      <c r="AJ10" s="10">
        <v>58</v>
      </c>
      <c r="AK10" s="10"/>
      <c r="AL10" s="10"/>
      <c r="AM10" s="10">
        <v>58</v>
      </c>
    </row>
    <row r="11" spans="1:39" x14ac:dyDescent="0.3">
      <c r="A11" t="s">
        <v>9</v>
      </c>
      <c r="B11" t="s">
        <v>61</v>
      </c>
      <c r="C11">
        <v>46.8</v>
      </c>
      <c r="D11">
        <v>215</v>
      </c>
      <c r="E11">
        <v>5150</v>
      </c>
      <c r="F11" t="s">
        <v>4</v>
      </c>
      <c r="H11">
        <f t="shared" si="0"/>
        <v>1</v>
      </c>
      <c r="I11">
        <f t="shared" si="1"/>
        <v>0</v>
      </c>
      <c r="J11">
        <f t="shared" si="2"/>
        <v>0</v>
      </c>
      <c r="M11" t="s">
        <v>28</v>
      </c>
      <c r="N11" s="25">
        <v>11</v>
      </c>
      <c r="O11" s="25">
        <v>2</v>
      </c>
      <c r="P11" s="25">
        <v>0</v>
      </c>
      <c r="S11" t="s">
        <v>9</v>
      </c>
      <c r="T11" t="s">
        <v>61</v>
      </c>
      <c r="U11">
        <v>46.8</v>
      </c>
      <c r="V11">
        <v>215</v>
      </c>
      <c r="W11">
        <v>5150</v>
      </c>
      <c r="X11" t="s">
        <v>4</v>
      </c>
      <c r="Z11" t="s">
        <v>89</v>
      </c>
      <c r="AA11" s="25">
        <v>0</v>
      </c>
      <c r="AB11" s="25">
        <v>1</v>
      </c>
      <c r="AC11" s="25">
        <v>0</v>
      </c>
      <c r="AH11" s="10"/>
      <c r="AI11" s="10" t="s">
        <v>4</v>
      </c>
      <c r="AJ11" s="10">
        <v>61</v>
      </c>
      <c r="AK11" s="10"/>
      <c r="AL11" s="10"/>
      <c r="AM11" s="10">
        <v>61</v>
      </c>
    </row>
    <row r="12" spans="1:39" x14ac:dyDescent="0.3">
      <c r="A12" t="s">
        <v>9</v>
      </c>
      <c r="B12" t="s">
        <v>61</v>
      </c>
      <c r="C12">
        <v>40.9</v>
      </c>
      <c r="D12">
        <v>214</v>
      </c>
      <c r="E12">
        <v>4650</v>
      </c>
      <c r="F12" t="s">
        <v>3</v>
      </c>
      <c r="H12">
        <f t="shared" si="0"/>
        <v>1</v>
      </c>
      <c r="I12">
        <f t="shared" si="1"/>
        <v>0</v>
      </c>
      <c r="J12">
        <f t="shared" si="2"/>
        <v>0</v>
      </c>
      <c r="M12" t="s">
        <v>29</v>
      </c>
      <c r="N12" s="25">
        <v>28</v>
      </c>
      <c r="O12" s="25">
        <v>6</v>
      </c>
      <c r="P12" s="25">
        <v>0</v>
      </c>
      <c r="S12" t="s">
        <v>9</v>
      </c>
      <c r="T12" t="s">
        <v>61</v>
      </c>
      <c r="U12">
        <v>40.9</v>
      </c>
      <c r="V12">
        <v>214</v>
      </c>
      <c r="W12">
        <v>4650</v>
      </c>
      <c r="X12" t="s">
        <v>3</v>
      </c>
      <c r="Z12" t="s">
        <v>90</v>
      </c>
      <c r="AA12" s="25">
        <v>0</v>
      </c>
      <c r="AB12" s="25">
        <v>0</v>
      </c>
      <c r="AC12" s="25">
        <v>1</v>
      </c>
      <c r="AH12" s="11" t="s">
        <v>5</v>
      </c>
      <c r="AI12" s="11"/>
      <c r="AJ12" s="11">
        <v>163</v>
      </c>
      <c r="AK12" s="11">
        <v>123</v>
      </c>
      <c r="AL12" s="11">
        <v>47</v>
      </c>
      <c r="AM12" s="11">
        <v>333</v>
      </c>
    </row>
    <row r="13" spans="1:39" x14ac:dyDescent="0.3">
      <c r="A13" t="s">
        <v>9</v>
      </c>
      <c r="B13" t="s">
        <v>61</v>
      </c>
      <c r="C13">
        <v>49</v>
      </c>
      <c r="D13">
        <v>216</v>
      </c>
      <c r="E13">
        <v>5550</v>
      </c>
      <c r="F13" t="s">
        <v>4</v>
      </c>
      <c r="H13">
        <f t="shared" si="0"/>
        <v>1</v>
      </c>
      <c r="I13">
        <f t="shared" si="1"/>
        <v>0</v>
      </c>
      <c r="J13">
        <f t="shared" si="2"/>
        <v>0</v>
      </c>
      <c r="M13" t="s">
        <v>30</v>
      </c>
      <c r="N13" s="25">
        <v>14</v>
      </c>
      <c r="O13" s="25">
        <v>7</v>
      </c>
      <c r="P13" s="25">
        <v>0</v>
      </c>
      <c r="S13" t="s">
        <v>9</v>
      </c>
      <c r="T13" t="s">
        <v>61</v>
      </c>
      <c r="U13">
        <v>49</v>
      </c>
      <c r="V13">
        <v>216</v>
      </c>
      <c r="W13">
        <v>5550</v>
      </c>
      <c r="X13" t="s">
        <v>4</v>
      </c>
    </row>
    <row r="14" spans="1:39" x14ac:dyDescent="0.3">
      <c r="A14" t="s">
        <v>9</v>
      </c>
      <c r="B14" t="s">
        <v>61</v>
      </c>
      <c r="C14">
        <v>45.5</v>
      </c>
      <c r="D14">
        <v>214</v>
      </c>
      <c r="E14">
        <v>4650</v>
      </c>
      <c r="F14" t="s">
        <v>3</v>
      </c>
      <c r="H14">
        <f t="shared" si="0"/>
        <v>1</v>
      </c>
      <c r="I14">
        <f t="shared" si="1"/>
        <v>0</v>
      </c>
      <c r="J14">
        <f t="shared" si="2"/>
        <v>0</v>
      </c>
      <c r="M14" t="s">
        <v>31</v>
      </c>
      <c r="N14" s="25">
        <v>14</v>
      </c>
      <c r="O14" s="25">
        <v>8</v>
      </c>
      <c r="P14" s="25">
        <v>0</v>
      </c>
      <c r="S14" t="s">
        <v>9</v>
      </c>
      <c r="T14" t="s">
        <v>61</v>
      </c>
      <c r="U14">
        <v>45.5</v>
      </c>
      <c r="V14">
        <v>214</v>
      </c>
      <c r="W14">
        <v>4650</v>
      </c>
      <c r="X14" t="s">
        <v>3</v>
      </c>
    </row>
    <row r="15" spans="1:39" x14ac:dyDescent="0.3">
      <c r="A15" t="s">
        <v>9</v>
      </c>
      <c r="B15" t="s">
        <v>61</v>
      </c>
      <c r="C15">
        <v>48.4</v>
      </c>
      <c r="D15">
        <v>213</v>
      </c>
      <c r="E15">
        <v>5850</v>
      </c>
      <c r="F15" t="s">
        <v>4</v>
      </c>
      <c r="H15">
        <f t="shared" si="0"/>
        <v>1</v>
      </c>
      <c r="I15">
        <f t="shared" si="1"/>
        <v>0</v>
      </c>
      <c r="J15">
        <f t="shared" si="2"/>
        <v>0</v>
      </c>
      <c r="M15" t="s">
        <v>32</v>
      </c>
      <c r="N15" s="25">
        <v>11</v>
      </c>
      <c r="O15" s="25">
        <v>9</v>
      </c>
      <c r="P15" s="25">
        <v>0</v>
      </c>
      <c r="S15" t="s">
        <v>9</v>
      </c>
      <c r="T15" t="s">
        <v>61</v>
      </c>
      <c r="U15">
        <v>48.4</v>
      </c>
      <c r="V15">
        <v>213</v>
      </c>
      <c r="W15">
        <v>5850</v>
      </c>
      <c r="X15" t="s">
        <v>4</v>
      </c>
    </row>
    <row r="16" spans="1:39" x14ac:dyDescent="0.3">
      <c r="A16" t="s">
        <v>9</v>
      </c>
      <c r="B16" t="s">
        <v>61</v>
      </c>
      <c r="C16">
        <v>45.8</v>
      </c>
      <c r="D16">
        <v>210</v>
      </c>
      <c r="E16">
        <v>4200</v>
      </c>
      <c r="F16" t="s">
        <v>3</v>
      </c>
      <c r="H16">
        <f t="shared" si="0"/>
        <v>1</v>
      </c>
      <c r="I16">
        <f t="shared" si="1"/>
        <v>0</v>
      </c>
      <c r="J16">
        <f t="shared" si="2"/>
        <v>0</v>
      </c>
      <c r="M16" t="s">
        <v>33</v>
      </c>
      <c r="N16" s="25">
        <v>8</v>
      </c>
      <c r="O16" s="25">
        <v>6</v>
      </c>
      <c r="P16" s="25">
        <v>0</v>
      </c>
      <c r="S16" t="s">
        <v>9</v>
      </c>
      <c r="T16" t="s">
        <v>61</v>
      </c>
      <c r="U16">
        <v>45.8</v>
      </c>
      <c r="V16">
        <v>210</v>
      </c>
      <c r="W16">
        <v>4200</v>
      </c>
      <c r="X16" t="s">
        <v>3</v>
      </c>
    </row>
    <row r="17" spans="1:24" x14ac:dyDescent="0.3">
      <c r="A17" t="s">
        <v>9</v>
      </c>
      <c r="B17" t="s">
        <v>61</v>
      </c>
      <c r="C17">
        <v>49.3</v>
      </c>
      <c r="D17">
        <v>217</v>
      </c>
      <c r="E17">
        <v>5850</v>
      </c>
      <c r="F17" t="s">
        <v>4</v>
      </c>
      <c r="H17">
        <f t="shared" si="0"/>
        <v>1</v>
      </c>
      <c r="I17">
        <f t="shared" si="1"/>
        <v>0</v>
      </c>
      <c r="J17">
        <f t="shared" si="2"/>
        <v>0</v>
      </c>
      <c r="M17" t="s">
        <v>34</v>
      </c>
      <c r="N17" s="25">
        <v>3</v>
      </c>
      <c r="O17" s="25">
        <v>7</v>
      </c>
      <c r="P17" s="25">
        <v>0</v>
      </c>
      <c r="S17" t="s">
        <v>9</v>
      </c>
      <c r="T17" t="s">
        <v>61</v>
      </c>
      <c r="U17">
        <v>49.3</v>
      </c>
      <c r="V17">
        <v>217</v>
      </c>
      <c r="W17">
        <v>5850</v>
      </c>
      <c r="X17" t="s">
        <v>4</v>
      </c>
    </row>
    <row r="18" spans="1:24" x14ac:dyDescent="0.3">
      <c r="A18" t="s">
        <v>9</v>
      </c>
      <c r="B18" t="s">
        <v>61</v>
      </c>
      <c r="C18">
        <v>42</v>
      </c>
      <c r="D18">
        <v>210</v>
      </c>
      <c r="E18">
        <v>4150</v>
      </c>
      <c r="F18" t="s">
        <v>3</v>
      </c>
      <c r="H18">
        <f t="shared" si="0"/>
        <v>1</v>
      </c>
      <c r="I18">
        <f t="shared" si="1"/>
        <v>0</v>
      </c>
      <c r="J18">
        <f t="shared" si="2"/>
        <v>0</v>
      </c>
      <c r="M18" t="s">
        <v>35</v>
      </c>
      <c r="N18" s="25">
        <v>3</v>
      </c>
      <c r="O18" s="25">
        <v>5</v>
      </c>
      <c r="P18" s="25">
        <v>1</v>
      </c>
      <c r="S18" t="s">
        <v>9</v>
      </c>
      <c r="T18" t="s">
        <v>61</v>
      </c>
      <c r="U18">
        <v>42</v>
      </c>
      <c r="V18">
        <v>210</v>
      </c>
      <c r="W18">
        <v>4150</v>
      </c>
      <c r="X18" t="s">
        <v>3</v>
      </c>
    </row>
    <row r="19" spans="1:24" x14ac:dyDescent="0.3">
      <c r="A19" t="s">
        <v>9</v>
      </c>
      <c r="B19" t="s">
        <v>61</v>
      </c>
      <c r="C19">
        <v>49.2</v>
      </c>
      <c r="D19">
        <v>221</v>
      </c>
      <c r="E19">
        <v>6300</v>
      </c>
      <c r="F19" t="s">
        <v>4</v>
      </c>
      <c r="H19">
        <f t="shared" si="0"/>
        <v>1</v>
      </c>
      <c r="I19">
        <f t="shared" si="1"/>
        <v>0</v>
      </c>
      <c r="J19">
        <f t="shared" si="2"/>
        <v>0</v>
      </c>
      <c r="M19" t="s">
        <v>36</v>
      </c>
      <c r="N19" s="25">
        <v>1</v>
      </c>
      <c r="O19" s="25">
        <v>2</v>
      </c>
      <c r="P19" s="25">
        <v>0</v>
      </c>
      <c r="S19" t="s">
        <v>9</v>
      </c>
      <c r="T19" t="s">
        <v>61</v>
      </c>
      <c r="U19">
        <v>49.2</v>
      </c>
      <c r="V19">
        <v>221</v>
      </c>
      <c r="W19">
        <v>6300</v>
      </c>
      <c r="X19" t="s">
        <v>4</v>
      </c>
    </row>
    <row r="20" spans="1:24" x14ac:dyDescent="0.3">
      <c r="A20" t="s">
        <v>9</v>
      </c>
      <c r="B20" t="s">
        <v>61</v>
      </c>
      <c r="C20">
        <v>46.2</v>
      </c>
      <c r="D20">
        <v>209</v>
      </c>
      <c r="E20">
        <v>4800</v>
      </c>
      <c r="F20" t="s">
        <v>3</v>
      </c>
      <c r="H20">
        <f t="shared" si="0"/>
        <v>1</v>
      </c>
      <c r="I20">
        <f t="shared" si="1"/>
        <v>0</v>
      </c>
      <c r="J20">
        <f t="shared" si="2"/>
        <v>0</v>
      </c>
      <c r="M20" t="s">
        <v>37</v>
      </c>
      <c r="N20" s="25">
        <v>0</v>
      </c>
      <c r="O20" s="25">
        <v>2</v>
      </c>
      <c r="P20" s="25">
        <v>1</v>
      </c>
      <c r="S20" t="s">
        <v>9</v>
      </c>
      <c r="T20" t="s">
        <v>61</v>
      </c>
      <c r="U20">
        <v>46.2</v>
      </c>
      <c r="V20">
        <v>209</v>
      </c>
      <c r="W20">
        <v>4800</v>
      </c>
      <c r="X20" t="s">
        <v>3</v>
      </c>
    </row>
    <row r="21" spans="1:24" x14ac:dyDescent="0.3">
      <c r="A21" t="s">
        <v>9</v>
      </c>
      <c r="B21" t="s">
        <v>61</v>
      </c>
      <c r="C21">
        <v>48.7</v>
      </c>
      <c r="D21">
        <v>222</v>
      </c>
      <c r="E21">
        <v>5350</v>
      </c>
      <c r="F21" t="s">
        <v>4</v>
      </c>
      <c r="H21">
        <f t="shared" si="0"/>
        <v>1</v>
      </c>
      <c r="I21">
        <f t="shared" si="1"/>
        <v>0</v>
      </c>
      <c r="J21">
        <f t="shared" si="2"/>
        <v>0</v>
      </c>
      <c r="M21" t="s">
        <v>38</v>
      </c>
      <c r="N21" s="25">
        <v>1</v>
      </c>
      <c r="O21" s="25">
        <v>0</v>
      </c>
      <c r="P21" s="25">
        <v>12</v>
      </c>
      <c r="S21" t="s">
        <v>9</v>
      </c>
      <c r="T21" t="s">
        <v>61</v>
      </c>
      <c r="U21">
        <v>48.7</v>
      </c>
      <c r="V21">
        <v>222</v>
      </c>
      <c r="W21">
        <v>5350</v>
      </c>
      <c r="X21" t="s">
        <v>4</v>
      </c>
    </row>
    <row r="22" spans="1:24" x14ac:dyDescent="0.3">
      <c r="A22" t="s">
        <v>9</v>
      </c>
      <c r="B22" t="s">
        <v>61</v>
      </c>
      <c r="C22">
        <v>50.2</v>
      </c>
      <c r="D22">
        <v>218</v>
      </c>
      <c r="E22">
        <v>5700</v>
      </c>
      <c r="F22" t="s">
        <v>4</v>
      </c>
      <c r="H22">
        <f t="shared" si="0"/>
        <v>1</v>
      </c>
      <c r="I22">
        <f t="shared" si="1"/>
        <v>0</v>
      </c>
      <c r="J22">
        <f t="shared" si="2"/>
        <v>0</v>
      </c>
      <c r="M22" t="s">
        <v>39</v>
      </c>
      <c r="N22" s="25">
        <v>1</v>
      </c>
      <c r="O22" s="25">
        <v>3</v>
      </c>
      <c r="P22" s="25">
        <v>12</v>
      </c>
      <c r="S22" t="s">
        <v>9</v>
      </c>
      <c r="T22" t="s">
        <v>61</v>
      </c>
      <c r="U22">
        <v>50.2</v>
      </c>
      <c r="V22">
        <v>218</v>
      </c>
      <c r="W22">
        <v>5700</v>
      </c>
      <c r="X22" t="s">
        <v>4</v>
      </c>
    </row>
    <row r="23" spans="1:24" x14ac:dyDescent="0.3">
      <c r="A23" t="s">
        <v>9</v>
      </c>
      <c r="B23" t="s">
        <v>61</v>
      </c>
      <c r="C23">
        <v>45.1</v>
      </c>
      <c r="D23">
        <v>215</v>
      </c>
      <c r="E23">
        <v>5000</v>
      </c>
      <c r="F23" t="s">
        <v>3</v>
      </c>
      <c r="H23">
        <f t="shared" si="0"/>
        <v>1</v>
      </c>
      <c r="I23">
        <f t="shared" si="1"/>
        <v>0</v>
      </c>
      <c r="J23">
        <f t="shared" si="2"/>
        <v>0</v>
      </c>
      <c r="M23" t="s">
        <v>40</v>
      </c>
      <c r="N23" s="25">
        <v>0</v>
      </c>
      <c r="O23" s="25">
        <v>1</v>
      </c>
      <c r="P23" s="25">
        <v>12</v>
      </c>
      <c r="S23" t="s">
        <v>9</v>
      </c>
      <c r="T23" t="s">
        <v>61</v>
      </c>
      <c r="U23">
        <v>45.1</v>
      </c>
      <c r="V23">
        <v>215</v>
      </c>
      <c r="W23">
        <v>5000</v>
      </c>
      <c r="X23" t="s">
        <v>3</v>
      </c>
    </row>
    <row r="24" spans="1:24" x14ac:dyDescent="0.3">
      <c r="A24" t="s">
        <v>9</v>
      </c>
      <c r="B24" t="s">
        <v>61</v>
      </c>
      <c r="C24">
        <v>46.5</v>
      </c>
      <c r="D24">
        <v>213</v>
      </c>
      <c r="E24">
        <v>4400</v>
      </c>
      <c r="F24" t="s">
        <v>3</v>
      </c>
      <c r="H24">
        <f t="shared" si="0"/>
        <v>1</v>
      </c>
      <c r="I24">
        <f t="shared" si="1"/>
        <v>0</v>
      </c>
      <c r="J24">
        <f t="shared" si="2"/>
        <v>0</v>
      </c>
      <c r="M24" t="s">
        <v>41</v>
      </c>
      <c r="N24" s="25">
        <v>0</v>
      </c>
      <c r="O24" s="25">
        <v>0</v>
      </c>
      <c r="P24" s="25">
        <v>18</v>
      </c>
      <c r="S24" t="s">
        <v>9</v>
      </c>
      <c r="T24" t="s">
        <v>61</v>
      </c>
      <c r="U24">
        <v>46.5</v>
      </c>
      <c r="V24">
        <v>213</v>
      </c>
      <c r="W24">
        <v>4400</v>
      </c>
      <c r="X24" t="s">
        <v>3</v>
      </c>
    </row>
    <row r="25" spans="1:24" x14ac:dyDescent="0.3">
      <c r="A25" t="s">
        <v>9</v>
      </c>
      <c r="B25" t="s">
        <v>61</v>
      </c>
      <c r="C25">
        <v>46.3</v>
      </c>
      <c r="D25">
        <v>215</v>
      </c>
      <c r="E25">
        <v>5050</v>
      </c>
      <c r="F25" t="s">
        <v>4</v>
      </c>
      <c r="H25">
        <f t="shared" si="0"/>
        <v>1</v>
      </c>
      <c r="I25">
        <f t="shared" si="1"/>
        <v>0</v>
      </c>
      <c r="J25">
        <f t="shared" si="2"/>
        <v>0</v>
      </c>
      <c r="M25" t="s">
        <v>42</v>
      </c>
      <c r="N25" s="25">
        <v>0</v>
      </c>
      <c r="O25" s="25">
        <v>0</v>
      </c>
      <c r="P25" s="25">
        <v>13</v>
      </c>
      <c r="S25" t="s">
        <v>9</v>
      </c>
      <c r="T25" t="s">
        <v>61</v>
      </c>
      <c r="U25">
        <v>46.3</v>
      </c>
      <c r="V25">
        <v>215</v>
      </c>
      <c r="W25">
        <v>5050</v>
      </c>
      <c r="X25" t="s">
        <v>4</v>
      </c>
    </row>
    <row r="26" spans="1:24" x14ac:dyDescent="0.3">
      <c r="A26" t="s">
        <v>9</v>
      </c>
      <c r="B26" t="s">
        <v>61</v>
      </c>
      <c r="C26">
        <v>42.9</v>
      </c>
      <c r="D26">
        <v>215</v>
      </c>
      <c r="E26">
        <v>5000</v>
      </c>
      <c r="F26" t="s">
        <v>3</v>
      </c>
      <c r="H26">
        <f t="shared" si="0"/>
        <v>1</v>
      </c>
      <c r="I26">
        <f t="shared" si="1"/>
        <v>0</v>
      </c>
      <c r="J26">
        <f t="shared" si="2"/>
        <v>0</v>
      </c>
      <c r="M26" t="s">
        <v>43</v>
      </c>
      <c r="N26" s="25">
        <v>0</v>
      </c>
      <c r="O26" s="25">
        <v>0</v>
      </c>
      <c r="P26" s="25">
        <v>10</v>
      </c>
      <c r="S26" t="s">
        <v>9</v>
      </c>
      <c r="T26" t="s">
        <v>61</v>
      </c>
      <c r="U26">
        <v>42.9</v>
      </c>
      <c r="V26">
        <v>215</v>
      </c>
      <c r="W26">
        <v>5000</v>
      </c>
      <c r="X26" t="s">
        <v>3</v>
      </c>
    </row>
    <row r="27" spans="1:24" x14ac:dyDescent="0.3">
      <c r="A27" t="s">
        <v>9</v>
      </c>
      <c r="B27" t="s">
        <v>61</v>
      </c>
      <c r="C27">
        <v>46.1</v>
      </c>
      <c r="D27">
        <v>215</v>
      </c>
      <c r="E27">
        <v>5100</v>
      </c>
      <c r="F27" t="s">
        <v>4</v>
      </c>
      <c r="H27">
        <f t="shared" si="0"/>
        <v>1</v>
      </c>
      <c r="I27">
        <f t="shared" si="1"/>
        <v>0</v>
      </c>
      <c r="J27">
        <f t="shared" si="2"/>
        <v>0</v>
      </c>
      <c r="M27" t="s">
        <v>44</v>
      </c>
      <c r="N27" s="25">
        <v>0</v>
      </c>
      <c r="O27" s="25">
        <v>0</v>
      </c>
      <c r="P27" s="25">
        <v>13</v>
      </c>
      <c r="S27" t="s">
        <v>9</v>
      </c>
      <c r="T27" t="s">
        <v>61</v>
      </c>
      <c r="U27">
        <v>46.1</v>
      </c>
      <c r="V27">
        <v>215</v>
      </c>
      <c r="W27">
        <v>5100</v>
      </c>
      <c r="X27" t="s">
        <v>4</v>
      </c>
    </row>
    <row r="28" spans="1:24" x14ac:dyDescent="0.3">
      <c r="A28" t="s">
        <v>9</v>
      </c>
      <c r="B28" t="s">
        <v>61</v>
      </c>
      <c r="C28">
        <v>47.8</v>
      </c>
      <c r="D28">
        <v>215</v>
      </c>
      <c r="E28">
        <v>5650</v>
      </c>
      <c r="F28" t="s">
        <v>4</v>
      </c>
      <c r="H28">
        <f t="shared" si="0"/>
        <v>1</v>
      </c>
      <c r="I28">
        <f t="shared" si="1"/>
        <v>0</v>
      </c>
      <c r="J28">
        <f t="shared" si="2"/>
        <v>0</v>
      </c>
      <c r="M28" t="s">
        <v>45</v>
      </c>
      <c r="N28" s="25">
        <v>0</v>
      </c>
      <c r="O28" s="25">
        <v>0</v>
      </c>
      <c r="P28" s="25">
        <v>8</v>
      </c>
      <c r="S28" t="s">
        <v>9</v>
      </c>
      <c r="T28" t="s">
        <v>61</v>
      </c>
      <c r="U28">
        <v>47.8</v>
      </c>
      <c r="V28">
        <v>215</v>
      </c>
      <c r="W28">
        <v>5650</v>
      </c>
      <c r="X28" t="s">
        <v>4</v>
      </c>
    </row>
    <row r="29" spans="1:24" x14ac:dyDescent="0.3">
      <c r="A29" t="s">
        <v>9</v>
      </c>
      <c r="B29" t="s">
        <v>61</v>
      </c>
      <c r="C29">
        <v>48.2</v>
      </c>
      <c r="D29">
        <v>210</v>
      </c>
      <c r="E29">
        <v>4600</v>
      </c>
      <c r="F29" t="s">
        <v>3</v>
      </c>
      <c r="H29">
        <f t="shared" si="0"/>
        <v>1</v>
      </c>
      <c r="I29">
        <f t="shared" si="1"/>
        <v>0</v>
      </c>
      <c r="J29">
        <f t="shared" si="2"/>
        <v>0</v>
      </c>
      <c r="M29" t="s">
        <v>46</v>
      </c>
      <c r="N29" s="25">
        <v>0</v>
      </c>
      <c r="O29" s="25">
        <v>0</v>
      </c>
      <c r="P29" s="25">
        <v>7</v>
      </c>
      <c r="S29" t="s">
        <v>9</v>
      </c>
      <c r="T29" t="s">
        <v>61</v>
      </c>
      <c r="U29">
        <v>48.2</v>
      </c>
      <c r="V29">
        <v>210</v>
      </c>
      <c r="W29">
        <v>4600</v>
      </c>
      <c r="X29" t="s">
        <v>3</v>
      </c>
    </row>
    <row r="30" spans="1:24" x14ac:dyDescent="0.3">
      <c r="A30" t="s">
        <v>9</v>
      </c>
      <c r="B30" t="s">
        <v>61</v>
      </c>
      <c r="C30">
        <v>50</v>
      </c>
      <c r="D30">
        <v>220</v>
      </c>
      <c r="E30">
        <v>5550</v>
      </c>
      <c r="F30" t="s">
        <v>4</v>
      </c>
      <c r="H30">
        <f t="shared" si="0"/>
        <v>1</v>
      </c>
      <c r="I30">
        <f t="shared" si="1"/>
        <v>0</v>
      </c>
      <c r="J30">
        <f t="shared" si="2"/>
        <v>0</v>
      </c>
      <c r="M30" t="s">
        <v>47</v>
      </c>
      <c r="N30" s="25">
        <v>0</v>
      </c>
      <c r="O30" s="25">
        <v>0</v>
      </c>
      <c r="P30" s="25">
        <v>1</v>
      </c>
      <c r="S30" t="s">
        <v>9</v>
      </c>
      <c r="T30" t="s">
        <v>61</v>
      </c>
      <c r="U30">
        <v>50</v>
      </c>
      <c r="V30">
        <v>220</v>
      </c>
      <c r="W30">
        <v>5550</v>
      </c>
      <c r="X30" t="s">
        <v>4</v>
      </c>
    </row>
    <row r="31" spans="1:24" x14ac:dyDescent="0.3">
      <c r="A31" t="s">
        <v>9</v>
      </c>
      <c r="B31" t="s">
        <v>61</v>
      </c>
      <c r="C31">
        <v>47.3</v>
      </c>
      <c r="D31">
        <v>222</v>
      </c>
      <c r="E31">
        <v>5250</v>
      </c>
      <c r="F31" t="s">
        <v>4</v>
      </c>
      <c r="H31">
        <f t="shared" si="0"/>
        <v>1</v>
      </c>
      <c r="I31">
        <f t="shared" si="1"/>
        <v>0</v>
      </c>
      <c r="J31">
        <f t="shared" si="2"/>
        <v>0</v>
      </c>
      <c r="M31" t="s">
        <v>48</v>
      </c>
      <c r="N31" s="25">
        <v>0</v>
      </c>
      <c r="O31" s="25">
        <v>0</v>
      </c>
      <c r="P31" s="25">
        <v>6</v>
      </c>
      <c r="S31" t="s">
        <v>9</v>
      </c>
      <c r="T31" t="s">
        <v>61</v>
      </c>
      <c r="U31">
        <v>47.3</v>
      </c>
      <c r="V31">
        <v>222</v>
      </c>
      <c r="W31">
        <v>5250</v>
      </c>
      <c r="X31" t="s">
        <v>4</v>
      </c>
    </row>
    <row r="32" spans="1:24" x14ac:dyDescent="0.3">
      <c r="A32" t="s">
        <v>9</v>
      </c>
      <c r="B32" t="s">
        <v>61</v>
      </c>
      <c r="C32">
        <v>42.8</v>
      </c>
      <c r="D32">
        <v>209</v>
      </c>
      <c r="E32">
        <v>4700</v>
      </c>
      <c r="F32" t="s">
        <v>3</v>
      </c>
      <c r="H32">
        <f t="shared" si="0"/>
        <v>1</v>
      </c>
      <c r="I32">
        <f t="shared" si="1"/>
        <v>0</v>
      </c>
      <c r="J32">
        <f t="shared" si="2"/>
        <v>0</v>
      </c>
      <c r="M32" t="s">
        <v>49</v>
      </c>
      <c r="N32" s="25">
        <v>0</v>
      </c>
      <c r="O32" s="25">
        <v>0</v>
      </c>
      <c r="P32" s="25">
        <v>8</v>
      </c>
      <c r="S32" t="s">
        <v>9</v>
      </c>
      <c r="T32" t="s">
        <v>61</v>
      </c>
      <c r="U32">
        <v>42.8</v>
      </c>
      <c r="V32">
        <v>209</v>
      </c>
      <c r="W32">
        <v>4700</v>
      </c>
      <c r="X32" t="s">
        <v>3</v>
      </c>
    </row>
    <row r="33" spans="1:24" x14ac:dyDescent="0.3">
      <c r="A33" t="s">
        <v>9</v>
      </c>
      <c r="B33" t="s">
        <v>61</v>
      </c>
      <c r="C33">
        <v>45.1</v>
      </c>
      <c r="D33">
        <v>207</v>
      </c>
      <c r="E33">
        <v>5050</v>
      </c>
      <c r="F33" t="s">
        <v>3</v>
      </c>
      <c r="H33">
        <f t="shared" si="0"/>
        <v>1</v>
      </c>
      <c r="I33">
        <f t="shared" si="1"/>
        <v>0</v>
      </c>
      <c r="J33">
        <f t="shared" si="2"/>
        <v>0</v>
      </c>
      <c r="S33" t="s">
        <v>9</v>
      </c>
      <c r="T33" t="s">
        <v>61</v>
      </c>
      <c r="U33">
        <v>45.1</v>
      </c>
      <c r="V33">
        <v>207</v>
      </c>
      <c r="W33">
        <v>5050</v>
      </c>
      <c r="X33" t="s">
        <v>3</v>
      </c>
    </row>
    <row r="34" spans="1:24" x14ac:dyDescent="0.3">
      <c r="A34" t="s">
        <v>9</v>
      </c>
      <c r="B34" t="s">
        <v>61</v>
      </c>
      <c r="C34">
        <v>59.6</v>
      </c>
      <c r="D34">
        <v>230</v>
      </c>
      <c r="E34">
        <v>6050</v>
      </c>
      <c r="F34" t="s">
        <v>4</v>
      </c>
      <c r="H34">
        <f t="shared" si="0"/>
        <v>1</v>
      </c>
      <c r="I34">
        <f t="shared" si="1"/>
        <v>0</v>
      </c>
      <c r="J34">
        <f t="shared" si="2"/>
        <v>0</v>
      </c>
      <c r="S34" t="s">
        <v>9</v>
      </c>
      <c r="T34" t="s">
        <v>61</v>
      </c>
      <c r="U34">
        <v>59.6</v>
      </c>
      <c r="V34">
        <v>230</v>
      </c>
      <c r="W34">
        <v>6050</v>
      </c>
      <c r="X34" t="s">
        <v>4</v>
      </c>
    </row>
    <row r="35" spans="1:24" x14ac:dyDescent="0.3">
      <c r="A35" t="s">
        <v>9</v>
      </c>
      <c r="B35" t="s">
        <v>61</v>
      </c>
      <c r="C35">
        <v>49.1</v>
      </c>
      <c r="D35">
        <v>220</v>
      </c>
      <c r="E35">
        <v>5150</v>
      </c>
      <c r="F35" t="s">
        <v>3</v>
      </c>
      <c r="H35">
        <f t="shared" si="0"/>
        <v>1</v>
      </c>
      <c r="I35">
        <f t="shared" si="1"/>
        <v>0</v>
      </c>
      <c r="J35">
        <f t="shared" si="2"/>
        <v>0</v>
      </c>
      <c r="S35" t="s">
        <v>9</v>
      </c>
      <c r="T35" t="s">
        <v>61</v>
      </c>
      <c r="U35">
        <v>49.1</v>
      </c>
      <c r="V35">
        <v>220</v>
      </c>
      <c r="W35">
        <v>5150</v>
      </c>
      <c r="X35" t="s">
        <v>3</v>
      </c>
    </row>
    <row r="36" spans="1:24" x14ac:dyDescent="0.3">
      <c r="A36" t="s">
        <v>9</v>
      </c>
      <c r="B36" t="s">
        <v>61</v>
      </c>
      <c r="C36">
        <v>48.4</v>
      </c>
      <c r="D36">
        <v>220</v>
      </c>
      <c r="E36">
        <v>5400</v>
      </c>
      <c r="F36" t="s">
        <v>4</v>
      </c>
      <c r="H36">
        <f t="shared" si="0"/>
        <v>1</v>
      </c>
      <c r="I36">
        <f t="shared" si="1"/>
        <v>0</v>
      </c>
      <c r="J36">
        <f t="shared" si="2"/>
        <v>0</v>
      </c>
      <c r="S36" t="s">
        <v>9</v>
      </c>
      <c r="T36" t="s">
        <v>61</v>
      </c>
      <c r="U36">
        <v>48.4</v>
      </c>
      <c r="V36">
        <v>220</v>
      </c>
      <c r="W36">
        <v>5400</v>
      </c>
      <c r="X36" t="s">
        <v>4</v>
      </c>
    </row>
    <row r="37" spans="1:24" x14ac:dyDescent="0.3">
      <c r="A37" t="s">
        <v>9</v>
      </c>
      <c r="B37" t="s">
        <v>61</v>
      </c>
      <c r="C37">
        <v>42.6</v>
      </c>
      <c r="D37">
        <v>213</v>
      </c>
      <c r="E37">
        <v>4950</v>
      </c>
      <c r="F37" t="s">
        <v>3</v>
      </c>
      <c r="H37">
        <f t="shared" si="0"/>
        <v>1</v>
      </c>
      <c r="I37">
        <f t="shared" si="1"/>
        <v>0</v>
      </c>
      <c r="J37">
        <f t="shared" si="2"/>
        <v>0</v>
      </c>
      <c r="S37" t="s">
        <v>9</v>
      </c>
      <c r="T37" t="s">
        <v>61</v>
      </c>
      <c r="U37">
        <v>42.6</v>
      </c>
      <c r="V37">
        <v>213</v>
      </c>
      <c r="W37">
        <v>4950</v>
      </c>
      <c r="X37" t="s">
        <v>3</v>
      </c>
    </row>
    <row r="38" spans="1:24" x14ac:dyDescent="0.3">
      <c r="A38" t="s">
        <v>9</v>
      </c>
      <c r="B38" t="s">
        <v>61</v>
      </c>
      <c r="C38">
        <v>44.4</v>
      </c>
      <c r="D38">
        <v>219</v>
      </c>
      <c r="E38">
        <v>5250</v>
      </c>
      <c r="F38" t="s">
        <v>4</v>
      </c>
      <c r="H38">
        <f t="shared" si="0"/>
        <v>1</v>
      </c>
      <c r="I38">
        <f t="shared" si="1"/>
        <v>0</v>
      </c>
      <c r="J38">
        <f t="shared" si="2"/>
        <v>0</v>
      </c>
      <c r="S38" t="s">
        <v>9</v>
      </c>
      <c r="T38" t="s">
        <v>61</v>
      </c>
      <c r="U38">
        <v>44.4</v>
      </c>
      <c r="V38">
        <v>219</v>
      </c>
      <c r="W38">
        <v>5250</v>
      </c>
      <c r="X38" t="s">
        <v>4</v>
      </c>
    </row>
    <row r="39" spans="1:24" x14ac:dyDescent="0.3">
      <c r="A39" t="s">
        <v>9</v>
      </c>
      <c r="B39" t="s">
        <v>61</v>
      </c>
      <c r="C39">
        <v>44</v>
      </c>
      <c r="D39">
        <v>208</v>
      </c>
      <c r="E39">
        <v>4350</v>
      </c>
      <c r="F39" t="s">
        <v>3</v>
      </c>
      <c r="H39">
        <f t="shared" si="0"/>
        <v>1</v>
      </c>
      <c r="I39">
        <f t="shared" si="1"/>
        <v>0</v>
      </c>
      <c r="J39">
        <f t="shared" si="2"/>
        <v>0</v>
      </c>
      <c r="S39" t="s">
        <v>9</v>
      </c>
      <c r="T39" t="s">
        <v>61</v>
      </c>
      <c r="U39">
        <v>44</v>
      </c>
      <c r="V39">
        <v>208</v>
      </c>
      <c r="W39">
        <v>4350</v>
      </c>
      <c r="X39" t="s">
        <v>3</v>
      </c>
    </row>
    <row r="40" spans="1:24" x14ac:dyDescent="0.3">
      <c r="A40" t="s">
        <v>9</v>
      </c>
      <c r="B40" t="s">
        <v>61</v>
      </c>
      <c r="C40">
        <v>48.7</v>
      </c>
      <c r="D40">
        <v>208</v>
      </c>
      <c r="E40">
        <v>5350</v>
      </c>
      <c r="F40" t="s">
        <v>4</v>
      </c>
      <c r="H40">
        <f t="shared" si="0"/>
        <v>1</v>
      </c>
      <c r="I40">
        <f t="shared" si="1"/>
        <v>0</v>
      </c>
      <c r="J40">
        <f t="shared" si="2"/>
        <v>0</v>
      </c>
      <c r="S40" t="s">
        <v>9</v>
      </c>
      <c r="T40" t="s">
        <v>61</v>
      </c>
      <c r="U40">
        <v>48.7</v>
      </c>
      <c r="V40">
        <v>208</v>
      </c>
      <c r="W40">
        <v>5350</v>
      </c>
      <c r="X40" t="s">
        <v>4</v>
      </c>
    </row>
    <row r="41" spans="1:24" x14ac:dyDescent="0.3">
      <c r="A41" t="s">
        <v>9</v>
      </c>
      <c r="B41" t="s">
        <v>61</v>
      </c>
      <c r="C41">
        <v>42.7</v>
      </c>
      <c r="D41">
        <v>208</v>
      </c>
      <c r="E41">
        <v>3950</v>
      </c>
      <c r="F41" t="s">
        <v>3</v>
      </c>
      <c r="H41">
        <f t="shared" si="0"/>
        <v>1</v>
      </c>
      <c r="I41">
        <f t="shared" si="1"/>
        <v>0</v>
      </c>
      <c r="J41">
        <f t="shared" si="2"/>
        <v>0</v>
      </c>
      <c r="S41" t="s">
        <v>9</v>
      </c>
      <c r="T41" t="s">
        <v>61</v>
      </c>
      <c r="U41">
        <v>42.7</v>
      </c>
      <c r="V41">
        <v>208</v>
      </c>
      <c r="W41">
        <v>3950</v>
      </c>
      <c r="X41" t="s">
        <v>3</v>
      </c>
    </row>
    <row r="42" spans="1:24" x14ac:dyDescent="0.3">
      <c r="A42" t="s">
        <v>9</v>
      </c>
      <c r="B42" t="s">
        <v>61</v>
      </c>
      <c r="C42">
        <v>49.6</v>
      </c>
      <c r="D42">
        <v>225</v>
      </c>
      <c r="E42">
        <v>5700</v>
      </c>
      <c r="F42" t="s">
        <v>4</v>
      </c>
      <c r="H42">
        <f t="shared" si="0"/>
        <v>1</v>
      </c>
      <c r="I42">
        <f t="shared" si="1"/>
        <v>0</v>
      </c>
      <c r="J42">
        <f t="shared" si="2"/>
        <v>0</v>
      </c>
      <c r="S42" t="s">
        <v>9</v>
      </c>
      <c r="T42" t="s">
        <v>61</v>
      </c>
      <c r="U42">
        <v>49.6</v>
      </c>
      <c r="V42">
        <v>225</v>
      </c>
      <c r="W42">
        <v>5700</v>
      </c>
      <c r="X42" t="s">
        <v>4</v>
      </c>
    </row>
    <row r="43" spans="1:24" x14ac:dyDescent="0.3">
      <c r="A43" t="s">
        <v>9</v>
      </c>
      <c r="B43" t="s">
        <v>61</v>
      </c>
      <c r="C43">
        <v>45.3</v>
      </c>
      <c r="D43">
        <v>210</v>
      </c>
      <c r="E43">
        <v>4300</v>
      </c>
      <c r="F43" t="s">
        <v>3</v>
      </c>
      <c r="H43">
        <f t="shared" si="0"/>
        <v>1</v>
      </c>
      <c r="I43">
        <f t="shared" si="1"/>
        <v>0</v>
      </c>
      <c r="J43">
        <f t="shared" si="2"/>
        <v>0</v>
      </c>
      <c r="S43" t="s">
        <v>9</v>
      </c>
      <c r="T43" t="s">
        <v>61</v>
      </c>
      <c r="U43">
        <v>45.3</v>
      </c>
      <c r="V43">
        <v>210</v>
      </c>
      <c r="W43">
        <v>4300</v>
      </c>
      <c r="X43" t="s">
        <v>3</v>
      </c>
    </row>
    <row r="44" spans="1:24" x14ac:dyDescent="0.3">
      <c r="A44" t="s">
        <v>9</v>
      </c>
      <c r="B44" t="s">
        <v>61</v>
      </c>
      <c r="C44">
        <v>49.6</v>
      </c>
      <c r="D44">
        <v>216</v>
      </c>
      <c r="E44">
        <v>4750</v>
      </c>
      <c r="F44" t="s">
        <v>4</v>
      </c>
      <c r="H44">
        <f t="shared" si="0"/>
        <v>1</v>
      </c>
      <c r="I44">
        <f t="shared" si="1"/>
        <v>0</v>
      </c>
      <c r="J44">
        <f t="shared" si="2"/>
        <v>0</v>
      </c>
      <c r="S44" t="s">
        <v>9</v>
      </c>
      <c r="T44" t="s">
        <v>61</v>
      </c>
      <c r="U44">
        <v>49.6</v>
      </c>
      <c r="V44">
        <v>216</v>
      </c>
      <c r="W44">
        <v>4750</v>
      </c>
      <c r="X44" t="s">
        <v>4</v>
      </c>
    </row>
    <row r="45" spans="1:24" x14ac:dyDescent="0.3">
      <c r="A45" t="s">
        <v>9</v>
      </c>
      <c r="B45" t="s">
        <v>61</v>
      </c>
      <c r="C45">
        <v>50.5</v>
      </c>
      <c r="D45">
        <v>222</v>
      </c>
      <c r="E45">
        <v>5550</v>
      </c>
      <c r="F45" t="s">
        <v>4</v>
      </c>
      <c r="H45">
        <f t="shared" si="0"/>
        <v>1</v>
      </c>
      <c r="I45">
        <f t="shared" si="1"/>
        <v>0</v>
      </c>
      <c r="J45">
        <f t="shared" si="2"/>
        <v>0</v>
      </c>
      <c r="S45" t="s">
        <v>9</v>
      </c>
      <c r="T45" t="s">
        <v>61</v>
      </c>
      <c r="U45">
        <v>50.5</v>
      </c>
      <c r="V45">
        <v>222</v>
      </c>
      <c r="W45">
        <v>5550</v>
      </c>
      <c r="X45" t="s">
        <v>4</v>
      </c>
    </row>
    <row r="46" spans="1:24" x14ac:dyDescent="0.3">
      <c r="A46" t="s">
        <v>9</v>
      </c>
      <c r="B46" t="s">
        <v>61</v>
      </c>
      <c r="C46">
        <v>43.6</v>
      </c>
      <c r="D46">
        <v>217</v>
      </c>
      <c r="E46">
        <v>4900</v>
      </c>
      <c r="F46" t="s">
        <v>3</v>
      </c>
      <c r="H46">
        <f t="shared" si="0"/>
        <v>1</v>
      </c>
      <c r="I46">
        <f t="shared" si="1"/>
        <v>0</v>
      </c>
      <c r="J46">
        <f t="shared" si="2"/>
        <v>0</v>
      </c>
      <c r="S46" t="s">
        <v>9</v>
      </c>
      <c r="T46" t="s">
        <v>61</v>
      </c>
      <c r="U46">
        <v>43.6</v>
      </c>
      <c r="V46">
        <v>217</v>
      </c>
      <c r="W46">
        <v>4900</v>
      </c>
      <c r="X46" t="s">
        <v>3</v>
      </c>
    </row>
    <row r="47" spans="1:24" x14ac:dyDescent="0.3">
      <c r="A47" t="s">
        <v>9</v>
      </c>
      <c r="B47" t="s">
        <v>61</v>
      </c>
      <c r="C47">
        <v>45.5</v>
      </c>
      <c r="D47">
        <v>210</v>
      </c>
      <c r="E47">
        <v>4200</v>
      </c>
      <c r="F47" t="s">
        <v>3</v>
      </c>
      <c r="H47">
        <f t="shared" si="0"/>
        <v>1</v>
      </c>
      <c r="I47">
        <f t="shared" si="1"/>
        <v>0</v>
      </c>
      <c r="J47">
        <f t="shared" si="2"/>
        <v>0</v>
      </c>
      <c r="S47" t="s">
        <v>9</v>
      </c>
      <c r="T47" t="s">
        <v>61</v>
      </c>
      <c r="U47">
        <v>45.5</v>
      </c>
      <c r="V47">
        <v>210</v>
      </c>
      <c r="W47">
        <v>4200</v>
      </c>
      <c r="X47" t="s">
        <v>3</v>
      </c>
    </row>
    <row r="48" spans="1:24" x14ac:dyDescent="0.3">
      <c r="A48" t="s">
        <v>9</v>
      </c>
      <c r="B48" t="s">
        <v>61</v>
      </c>
      <c r="C48">
        <v>50.5</v>
      </c>
      <c r="D48">
        <v>225</v>
      </c>
      <c r="E48">
        <v>5400</v>
      </c>
      <c r="F48" t="s">
        <v>4</v>
      </c>
      <c r="H48">
        <f t="shared" si="0"/>
        <v>1</v>
      </c>
      <c r="I48">
        <f t="shared" si="1"/>
        <v>0</v>
      </c>
      <c r="J48">
        <f t="shared" si="2"/>
        <v>0</v>
      </c>
      <c r="S48" t="s">
        <v>9</v>
      </c>
      <c r="T48" t="s">
        <v>61</v>
      </c>
      <c r="U48">
        <v>50.5</v>
      </c>
      <c r="V48">
        <v>225</v>
      </c>
      <c r="W48">
        <v>5400</v>
      </c>
      <c r="X48" t="s">
        <v>4</v>
      </c>
    </row>
    <row r="49" spans="1:24" x14ac:dyDescent="0.3">
      <c r="A49" t="s">
        <v>9</v>
      </c>
      <c r="B49" t="s">
        <v>61</v>
      </c>
      <c r="C49">
        <v>44.9</v>
      </c>
      <c r="D49">
        <v>213</v>
      </c>
      <c r="E49">
        <v>5100</v>
      </c>
      <c r="F49" t="s">
        <v>3</v>
      </c>
      <c r="H49">
        <f t="shared" si="0"/>
        <v>1</v>
      </c>
      <c r="I49">
        <f t="shared" si="1"/>
        <v>0</v>
      </c>
      <c r="J49">
        <f t="shared" si="2"/>
        <v>0</v>
      </c>
      <c r="S49" t="s">
        <v>9</v>
      </c>
      <c r="T49" t="s">
        <v>61</v>
      </c>
      <c r="U49">
        <v>44.9</v>
      </c>
      <c r="V49">
        <v>213</v>
      </c>
      <c r="W49">
        <v>5100</v>
      </c>
      <c r="X49" t="s">
        <v>3</v>
      </c>
    </row>
    <row r="50" spans="1:24" x14ac:dyDescent="0.3">
      <c r="A50" t="s">
        <v>9</v>
      </c>
      <c r="B50" t="s">
        <v>61</v>
      </c>
      <c r="C50">
        <v>45.2</v>
      </c>
      <c r="D50">
        <v>215</v>
      </c>
      <c r="E50">
        <v>5300</v>
      </c>
      <c r="F50" t="s">
        <v>4</v>
      </c>
      <c r="H50">
        <f t="shared" si="0"/>
        <v>1</v>
      </c>
      <c r="I50">
        <f t="shared" si="1"/>
        <v>0</v>
      </c>
      <c r="J50">
        <f t="shared" si="2"/>
        <v>0</v>
      </c>
      <c r="S50" t="s">
        <v>9</v>
      </c>
      <c r="T50" t="s">
        <v>61</v>
      </c>
      <c r="U50">
        <v>45.2</v>
      </c>
      <c r="V50">
        <v>215</v>
      </c>
      <c r="W50">
        <v>5300</v>
      </c>
      <c r="X50" t="s">
        <v>4</v>
      </c>
    </row>
    <row r="51" spans="1:24" x14ac:dyDescent="0.3">
      <c r="A51" t="s">
        <v>9</v>
      </c>
      <c r="B51" t="s">
        <v>61</v>
      </c>
      <c r="C51">
        <v>46.6</v>
      </c>
      <c r="D51">
        <v>210</v>
      </c>
      <c r="E51">
        <v>4850</v>
      </c>
      <c r="F51" t="s">
        <v>3</v>
      </c>
      <c r="H51">
        <f t="shared" si="0"/>
        <v>1</v>
      </c>
      <c r="I51">
        <f t="shared" si="1"/>
        <v>0</v>
      </c>
      <c r="J51">
        <f t="shared" si="2"/>
        <v>0</v>
      </c>
      <c r="S51" t="s">
        <v>9</v>
      </c>
      <c r="T51" t="s">
        <v>61</v>
      </c>
      <c r="U51">
        <v>46.6</v>
      </c>
      <c r="V51">
        <v>210</v>
      </c>
      <c r="W51">
        <v>4850</v>
      </c>
      <c r="X51" t="s">
        <v>3</v>
      </c>
    </row>
    <row r="52" spans="1:24" x14ac:dyDescent="0.3">
      <c r="A52" t="s">
        <v>9</v>
      </c>
      <c r="B52" t="s">
        <v>61</v>
      </c>
      <c r="C52">
        <v>48.5</v>
      </c>
      <c r="D52">
        <v>220</v>
      </c>
      <c r="E52">
        <v>5300</v>
      </c>
      <c r="F52" t="s">
        <v>4</v>
      </c>
      <c r="H52">
        <f t="shared" si="0"/>
        <v>1</v>
      </c>
      <c r="I52">
        <f t="shared" si="1"/>
        <v>0</v>
      </c>
      <c r="J52">
        <f t="shared" si="2"/>
        <v>0</v>
      </c>
      <c r="S52" t="s">
        <v>9</v>
      </c>
      <c r="T52" t="s">
        <v>61</v>
      </c>
      <c r="U52">
        <v>48.5</v>
      </c>
      <c r="V52">
        <v>220</v>
      </c>
      <c r="W52">
        <v>5300</v>
      </c>
      <c r="X52" t="s">
        <v>4</v>
      </c>
    </row>
    <row r="53" spans="1:24" x14ac:dyDescent="0.3">
      <c r="A53" t="s">
        <v>9</v>
      </c>
      <c r="B53" t="s">
        <v>61</v>
      </c>
      <c r="C53">
        <v>45.1</v>
      </c>
      <c r="D53">
        <v>210</v>
      </c>
      <c r="E53">
        <v>4400</v>
      </c>
      <c r="F53" t="s">
        <v>3</v>
      </c>
      <c r="H53">
        <f t="shared" si="0"/>
        <v>1</v>
      </c>
      <c r="I53">
        <f t="shared" si="1"/>
        <v>0</v>
      </c>
      <c r="J53">
        <f t="shared" si="2"/>
        <v>0</v>
      </c>
      <c r="S53" t="s">
        <v>9</v>
      </c>
      <c r="T53" t="s">
        <v>61</v>
      </c>
      <c r="U53">
        <v>45.1</v>
      </c>
      <c r="V53">
        <v>210</v>
      </c>
      <c r="W53">
        <v>4400</v>
      </c>
      <c r="X53" t="s">
        <v>3</v>
      </c>
    </row>
    <row r="54" spans="1:24" x14ac:dyDescent="0.3">
      <c r="A54" t="s">
        <v>9</v>
      </c>
      <c r="B54" t="s">
        <v>61</v>
      </c>
      <c r="C54">
        <v>50.1</v>
      </c>
      <c r="D54">
        <v>225</v>
      </c>
      <c r="E54">
        <v>5000</v>
      </c>
      <c r="F54" t="s">
        <v>4</v>
      </c>
      <c r="H54">
        <f t="shared" si="0"/>
        <v>1</v>
      </c>
      <c r="I54">
        <f t="shared" si="1"/>
        <v>0</v>
      </c>
      <c r="J54">
        <f t="shared" si="2"/>
        <v>0</v>
      </c>
      <c r="S54" t="s">
        <v>9</v>
      </c>
      <c r="T54" t="s">
        <v>61</v>
      </c>
      <c r="U54">
        <v>50.1</v>
      </c>
      <c r="V54">
        <v>225</v>
      </c>
      <c r="W54">
        <v>5000</v>
      </c>
      <c r="X54" t="s">
        <v>4</v>
      </c>
    </row>
    <row r="55" spans="1:24" x14ac:dyDescent="0.3">
      <c r="A55" t="s">
        <v>9</v>
      </c>
      <c r="B55" t="s">
        <v>61</v>
      </c>
      <c r="C55">
        <v>46.5</v>
      </c>
      <c r="D55">
        <v>217</v>
      </c>
      <c r="E55">
        <v>4900</v>
      </c>
      <c r="F55" t="s">
        <v>3</v>
      </c>
      <c r="H55">
        <f t="shared" si="0"/>
        <v>1</v>
      </c>
      <c r="I55">
        <f t="shared" si="1"/>
        <v>0</v>
      </c>
      <c r="J55">
        <f t="shared" si="2"/>
        <v>0</v>
      </c>
      <c r="S55" t="s">
        <v>9</v>
      </c>
      <c r="T55" t="s">
        <v>61</v>
      </c>
      <c r="U55">
        <v>46.5</v>
      </c>
      <c r="V55">
        <v>217</v>
      </c>
      <c r="W55">
        <v>4900</v>
      </c>
      <c r="X55" t="s">
        <v>3</v>
      </c>
    </row>
    <row r="56" spans="1:24" x14ac:dyDescent="0.3">
      <c r="A56" t="s">
        <v>9</v>
      </c>
      <c r="B56" t="s">
        <v>61</v>
      </c>
      <c r="C56">
        <v>45</v>
      </c>
      <c r="D56">
        <v>220</v>
      </c>
      <c r="E56">
        <v>5050</v>
      </c>
      <c r="F56" t="s">
        <v>4</v>
      </c>
      <c r="H56">
        <f t="shared" si="0"/>
        <v>1</v>
      </c>
      <c r="I56">
        <f t="shared" si="1"/>
        <v>0</v>
      </c>
      <c r="J56">
        <f t="shared" si="2"/>
        <v>0</v>
      </c>
      <c r="S56" t="s">
        <v>9</v>
      </c>
      <c r="T56" t="s">
        <v>61</v>
      </c>
      <c r="U56">
        <v>45</v>
      </c>
      <c r="V56">
        <v>220</v>
      </c>
      <c r="W56">
        <v>5050</v>
      </c>
      <c r="X56" t="s">
        <v>4</v>
      </c>
    </row>
    <row r="57" spans="1:24" x14ac:dyDescent="0.3">
      <c r="A57" t="s">
        <v>9</v>
      </c>
      <c r="B57" t="s">
        <v>61</v>
      </c>
      <c r="C57">
        <v>43.8</v>
      </c>
      <c r="D57">
        <v>208</v>
      </c>
      <c r="E57">
        <v>4300</v>
      </c>
      <c r="F57" t="s">
        <v>3</v>
      </c>
      <c r="H57">
        <f t="shared" si="0"/>
        <v>1</v>
      </c>
      <c r="I57">
        <f t="shared" si="1"/>
        <v>0</v>
      </c>
      <c r="J57">
        <f t="shared" si="2"/>
        <v>0</v>
      </c>
      <c r="S57" t="s">
        <v>9</v>
      </c>
      <c r="T57" t="s">
        <v>61</v>
      </c>
      <c r="U57">
        <v>43.8</v>
      </c>
      <c r="V57">
        <v>208</v>
      </c>
      <c r="W57">
        <v>4300</v>
      </c>
      <c r="X57" t="s">
        <v>3</v>
      </c>
    </row>
    <row r="58" spans="1:24" x14ac:dyDescent="0.3">
      <c r="A58" t="s">
        <v>9</v>
      </c>
      <c r="B58" t="s">
        <v>61</v>
      </c>
      <c r="C58">
        <v>45.5</v>
      </c>
      <c r="D58">
        <v>220</v>
      </c>
      <c r="E58">
        <v>5000</v>
      </c>
      <c r="F58" t="s">
        <v>4</v>
      </c>
      <c r="H58">
        <f t="shared" si="0"/>
        <v>1</v>
      </c>
      <c r="I58">
        <f t="shared" si="1"/>
        <v>0</v>
      </c>
      <c r="J58">
        <f t="shared" si="2"/>
        <v>0</v>
      </c>
      <c r="S58" t="s">
        <v>9</v>
      </c>
      <c r="T58" t="s">
        <v>61</v>
      </c>
      <c r="U58">
        <v>45.5</v>
      </c>
      <c r="V58">
        <v>220</v>
      </c>
      <c r="W58">
        <v>5000</v>
      </c>
      <c r="X58" t="s">
        <v>4</v>
      </c>
    </row>
    <row r="59" spans="1:24" x14ac:dyDescent="0.3">
      <c r="A59" t="s">
        <v>9</v>
      </c>
      <c r="B59" t="s">
        <v>61</v>
      </c>
      <c r="C59">
        <v>43.2</v>
      </c>
      <c r="D59">
        <v>208</v>
      </c>
      <c r="E59">
        <v>4450</v>
      </c>
      <c r="F59" t="s">
        <v>3</v>
      </c>
      <c r="H59">
        <f t="shared" si="0"/>
        <v>1</v>
      </c>
      <c r="I59">
        <f t="shared" si="1"/>
        <v>0</v>
      </c>
      <c r="J59">
        <f t="shared" si="2"/>
        <v>0</v>
      </c>
      <c r="S59" t="s">
        <v>9</v>
      </c>
      <c r="T59" t="s">
        <v>61</v>
      </c>
      <c r="U59">
        <v>43.2</v>
      </c>
      <c r="V59">
        <v>208</v>
      </c>
      <c r="W59">
        <v>4450</v>
      </c>
      <c r="X59" t="s">
        <v>3</v>
      </c>
    </row>
    <row r="60" spans="1:24" x14ac:dyDescent="0.3">
      <c r="A60" t="s">
        <v>9</v>
      </c>
      <c r="B60" t="s">
        <v>61</v>
      </c>
      <c r="C60">
        <v>50.4</v>
      </c>
      <c r="D60">
        <v>224</v>
      </c>
      <c r="E60">
        <v>5550</v>
      </c>
      <c r="F60" t="s">
        <v>4</v>
      </c>
      <c r="H60">
        <f t="shared" si="0"/>
        <v>1</v>
      </c>
      <c r="I60">
        <f t="shared" si="1"/>
        <v>0</v>
      </c>
      <c r="J60">
        <f t="shared" si="2"/>
        <v>0</v>
      </c>
      <c r="S60" t="s">
        <v>9</v>
      </c>
      <c r="T60" t="s">
        <v>61</v>
      </c>
      <c r="U60">
        <v>50.4</v>
      </c>
      <c r="V60">
        <v>224</v>
      </c>
      <c r="W60">
        <v>5550</v>
      </c>
      <c r="X60" t="s">
        <v>4</v>
      </c>
    </row>
    <row r="61" spans="1:24" x14ac:dyDescent="0.3">
      <c r="A61" t="s">
        <v>9</v>
      </c>
      <c r="B61" t="s">
        <v>61</v>
      </c>
      <c r="C61">
        <v>45.3</v>
      </c>
      <c r="D61">
        <v>208</v>
      </c>
      <c r="E61">
        <v>4200</v>
      </c>
      <c r="F61" t="s">
        <v>3</v>
      </c>
      <c r="H61">
        <f t="shared" si="0"/>
        <v>1</v>
      </c>
      <c r="I61">
        <f t="shared" si="1"/>
        <v>0</v>
      </c>
      <c r="J61">
        <f t="shared" si="2"/>
        <v>0</v>
      </c>
      <c r="S61" t="s">
        <v>9</v>
      </c>
      <c r="T61" t="s">
        <v>61</v>
      </c>
      <c r="U61">
        <v>45.3</v>
      </c>
      <c r="V61">
        <v>208</v>
      </c>
      <c r="W61">
        <v>4200</v>
      </c>
      <c r="X61" t="s">
        <v>3</v>
      </c>
    </row>
    <row r="62" spans="1:24" x14ac:dyDescent="0.3">
      <c r="A62" t="s">
        <v>9</v>
      </c>
      <c r="B62" t="s">
        <v>61</v>
      </c>
      <c r="C62">
        <v>46.2</v>
      </c>
      <c r="D62">
        <v>221</v>
      </c>
      <c r="E62">
        <v>5300</v>
      </c>
      <c r="F62" t="s">
        <v>4</v>
      </c>
      <c r="H62">
        <f t="shared" si="0"/>
        <v>1</v>
      </c>
      <c r="I62">
        <f t="shared" si="1"/>
        <v>0</v>
      </c>
      <c r="J62">
        <f t="shared" si="2"/>
        <v>0</v>
      </c>
      <c r="S62" t="s">
        <v>9</v>
      </c>
      <c r="T62" t="s">
        <v>61</v>
      </c>
      <c r="U62">
        <v>46.2</v>
      </c>
      <c r="V62">
        <v>221</v>
      </c>
      <c r="W62">
        <v>5300</v>
      </c>
      <c r="X62" t="s">
        <v>4</v>
      </c>
    </row>
    <row r="63" spans="1:24" x14ac:dyDescent="0.3">
      <c r="A63" t="s">
        <v>9</v>
      </c>
      <c r="B63" t="s">
        <v>61</v>
      </c>
      <c r="C63">
        <v>45.7</v>
      </c>
      <c r="D63">
        <v>214</v>
      </c>
      <c r="E63">
        <v>4400</v>
      </c>
      <c r="F63" t="s">
        <v>3</v>
      </c>
      <c r="H63">
        <f t="shared" si="0"/>
        <v>1</v>
      </c>
      <c r="I63">
        <f t="shared" si="1"/>
        <v>0</v>
      </c>
      <c r="J63">
        <f t="shared" si="2"/>
        <v>0</v>
      </c>
      <c r="S63" t="s">
        <v>9</v>
      </c>
      <c r="T63" t="s">
        <v>61</v>
      </c>
      <c r="U63">
        <v>45.7</v>
      </c>
      <c r="V63">
        <v>214</v>
      </c>
      <c r="W63">
        <v>4400</v>
      </c>
      <c r="X63" t="s">
        <v>3</v>
      </c>
    </row>
    <row r="64" spans="1:24" x14ac:dyDescent="0.3">
      <c r="A64" t="s">
        <v>9</v>
      </c>
      <c r="B64" t="s">
        <v>61</v>
      </c>
      <c r="C64">
        <v>54.3</v>
      </c>
      <c r="D64">
        <v>231</v>
      </c>
      <c r="E64">
        <v>5650</v>
      </c>
      <c r="F64" t="s">
        <v>4</v>
      </c>
      <c r="H64">
        <f t="shared" si="0"/>
        <v>1</v>
      </c>
      <c r="I64">
        <f t="shared" si="1"/>
        <v>0</v>
      </c>
      <c r="J64">
        <f t="shared" si="2"/>
        <v>0</v>
      </c>
      <c r="S64" t="s">
        <v>9</v>
      </c>
      <c r="T64" t="s">
        <v>61</v>
      </c>
      <c r="U64">
        <v>54.3</v>
      </c>
      <c r="V64">
        <v>231</v>
      </c>
      <c r="W64">
        <v>5650</v>
      </c>
      <c r="X64" t="s">
        <v>4</v>
      </c>
    </row>
    <row r="65" spans="1:24" x14ac:dyDescent="0.3">
      <c r="A65" t="s">
        <v>9</v>
      </c>
      <c r="B65" t="s">
        <v>61</v>
      </c>
      <c r="C65">
        <v>45.8</v>
      </c>
      <c r="D65">
        <v>219</v>
      </c>
      <c r="E65">
        <v>4700</v>
      </c>
      <c r="F65" t="s">
        <v>3</v>
      </c>
      <c r="H65">
        <f t="shared" si="0"/>
        <v>1</v>
      </c>
      <c r="I65">
        <f t="shared" si="1"/>
        <v>0</v>
      </c>
      <c r="J65">
        <f t="shared" si="2"/>
        <v>0</v>
      </c>
      <c r="S65" t="s">
        <v>9</v>
      </c>
      <c r="T65" t="s">
        <v>61</v>
      </c>
      <c r="U65">
        <v>45.8</v>
      </c>
      <c r="V65">
        <v>219</v>
      </c>
      <c r="W65">
        <v>4700</v>
      </c>
      <c r="X65" t="s">
        <v>3</v>
      </c>
    </row>
    <row r="66" spans="1:24" x14ac:dyDescent="0.3">
      <c r="A66" t="s">
        <v>9</v>
      </c>
      <c r="B66" t="s">
        <v>61</v>
      </c>
      <c r="C66">
        <v>49.8</v>
      </c>
      <c r="D66">
        <v>230</v>
      </c>
      <c r="E66">
        <v>5700</v>
      </c>
      <c r="F66" t="s">
        <v>4</v>
      </c>
      <c r="H66">
        <f t="shared" si="0"/>
        <v>1</v>
      </c>
      <c r="I66">
        <f t="shared" si="1"/>
        <v>0</v>
      </c>
      <c r="J66">
        <f t="shared" si="2"/>
        <v>0</v>
      </c>
      <c r="S66" t="s">
        <v>9</v>
      </c>
      <c r="T66" t="s">
        <v>61</v>
      </c>
      <c r="U66">
        <v>49.8</v>
      </c>
      <c r="V66">
        <v>230</v>
      </c>
      <c r="W66">
        <v>5700</v>
      </c>
      <c r="X66" t="s">
        <v>4</v>
      </c>
    </row>
    <row r="67" spans="1:24" x14ac:dyDescent="0.3">
      <c r="A67" t="s">
        <v>9</v>
      </c>
      <c r="B67" t="s">
        <v>61</v>
      </c>
      <c r="C67">
        <v>49.5</v>
      </c>
      <c r="D67">
        <v>229</v>
      </c>
      <c r="E67">
        <v>5800</v>
      </c>
      <c r="F67" t="s">
        <v>4</v>
      </c>
      <c r="H67">
        <f t="shared" ref="H67:H130" si="3">INT(A67=$H$1)*1</f>
        <v>1</v>
      </c>
      <c r="I67">
        <f t="shared" ref="I67:I130" si="4">INT(A67=$I$1)*1</f>
        <v>0</v>
      </c>
      <c r="J67">
        <f t="shared" ref="J67:J130" si="5">INT(A67=$J$1)*1</f>
        <v>0</v>
      </c>
      <c r="S67" t="s">
        <v>9</v>
      </c>
      <c r="T67" t="s">
        <v>61</v>
      </c>
      <c r="U67">
        <v>49.5</v>
      </c>
      <c r="V67">
        <v>229</v>
      </c>
      <c r="W67">
        <v>5800</v>
      </c>
      <c r="X67" t="s">
        <v>4</v>
      </c>
    </row>
    <row r="68" spans="1:24" x14ac:dyDescent="0.3">
      <c r="A68" t="s">
        <v>9</v>
      </c>
      <c r="B68" t="s">
        <v>61</v>
      </c>
      <c r="C68">
        <v>43.5</v>
      </c>
      <c r="D68">
        <v>220</v>
      </c>
      <c r="E68">
        <v>4700</v>
      </c>
      <c r="F68" t="s">
        <v>3</v>
      </c>
      <c r="H68">
        <f t="shared" si="3"/>
        <v>1</v>
      </c>
      <c r="I68">
        <f t="shared" si="4"/>
        <v>0</v>
      </c>
      <c r="J68">
        <f t="shared" si="5"/>
        <v>0</v>
      </c>
      <c r="S68" t="s">
        <v>9</v>
      </c>
      <c r="T68" t="s">
        <v>61</v>
      </c>
      <c r="U68">
        <v>43.5</v>
      </c>
      <c r="V68">
        <v>220</v>
      </c>
      <c r="W68">
        <v>4700</v>
      </c>
      <c r="X68" t="s">
        <v>3</v>
      </c>
    </row>
    <row r="69" spans="1:24" x14ac:dyDescent="0.3">
      <c r="A69" t="s">
        <v>9</v>
      </c>
      <c r="B69" t="s">
        <v>61</v>
      </c>
      <c r="C69">
        <v>50.7</v>
      </c>
      <c r="D69">
        <v>223</v>
      </c>
      <c r="E69">
        <v>5550</v>
      </c>
      <c r="F69" t="s">
        <v>4</v>
      </c>
      <c r="H69">
        <f t="shared" si="3"/>
        <v>1</v>
      </c>
      <c r="I69">
        <f t="shared" si="4"/>
        <v>0</v>
      </c>
      <c r="J69">
        <f t="shared" si="5"/>
        <v>0</v>
      </c>
      <c r="S69" t="s">
        <v>9</v>
      </c>
      <c r="T69" t="s">
        <v>61</v>
      </c>
      <c r="U69">
        <v>50.7</v>
      </c>
      <c r="V69">
        <v>223</v>
      </c>
      <c r="W69">
        <v>5550</v>
      </c>
      <c r="X69" t="s">
        <v>4</v>
      </c>
    </row>
    <row r="70" spans="1:24" x14ac:dyDescent="0.3">
      <c r="A70" t="s">
        <v>9</v>
      </c>
      <c r="B70" t="s">
        <v>61</v>
      </c>
      <c r="C70">
        <v>47.7</v>
      </c>
      <c r="D70">
        <v>216</v>
      </c>
      <c r="E70">
        <v>4750</v>
      </c>
      <c r="F70" t="s">
        <v>3</v>
      </c>
      <c r="H70">
        <f t="shared" si="3"/>
        <v>1</v>
      </c>
      <c r="I70">
        <f t="shared" si="4"/>
        <v>0</v>
      </c>
      <c r="J70">
        <f t="shared" si="5"/>
        <v>0</v>
      </c>
      <c r="S70" t="s">
        <v>9</v>
      </c>
      <c r="T70" t="s">
        <v>61</v>
      </c>
      <c r="U70">
        <v>47.7</v>
      </c>
      <c r="V70">
        <v>216</v>
      </c>
      <c r="W70">
        <v>4750</v>
      </c>
      <c r="X70" t="s">
        <v>3</v>
      </c>
    </row>
    <row r="71" spans="1:24" x14ac:dyDescent="0.3">
      <c r="A71" t="s">
        <v>9</v>
      </c>
      <c r="B71" t="s">
        <v>61</v>
      </c>
      <c r="C71">
        <v>46.4</v>
      </c>
      <c r="D71">
        <v>221</v>
      </c>
      <c r="E71">
        <v>5000</v>
      </c>
      <c r="F71" t="s">
        <v>4</v>
      </c>
      <c r="H71">
        <f t="shared" si="3"/>
        <v>1</v>
      </c>
      <c r="I71">
        <f t="shared" si="4"/>
        <v>0</v>
      </c>
      <c r="J71">
        <f t="shared" si="5"/>
        <v>0</v>
      </c>
      <c r="S71" t="s">
        <v>9</v>
      </c>
      <c r="T71" t="s">
        <v>61</v>
      </c>
      <c r="U71">
        <v>46.4</v>
      </c>
      <c r="V71">
        <v>221</v>
      </c>
      <c r="W71">
        <v>5000</v>
      </c>
      <c r="X71" t="s">
        <v>4</v>
      </c>
    </row>
    <row r="72" spans="1:24" x14ac:dyDescent="0.3">
      <c r="A72" t="s">
        <v>9</v>
      </c>
      <c r="B72" t="s">
        <v>61</v>
      </c>
      <c r="C72">
        <v>48.2</v>
      </c>
      <c r="D72">
        <v>221</v>
      </c>
      <c r="E72">
        <v>5100</v>
      </c>
      <c r="F72" t="s">
        <v>4</v>
      </c>
      <c r="H72">
        <f t="shared" si="3"/>
        <v>1</v>
      </c>
      <c r="I72">
        <f t="shared" si="4"/>
        <v>0</v>
      </c>
      <c r="J72">
        <f t="shared" si="5"/>
        <v>0</v>
      </c>
      <c r="S72" t="s">
        <v>9</v>
      </c>
      <c r="T72" t="s">
        <v>61</v>
      </c>
      <c r="U72">
        <v>48.2</v>
      </c>
      <c r="V72">
        <v>221</v>
      </c>
      <c r="W72">
        <v>5100</v>
      </c>
      <c r="X72" t="s">
        <v>4</v>
      </c>
    </row>
    <row r="73" spans="1:24" x14ac:dyDescent="0.3">
      <c r="A73" t="s">
        <v>9</v>
      </c>
      <c r="B73" t="s">
        <v>61</v>
      </c>
      <c r="C73">
        <v>46.5</v>
      </c>
      <c r="D73">
        <v>217</v>
      </c>
      <c r="E73">
        <v>5200</v>
      </c>
      <c r="F73" t="s">
        <v>3</v>
      </c>
      <c r="H73">
        <f t="shared" si="3"/>
        <v>1</v>
      </c>
      <c r="I73">
        <f t="shared" si="4"/>
        <v>0</v>
      </c>
      <c r="J73">
        <f t="shared" si="5"/>
        <v>0</v>
      </c>
      <c r="S73" t="s">
        <v>9</v>
      </c>
      <c r="T73" t="s">
        <v>61</v>
      </c>
      <c r="U73">
        <v>46.5</v>
      </c>
      <c r="V73">
        <v>217</v>
      </c>
      <c r="W73">
        <v>5200</v>
      </c>
      <c r="X73" t="s">
        <v>3</v>
      </c>
    </row>
    <row r="74" spans="1:24" x14ac:dyDescent="0.3">
      <c r="A74" t="s">
        <v>9</v>
      </c>
      <c r="B74" t="s">
        <v>61</v>
      </c>
      <c r="C74">
        <v>46.4</v>
      </c>
      <c r="D74">
        <v>216</v>
      </c>
      <c r="E74">
        <v>4700</v>
      </c>
      <c r="F74" t="s">
        <v>3</v>
      </c>
      <c r="H74">
        <f t="shared" si="3"/>
        <v>1</v>
      </c>
      <c r="I74">
        <f t="shared" si="4"/>
        <v>0</v>
      </c>
      <c r="J74">
        <f t="shared" si="5"/>
        <v>0</v>
      </c>
      <c r="S74" t="s">
        <v>9</v>
      </c>
      <c r="T74" t="s">
        <v>61</v>
      </c>
      <c r="U74">
        <v>46.4</v>
      </c>
      <c r="V74">
        <v>216</v>
      </c>
      <c r="W74">
        <v>4700</v>
      </c>
      <c r="X74" t="s">
        <v>3</v>
      </c>
    </row>
    <row r="75" spans="1:24" x14ac:dyDescent="0.3">
      <c r="A75" t="s">
        <v>9</v>
      </c>
      <c r="B75" t="s">
        <v>61</v>
      </c>
      <c r="C75">
        <v>48.6</v>
      </c>
      <c r="D75">
        <v>230</v>
      </c>
      <c r="E75">
        <v>5800</v>
      </c>
      <c r="F75" t="s">
        <v>4</v>
      </c>
      <c r="H75">
        <f t="shared" si="3"/>
        <v>1</v>
      </c>
      <c r="I75">
        <f t="shared" si="4"/>
        <v>0</v>
      </c>
      <c r="J75">
        <f t="shared" si="5"/>
        <v>0</v>
      </c>
      <c r="S75" t="s">
        <v>9</v>
      </c>
      <c r="T75" t="s">
        <v>61</v>
      </c>
      <c r="U75">
        <v>48.6</v>
      </c>
      <c r="V75">
        <v>230</v>
      </c>
      <c r="W75">
        <v>5800</v>
      </c>
      <c r="X75" t="s">
        <v>4</v>
      </c>
    </row>
    <row r="76" spans="1:24" x14ac:dyDescent="0.3">
      <c r="A76" t="s">
        <v>9</v>
      </c>
      <c r="B76" t="s">
        <v>61</v>
      </c>
      <c r="C76">
        <v>47.5</v>
      </c>
      <c r="D76">
        <v>209</v>
      </c>
      <c r="E76">
        <v>4600</v>
      </c>
      <c r="F76" t="s">
        <v>3</v>
      </c>
      <c r="H76">
        <f t="shared" si="3"/>
        <v>1</v>
      </c>
      <c r="I76">
        <f t="shared" si="4"/>
        <v>0</v>
      </c>
      <c r="J76">
        <f t="shared" si="5"/>
        <v>0</v>
      </c>
      <c r="S76" t="s">
        <v>9</v>
      </c>
      <c r="T76" t="s">
        <v>61</v>
      </c>
      <c r="U76">
        <v>47.5</v>
      </c>
      <c r="V76">
        <v>209</v>
      </c>
      <c r="W76">
        <v>4600</v>
      </c>
      <c r="X76" t="s">
        <v>3</v>
      </c>
    </row>
    <row r="77" spans="1:24" x14ac:dyDescent="0.3">
      <c r="A77" t="s">
        <v>9</v>
      </c>
      <c r="B77" t="s">
        <v>61</v>
      </c>
      <c r="C77">
        <v>51.1</v>
      </c>
      <c r="D77">
        <v>220</v>
      </c>
      <c r="E77">
        <v>6000</v>
      </c>
      <c r="F77" t="s">
        <v>4</v>
      </c>
      <c r="H77">
        <f t="shared" si="3"/>
        <v>1</v>
      </c>
      <c r="I77">
        <f t="shared" si="4"/>
        <v>0</v>
      </c>
      <c r="J77">
        <f t="shared" si="5"/>
        <v>0</v>
      </c>
      <c r="S77" t="s">
        <v>9</v>
      </c>
      <c r="T77" t="s">
        <v>61</v>
      </c>
      <c r="U77">
        <v>51.1</v>
      </c>
      <c r="V77">
        <v>220</v>
      </c>
      <c r="W77">
        <v>6000</v>
      </c>
      <c r="X77" t="s">
        <v>4</v>
      </c>
    </row>
    <row r="78" spans="1:24" x14ac:dyDescent="0.3">
      <c r="A78" t="s">
        <v>9</v>
      </c>
      <c r="B78" t="s">
        <v>61</v>
      </c>
      <c r="C78">
        <v>45.2</v>
      </c>
      <c r="D78">
        <v>215</v>
      </c>
      <c r="E78">
        <v>4750</v>
      </c>
      <c r="F78" t="s">
        <v>3</v>
      </c>
      <c r="H78">
        <f t="shared" si="3"/>
        <v>1</v>
      </c>
      <c r="I78">
        <f t="shared" si="4"/>
        <v>0</v>
      </c>
      <c r="J78">
        <f t="shared" si="5"/>
        <v>0</v>
      </c>
      <c r="S78" t="s">
        <v>9</v>
      </c>
      <c r="T78" t="s">
        <v>61</v>
      </c>
      <c r="U78">
        <v>45.2</v>
      </c>
      <c r="V78">
        <v>215</v>
      </c>
      <c r="W78">
        <v>4750</v>
      </c>
      <c r="X78" t="s">
        <v>3</v>
      </c>
    </row>
    <row r="79" spans="1:24" x14ac:dyDescent="0.3">
      <c r="A79" t="s">
        <v>9</v>
      </c>
      <c r="B79" t="s">
        <v>61</v>
      </c>
      <c r="C79">
        <v>45.2</v>
      </c>
      <c r="D79">
        <v>223</v>
      </c>
      <c r="E79">
        <v>5950</v>
      </c>
      <c r="F79" t="s">
        <v>4</v>
      </c>
      <c r="H79">
        <f t="shared" si="3"/>
        <v>1</v>
      </c>
      <c r="I79">
        <f t="shared" si="4"/>
        <v>0</v>
      </c>
      <c r="J79">
        <f t="shared" si="5"/>
        <v>0</v>
      </c>
      <c r="S79" t="s">
        <v>9</v>
      </c>
      <c r="T79" t="s">
        <v>61</v>
      </c>
      <c r="U79">
        <v>45.2</v>
      </c>
      <c r="V79">
        <v>223</v>
      </c>
      <c r="W79">
        <v>5950</v>
      </c>
      <c r="X79" t="s">
        <v>4</v>
      </c>
    </row>
    <row r="80" spans="1:24" x14ac:dyDescent="0.3">
      <c r="A80" t="s">
        <v>9</v>
      </c>
      <c r="B80" t="s">
        <v>61</v>
      </c>
      <c r="C80">
        <v>49.1</v>
      </c>
      <c r="D80">
        <v>212</v>
      </c>
      <c r="E80">
        <v>4625</v>
      </c>
      <c r="F80" t="s">
        <v>3</v>
      </c>
      <c r="H80">
        <f t="shared" si="3"/>
        <v>1</v>
      </c>
      <c r="I80">
        <f t="shared" si="4"/>
        <v>0</v>
      </c>
      <c r="J80">
        <f t="shared" si="5"/>
        <v>0</v>
      </c>
      <c r="S80" t="s">
        <v>9</v>
      </c>
      <c r="T80" t="s">
        <v>61</v>
      </c>
      <c r="U80">
        <v>49.1</v>
      </c>
      <c r="V80">
        <v>212</v>
      </c>
      <c r="W80">
        <v>4625</v>
      </c>
      <c r="X80" t="s">
        <v>3</v>
      </c>
    </row>
    <row r="81" spans="1:24" x14ac:dyDescent="0.3">
      <c r="A81" t="s">
        <v>9</v>
      </c>
      <c r="B81" t="s">
        <v>61</v>
      </c>
      <c r="C81">
        <v>52.5</v>
      </c>
      <c r="D81">
        <v>221</v>
      </c>
      <c r="E81">
        <v>5450</v>
      </c>
      <c r="F81" t="s">
        <v>4</v>
      </c>
      <c r="H81">
        <f t="shared" si="3"/>
        <v>1</v>
      </c>
      <c r="I81">
        <f t="shared" si="4"/>
        <v>0</v>
      </c>
      <c r="J81">
        <f t="shared" si="5"/>
        <v>0</v>
      </c>
      <c r="S81" t="s">
        <v>9</v>
      </c>
      <c r="T81" t="s">
        <v>61</v>
      </c>
      <c r="U81">
        <v>52.5</v>
      </c>
      <c r="V81">
        <v>221</v>
      </c>
      <c r="W81">
        <v>5450</v>
      </c>
      <c r="X81" t="s">
        <v>4</v>
      </c>
    </row>
    <row r="82" spans="1:24" x14ac:dyDescent="0.3">
      <c r="A82" t="s">
        <v>9</v>
      </c>
      <c r="B82" t="s">
        <v>61</v>
      </c>
      <c r="C82">
        <v>47.4</v>
      </c>
      <c r="D82">
        <v>212</v>
      </c>
      <c r="E82">
        <v>4725</v>
      </c>
      <c r="F82" t="s">
        <v>3</v>
      </c>
      <c r="H82">
        <f t="shared" si="3"/>
        <v>1</v>
      </c>
      <c r="I82">
        <f t="shared" si="4"/>
        <v>0</v>
      </c>
      <c r="J82">
        <f t="shared" si="5"/>
        <v>0</v>
      </c>
      <c r="S82" t="s">
        <v>9</v>
      </c>
      <c r="T82" t="s">
        <v>61</v>
      </c>
      <c r="U82">
        <v>47.4</v>
      </c>
      <c r="V82">
        <v>212</v>
      </c>
      <c r="W82">
        <v>4725</v>
      </c>
      <c r="X82" t="s">
        <v>3</v>
      </c>
    </row>
    <row r="83" spans="1:24" x14ac:dyDescent="0.3">
      <c r="A83" t="s">
        <v>9</v>
      </c>
      <c r="B83" t="s">
        <v>61</v>
      </c>
      <c r="C83">
        <v>50</v>
      </c>
      <c r="D83">
        <v>224</v>
      </c>
      <c r="E83">
        <v>5350</v>
      </c>
      <c r="F83" t="s">
        <v>4</v>
      </c>
      <c r="H83">
        <f t="shared" si="3"/>
        <v>1</v>
      </c>
      <c r="I83">
        <f t="shared" si="4"/>
        <v>0</v>
      </c>
      <c r="J83">
        <f t="shared" si="5"/>
        <v>0</v>
      </c>
      <c r="S83" t="s">
        <v>9</v>
      </c>
      <c r="T83" t="s">
        <v>61</v>
      </c>
      <c r="U83">
        <v>50</v>
      </c>
      <c r="V83">
        <v>224</v>
      </c>
      <c r="W83">
        <v>5350</v>
      </c>
      <c r="X83" t="s">
        <v>4</v>
      </c>
    </row>
    <row r="84" spans="1:24" x14ac:dyDescent="0.3">
      <c r="A84" t="s">
        <v>9</v>
      </c>
      <c r="B84" t="s">
        <v>61</v>
      </c>
      <c r="C84">
        <v>44.9</v>
      </c>
      <c r="D84">
        <v>212</v>
      </c>
      <c r="E84">
        <v>4750</v>
      </c>
      <c r="F84" t="s">
        <v>3</v>
      </c>
      <c r="H84">
        <f t="shared" si="3"/>
        <v>1</v>
      </c>
      <c r="I84">
        <f t="shared" si="4"/>
        <v>0</v>
      </c>
      <c r="J84">
        <f t="shared" si="5"/>
        <v>0</v>
      </c>
      <c r="S84" t="s">
        <v>9</v>
      </c>
      <c r="T84" t="s">
        <v>61</v>
      </c>
      <c r="U84">
        <v>44.9</v>
      </c>
      <c r="V84">
        <v>212</v>
      </c>
      <c r="W84">
        <v>4750</v>
      </c>
      <c r="X84" t="s">
        <v>3</v>
      </c>
    </row>
    <row r="85" spans="1:24" x14ac:dyDescent="0.3">
      <c r="A85" t="s">
        <v>9</v>
      </c>
      <c r="B85" t="s">
        <v>61</v>
      </c>
      <c r="C85">
        <v>50.8</v>
      </c>
      <c r="D85">
        <v>228</v>
      </c>
      <c r="E85">
        <v>5600</v>
      </c>
      <c r="F85" t="s">
        <v>4</v>
      </c>
      <c r="H85">
        <f t="shared" si="3"/>
        <v>1</v>
      </c>
      <c r="I85">
        <f t="shared" si="4"/>
        <v>0</v>
      </c>
      <c r="J85">
        <f t="shared" si="5"/>
        <v>0</v>
      </c>
      <c r="S85" t="s">
        <v>9</v>
      </c>
      <c r="T85" t="s">
        <v>61</v>
      </c>
      <c r="U85">
        <v>50.8</v>
      </c>
      <c r="V85">
        <v>228</v>
      </c>
      <c r="W85">
        <v>5600</v>
      </c>
      <c r="X85" t="s">
        <v>4</v>
      </c>
    </row>
    <row r="86" spans="1:24" x14ac:dyDescent="0.3">
      <c r="A86" t="s">
        <v>9</v>
      </c>
      <c r="B86" t="s">
        <v>61</v>
      </c>
      <c r="C86">
        <v>43.4</v>
      </c>
      <c r="D86">
        <v>218</v>
      </c>
      <c r="E86">
        <v>4600</v>
      </c>
      <c r="F86" t="s">
        <v>3</v>
      </c>
      <c r="H86">
        <f t="shared" si="3"/>
        <v>1</v>
      </c>
      <c r="I86">
        <f t="shared" si="4"/>
        <v>0</v>
      </c>
      <c r="J86">
        <f t="shared" si="5"/>
        <v>0</v>
      </c>
      <c r="S86" t="s">
        <v>9</v>
      </c>
      <c r="T86" t="s">
        <v>61</v>
      </c>
      <c r="U86">
        <v>43.4</v>
      </c>
      <c r="V86">
        <v>218</v>
      </c>
      <c r="W86">
        <v>4600</v>
      </c>
      <c r="X86" t="s">
        <v>3</v>
      </c>
    </row>
    <row r="87" spans="1:24" x14ac:dyDescent="0.3">
      <c r="A87" t="s">
        <v>9</v>
      </c>
      <c r="B87" t="s">
        <v>61</v>
      </c>
      <c r="C87">
        <v>51.3</v>
      </c>
      <c r="D87">
        <v>218</v>
      </c>
      <c r="E87">
        <v>5300</v>
      </c>
      <c r="F87" t="s">
        <v>4</v>
      </c>
      <c r="H87">
        <f t="shared" si="3"/>
        <v>1</v>
      </c>
      <c r="I87">
        <f t="shared" si="4"/>
        <v>0</v>
      </c>
      <c r="J87">
        <f t="shared" si="5"/>
        <v>0</v>
      </c>
      <c r="S87" t="s">
        <v>9</v>
      </c>
      <c r="T87" t="s">
        <v>61</v>
      </c>
      <c r="U87">
        <v>51.3</v>
      </c>
      <c r="V87">
        <v>218</v>
      </c>
      <c r="W87">
        <v>5300</v>
      </c>
      <c r="X87" t="s">
        <v>4</v>
      </c>
    </row>
    <row r="88" spans="1:24" x14ac:dyDescent="0.3">
      <c r="A88" t="s">
        <v>9</v>
      </c>
      <c r="B88" t="s">
        <v>61</v>
      </c>
      <c r="C88">
        <v>47.5</v>
      </c>
      <c r="D88">
        <v>212</v>
      </c>
      <c r="E88">
        <v>4875</v>
      </c>
      <c r="F88" t="s">
        <v>3</v>
      </c>
      <c r="H88">
        <f t="shared" si="3"/>
        <v>1</v>
      </c>
      <c r="I88">
        <f t="shared" si="4"/>
        <v>0</v>
      </c>
      <c r="J88">
        <f t="shared" si="5"/>
        <v>0</v>
      </c>
      <c r="S88" t="s">
        <v>9</v>
      </c>
      <c r="T88" t="s">
        <v>61</v>
      </c>
      <c r="U88">
        <v>47.5</v>
      </c>
      <c r="V88">
        <v>212</v>
      </c>
      <c r="W88">
        <v>4875</v>
      </c>
      <c r="X88" t="s">
        <v>3</v>
      </c>
    </row>
    <row r="89" spans="1:24" x14ac:dyDescent="0.3">
      <c r="A89" t="s">
        <v>9</v>
      </c>
      <c r="B89" t="s">
        <v>61</v>
      </c>
      <c r="C89">
        <v>52.1</v>
      </c>
      <c r="D89">
        <v>230</v>
      </c>
      <c r="E89">
        <v>5550</v>
      </c>
      <c r="F89" t="s">
        <v>4</v>
      </c>
      <c r="H89">
        <f t="shared" si="3"/>
        <v>1</v>
      </c>
      <c r="I89">
        <f t="shared" si="4"/>
        <v>0</v>
      </c>
      <c r="J89">
        <f t="shared" si="5"/>
        <v>0</v>
      </c>
      <c r="S89" t="s">
        <v>9</v>
      </c>
      <c r="T89" t="s">
        <v>61</v>
      </c>
      <c r="U89">
        <v>52.1</v>
      </c>
      <c r="V89">
        <v>230</v>
      </c>
      <c r="W89">
        <v>5550</v>
      </c>
      <c r="X89" t="s">
        <v>4</v>
      </c>
    </row>
    <row r="90" spans="1:24" x14ac:dyDescent="0.3">
      <c r="A90" t="s">
        <v>9</v>
      </c>
      <c r="B90" t="s">
        <v>61</v>
      </c>
      <c r="C90">
        <v>47.5</v>
      </c>
      <c r="D90">
        <v>218</v>
      </c>
      <c r="E90">
        <v>4950</v>
      </c>
      <c r="F90" t="s">
        <v>3</v>
      </c>
      <c r="H90">
        <f t="shared" si="3"/>
        <v>1</v>
      </c>
      <c r="I90">
        <f t="shared" si="4"/>
        <v>0</v>
      </c>
      <c r="J90">
        <f t="shared" si="5"/>
        <v>0</v>
      </c>
      <c r="S90" t="s">
        <v>9</v>
      </c>
      <c r="T90" t="s">
        <v>61</v>
      </c>
      <c r="U90">
        <v>47.5</v>
      </c>
      <c r="V90">
        <v>218</v>
      </c>
      <c r="W90">
        <v>4950</v>
      </c>
      <c r="X90" t="s">
        <v>3</v>
      </c>
    </row>
    <row r="91" spans="1:24" x14ac:dyDescent="0.3">
      <c r="A91" t="s">
        <v>9</v>
      </c>
      <c r="B91" t="s">
        <v>61</v>
      </c>
      <c r="C91">
        <v>52.2</v>
      </c>
      <c r="D91">
        <v>228</v>
      </c>
      <c r="E91">
        <v>5400</v>
      </c>
      <c r="F91" t="s">
        <v>4</v>
      </c>
      <c r="H91">
        <f t="shared" si="3"/>
        <v>1</v>
      </c>
      <c r="I91">
        <f t="shared" si="4"/>
        <v>0</v>
      </c>
      <c r="J91">
        <f t="shared" si="5"/>
        <v>0</v>
      </c>
      <c r="S91" t="s">
        <v>9</v>
      </c>
      <c r="T91" t="s">
        <v>61</v>
      </c>
      <c r="U91">
        <v>52.2</v>
      </c>
      <c r="V91">
        <v>228</v>
      </c>
      <c r="W91">
        <v>5400</v>
      </c>
      <c r="X91" t="s">
        <v>4</v>
      </c>
    </row>
    <row r="92" spans="1:24" x14ac:dyDescent="0.3">
      <c r="A92" t="s">
        <v>9</v>
      </c>
      <c r="B92" t="s">
        <v>61</v>
      </c>
      <c r="C92">
        <v>45.5</v>
      </c>
      <c r="D92">
        <v>212</v>
      </c>
      <c r="E92">
        <v>4750</v>
      </c>
      <c r="F92" t="s">
        <v>3</v>
      </c>
      <c r="H92">
        <f t="shared" si="3"/>
        <v>1</v>
      </c>
      <c r="I92">
        <f t="shared" si="4"/>
        <v>0</v>
      </c>
      <c r="J92">
        <f t="shared" si="5"/>
        <v>0</v>
      </c>
      <c r="S92" t="s">
        <v>9</v>
      </c>
      <c r="T92" t="s">
        <v>61</v>
      </c>
      <c r="U92">
        <v>45.5</v>
      </c>
      <c r="V92">
        <v>212</v>
      </c>
      <c r="W92">
        <v>4750</v>
      </c>
      <c r="X92" t="s">
        <v>3</v>
      </c>
    </row>
    <row r="93" spans="1:24" x14ac:dyDescent="0.3">
      <c r="A93" t="s">
        <v>9</v>
      </c>
      <c r="B93" t="s">
        <v>61</v>
      </c>
      <c r="C93">
        <v>49.5</v>
      </c>
      <c r="D93">
        <v>224</v>
      </c>
      <c r="E93">
        <v>5650</v>
      </c>
      <c r="F93" t="s">
        <v>4</v>
      </c>
      <c r="H93">
        <f t="shared" si="3"/>
        <v>1</v>
      </c>
      <c r="I93">
        <f t="shared" si="4"/>
        <v>0</v>
      </c>
      <c r="J93">
        <f t="shared" si="5"/>
        <v>0</v>
      </c>
      <c r="S93" t="s">
        <v>9</v>
      </c>
      <c r="T93" t="s">
        <v>61</v>
      </c>
      <c r="U93">
        <v>49.5</v>
      </c>
      <c r="V93">
        <v>224</v>
      </c>
      <c r="W93">
        <v>5650</v>
      </c>
      <c r="X93" t="s">
        <v>4</v>
      </c>
    </row>
    <row r="94" spans="1:24" x14ac:dyDescent="0.3">
      <c r="A94" t="s">
        <v>9</v>
      </c>
      <c r="B94" t="s">
        <v>61</v>
      </c>
      <c r="C94">
        <v>44.5</v>
      </c>
      <c r="D94">
        <v>214</v>
      </c>
      <c r="E94">
        <v>4850</v>
      </c>
      <c r="F94" t="s">
        <v>3</v>
      </c>
      <c r="H94">
        <f t="shared" si="3"/>
        <v>1</v>
      </c>
      <c r="I94">
        <f t="shared" si="4"/>
        <v>0</v>
      </c>
      <c r="J94">
        <f t="shared" si="5"/>
        <v>0</v>
      </c>
      <c r="S94" t="s">
        <v>9</v>
      </c>
      <c r="T94" t="s">
        <v>61</v>
      </c>
      <c r="U94">
        <v>44.5</v>
      </c>
      <c r="V94">
        <v>214</v>
      </c>
      <c r="W94">
        <v>4850</v>
      </c>
      <c r="X94" t="s">
        <v>3</v>
      </c>
    </row>
    <row r="95" spans="1:24" x14ac:dyDescent="0.3">
      <c r="A95" t="s">
        <v>9</v>
      </c>
      <c r="B95" t="s">
        <v>61</v>
      </c>
      <c r="C95">
        <v>50.8</v>
      </c>
      <c r="D95">
        <v>226</v>
      </c>
      <c r="E95">
        <v>5200</v>
      </c>
      <c r="F95" t="s">
        <v>4</v>
      </c>
      <c r="H95">
        <f t="shared" si="3"/>
        <v>1</v>
      </c>
      <c r="I95">
        <f t="shared" si="4"/>
        <v>0</v>
      </c>
      <c r="J95">
        <f t="shared" si="5"/>
        <v>0</v>
      </c>
      <c r="S95" t="s">
        <v>9</v>
      </c>
      <c r="T95" t="s">
        <v>61</v>
      </c>
      <c r="U95">
        <v>50.8</v>
      </c>
      <c r="V95">
        <v>226</v>
      </c>
      <c r="W95">
        <v>5200</v>
      </c>
      <c r="X95" t="s">
        <v>4</v>
      </c>
    </row>
    <row r="96" spans="1:24" x14ac:dyDescent="0.3">
      <c r="A96" t="s">
        <v>9</v>
      </c>
      <c r="B96" t="s">
        <v>61</v>
      </c>
      <c r="C96">
        <v>49.4</v>
      </c>
      <c r="D96">
        <v>216</v>
      </c>
      <c r="E96">
        <v>4925</v>
      </c>
      <c r="F96" t="s">
        <v>4</v>
      </c>
      <c r="H96">
        <f t="shared" si="3"/>
        <v>1</v>
      </c>
      <c r="I96">
        <f t="shared" si="4"/>
        <v>0</v>
      </c>
      <c r="J96">
        <f t="shared" si="5"/>
        <v>0</v>
      </c>
      <c r="S96" t="s">
        <v>9</v>
      </c>
      <c r="T96" t="s">
        <v>61</v>
      </c>
      <c r="U96">
        <v>49.4</v>
      </c>
      <c r="V96">
        <v>216</v>
      </c>
      <c r="W96">
        <v>4925</v>
      </c>
      <c r="X96" t="s">
        <v>4</v>
      </c>
    </row>
    <row r="97" spans="1:24" x14ac:dyDescent="0.3">
      <c r="A97" t="s">
        <v>9</v>
      </c>
      <c r="B97" t="s">
        <v>61</v>
      </c>
      <c r="C97">
        <v>46.9</v>
      </c>
      <c r="D97">
        <v>222</v>
      </c>
      <c r="E97">
        <v>4875</v>
      </c>
      <c r="F97" t="s">
        <v>3</v>
      </c>
      <c r="H97">
        <f t="shared" si="3"/>
        <v>1</v>
      </c>
      <c r="I97">
        <f t="shared" si="4"/>
        <v>0</v>
      </c>
      <c r="J97">
        <f t="shared" si="5"/>
        <v>0</v>
      </c>
      <c r="S97" t="s">
        <v>9</v>
      </c>
      <c r="T97" t="s">
        <v>61</v>
      </c>
      <c r="U97">
        <v>46.9</v>
      </c>
      <c r="V97">
        <v>222</v>
      </c>
      <c r="W97">
        <v>4875</v>
      </c>
      <c r="X97" t="s">
        <v>3</v>
      </c>
    </row>
    <row r="98" spans="1:24" x14ac:dyDescent="0.3">
      <c r="A98" t="s">
        <v>9</v>
      </c>
      <c r="B98" t="s">
        <v>61</v>
      </c>
      <c r="C98">
        <v>48.4</v>
      </c>
      <c r="D98">
        <v>203</v>
      </c>
      <c r="E98">
        <v>4625</v>
      </c>
      <c r="F98" t="s">
        <v>3</v>
      </c>
      <c r="H98">
        <f t="shared" si="3"/>
        <v>1</v>
      </c>
      <c r="I98">
        <f t="shared" si="4"/>
        <v>0</v>
      </c>
      <c r="J98">
        <f t="shared" si="5"/>
        <v>0</v>
      </c>
      <c r="S98" t="s">
        <v>9</v>
      </c>
      <c r="T98" t="s">
        <v>61</v>
      </c>
      <c r="U98">
        <v>48.4</v>
      </c>
      <c r="V98">
        <v>203</v>
      </c>
      <c r="W98">
        <v>4625</v>
      </c>
      <c r="X98" t="s">
        <v>3</v>
      </c>
    </row>
    <row r="99" spans="1:24" x14ac:dyDescent="0.3">
      <c r="A99" t="s">
        <v>9</v>
      </c>
      <c r="B99" t="s">
        <v>61</v>
      </c>
      <c r="C99">
        <v>51.1</v>
      </c>
      <c r="D99">
        <v>225</v>
      </c>
      <c r="E99">
        <v>5250</v>
      </c>
      <c r="F99" t="s">
        <v>4</v>
      </c>
      <c r="H99">
        <f t="shared" si="3"/>
        <v>1</v>
      </c>
      <c r="I99">
        <f t="shared" si="4"/>
        <v>0</v>
      </c>
      <c r="J99">
        <f t="shared" si="5"/>
        <v>0</v>
      </c>
      <c r="S99" t="s">
        <v>9</v>
      </c>
      <c r="T99" t="s">
        <v>61</v>
      </c>
      <c r="U99">
        <v>51.1</v>
      </c>
      <c r="V99">
        <v>225</v>
      </c>
      <c r="W99">
        <v>5250</v>
      </c>
      <c r="X99" t="s">
        <v>4</v>
      </c>
    </row>
    <row r="100" spans="1:24" x14ac:dyDescent="0.3">
      <c r="A100" t="s">
        <v>9</v>
      </c>
      <c r="B100" t="s">
        <v>61</v>
      </c>
      <c r="C100">
        <v>48.5</v>
      </c>
      <c r="D100">
        <v>219</v>
      </c>
      <c r="E100">
        <v>4850</v>
      </c>
      <c r="F100" t="s">
        <v>3</v>
      </c>
      <c r="H100">
        <f t="shared" si="3"/>
        <v>1</v>
      </c>
      <c r="I100">
        <f t="shared" si="4"/>
        <v>0</v>
      </c>
      <c r="J100">
        <f t="shared" si="5"/>
        <v>0</v>
      </c>
      <c r="S100" t="s">
        <v>9</v>
      </c>
      <c r="T100" t="s">
        <v>61</v>
      </c>
      <c r="U100">
        <v>48.5</v>
      </c>
      <c r="V100">
        <v>219</v>
      </c>
      <c r="W100">
        <v>4850</v>
      </c>
      <c r="X100" t="s">
        <v>3</v>
      </c>
    </row>
    <row r="101" spans="1:24" x14ac:dyDescent="0.3">
      <c r="A101" t="s">
        <v>9</v>
      </c>
      <c r="B101" t="s">
        <v>61</v>
      </c>
      <c r="C101">
        <v>55.9</v>
      </c>
      <c r="D101">
        <v>228</v>
      </c>
      <c r="E101">
        <v>5600</v>
      </c>
      <c r="F101" t="s">
        <v>4</v>
      </c>
      <c r="H101">
        <f t="shared" si="3"/>
        <v>1</v>
      </c>
      <c r="I101">
        <f t="shared" si="4"/>
        <v>0</v>
      </c>
      <c r="J101">
        <f t="shared" si="5"/>
        <v>0</v>
      </c>
      <c r="S101" t="s">
        <v>9</v>
      </c>
      <c r="T101" t="s">
        <v>61</v>
      </c>
      <c r="U101">
        <v>55.9</v>
      </c>
      <c r="V101">
        <v>228</v>
      </c>
      <c r="W101">
        <v>5600</v>
      </c>
      <c r="X101" t="s">
        <v>4</v>
      </c>
    </row>
    <row r="102" spans="1:24" x14ac:dyDescent="0.3">
      <c r="A102" t="s">
        <v>9</v>
      </c>
      <c r="B102" t="s">
        <v>61</v>
      </c>
      <c r="C102">
        <v>47.2</v>
      </c>
      <c r="D102">
        <v>215</v>
      </c>
      <c r="E102">
        <v>4975</v>
      </c>
      <c r="F102" t="s">
        <v>3</v>
      </c>
      <c r="H102">
        <f t="shared" si="3"/>
        <v>1</v>
      </c>
      <c r="I102">
        <f t="shared" si="4"/>
        <v>0</v>
      </c>
      <c r="J102">
        <f t="shared" si="5"/>
        <v>0</v>
      </c>
      <c r="S102" t="s">
        <v>9</v>
      </c>
      <c r="T102" t="s">
        <v>61</v>
      </c>
      <c r="U102">
        <v>47.2</v>
      </c>
      <c r="V102">
        <v>215</v>
      </c>
      <c r="W102">
        <v>4975</v>
      </c>
      <c r="X102" t="s">
        <v>3</v>
      </c>
    </row>
    <row r="103" spans="1:24" x14ac:dyDescent="0.3">
      <c r="A103" t="s">
        <v>9</v>
      </c>
      <c r="B103" t="s">
        <v>61</v>
      </c>
      <c r="C103">
        <v>49.1</v>
      </c>
      <c r="D103">
        <v>228</v>
      </c>
      <c r="E103">
        <v>5500</v>
      </c>
      <c r="F103" t="s">
        <v>4</v>
      </c>
      <c r="H103">
        <f t="shared" si="3"/>
        <v>1</v>
      </c>
      <c r="I103">
        <f t="shared" si="4"/>
        <v>0</v>
      </c>
      <c r="J103">
        <f t="shared" si="5"/>
        <v>0</v>
      </c>
      <c r="S103" t="s">
        <v>9</v>
      </c>
      <c r="T103" t="s">
        <v>61</v>
      </c>
      <c r="U103">
        <v>49.1</v>
      </c>
      <c r="V103">
        <v>228</v>
      </c>
      <c r="W103">
        <v>5500</v>
      </c>
      <c r="X103" t="s">
        <v>4</v>
      </c>
    </row>
    <row r="104" spans="1:24" x14ac:dyDescent="0.3">
      <c r="A104" t="s">
        <v>9</v>
      </c>
      <c r="B104" t="s">
        <v>61</v>
      </c>
      <c r="C104">
        <v>46.8</v>
      </c>
      <c r="D104">
        <v>215</v>
      </c>
      <c r="E104">
        <v>5500</v>
      </c>
      <c r="F104" t="s">
        <v>4</v>
      </c>
      <c r="H104">
        <f t="shared" si="3"/>
        <v>1</v>
      </c>
      <c r="I104">
        <f t="shared" si="4"/>
        <v>0</v>
      </c>
      <c r="J104">
        <f t="shared" si="5"/>
        <v>0</v>
      </c>
      <c r="S104" t="s">
        <v>9</v>
      </c>
      <c r="T104" t="s">
        <v>61</v>
      </c>
      <c r="U104">
        <v>46.8</v>
      </c>
      <c r="V104">
        <v>215</v>
      </c>
      <c r="W104">
        <v>5500</v>
      </c>
      <c r="X104" t="s">
        <v>4</v>
      </c>
    </row>
    <row r="105" spans="1:24" x14ac:dyDescent="0.3">
      <c r="A105" t="s">
        <v>9</v>
      </c>
      <c r="B105" t="s">
        <v>61</v>
      </c>
      <c r="C105">
        <v>41.7</v>
      </c>
      <c r="D105">
        <v>210</v>
      </c>
      <c r="E105">
        <v>4700</v>
      </c>
      <c r="F105" t="s">
        <v>3</v>
      </c>
      <c r="H105">
        <f t="shared" si="3"/>
        <v>1</v>
      </c>
      <c r="I105">
        <f t="shared" si="4"/>
        <v>0</v>
      </c>
      <c r="J105">
        <f t="shared" si="5"/>
        <v>0</v>
      </c>
      <c r="S105" t="s">
        <v>9</v>
      </c>
      <c r="T105" t="s">
        <v>61</v>
      </c>
      <c r="U105">
        <v>41.7</v>
      </c>
      <c r="V105">
        <v>210</v>
      </c>
      <c r="W105">
        <v>4700</v>
      </c>
      <c r="X105" t="s">
        <v>3</v>
      </c>
    </row>
    <row r="106" spans="1:24" x14ac:dyDescent="0.3">
      <c r="A106" t="s">
        <v>9</v>
      </c>
      <c r="B106" t="s">
        <v>61</v>
      </c>
      <c r="C106">
        <v>53.4</v>
      </c>
      <c r="D106">
        <v>219</v>
      </c>
      <c r="E106">
        <v>5500</v>
      </c>
      <c r="F106" t="s">
        <v>4</v>
      </c>
      <c r="H106">
        <f t="shared" si="3"/>
        <v>1</v>
      </c>
      <c r="I106">
        <f t="shared" si="4"/>
        <v>0</v>
      </c>
      <c r="J106">
        <f t="shared" si="5"/>
        <v>0</v>
      </c>
      <c r="S106" t="s">
        <v>9</v>
      </c>
      <c r="T106" t="s">
        <v>61</v>
      </c>
      <c r="U106">
        <v>53.4</v>
      </c>
      <c r="V106">
        <v>219</v>
      </c>
      <c r="W106">
        <v>5500</v>
      </c>
      <c r="X106" t="s">
        <v>4</v>
      </c>
    </row>
    <row r="107" spans="1:24" x14ac:dyDescent="0.3">
      <c r="A107" t="s">
        <v>9</v>
      </c>
      <c r="B107" t="s">
        <v>61</v>
      </c>
      <c r="C107">
        <v>43.3</v>
      </c>
      <c r="D107">
        <v>208</v>
      </c>
      <c r="E107">
        <v>4575</v>
      </c>
      <c r="F107" t="s">
        <v>3</v>
      </c>
      <c r="H107">
        <f t="shared" si="3"/>
        <v>1</v>
      </c>
      <c r="I107">
        <f t="shared" si="4"/>
        <v>0</v>
      </c>
      <c r="J107">
        <f t="shared" si="5"/>
        <v>0</v>
      </c>
      <c r="S107" t="s">
        <v>9</v>
      </c>
      <c r="T107" t="s">
        <v>61</v>
      </c>
      <c r="U107">
        <v>43.3</v>
      </c>
      <c r="V107">
        <v>208</v>
      </c>
      <c r="W107">
        <v>4575</v>
      </c>
      <c r="X107" t="s">
        <v>3</v>
      </c>
    </row>
    <row r="108" spans="1:24" x14ac:dyDescent="0.3">
      <c r="A108" t="s">
        <v>9</v>
      </c>
      <c r="B108" t="s">
        <v>61</v>
      </c>
      <c r="C108">
        <v>48.1</v>
      </c>
      <c r="D108">
        <v>209</v>
      </c>
      <c r="E108">
        <v>5500</v>
      </c>
      <c r="F108" t="s">
        <v>4</v>
      </c>
      <c r="H108">
        <f t="shared" si="3"/>
        <v>1</v>
      </c>
      <c r="I108">
        <f t="shared" si="4"/>
        <v>0</v>
      </c>
      <c r="J108">
        <f t="shared" si="5"/>
        <v>0</v>
      </c>
      <c r="S108" t="s">
        <v>9</v>
      </c>
      <c r="T108" t="s">
        <v>61</v>
      </c>
      <c r="U108">
        <v>48.1</v>
      </c>
      <c r="V108">
        <v>209</v>
      </c>
      <c r="W108">
        <v>5500</v>
      </c>
      <c r="X108" t="s">
        <v>4</v>
      </c>
    </row>
    <row r="109" spans="1:24" x14ac:dyDescent="0.3">
      <c r="A109" t="s">
        <v>9</v>
      </c>
      <c r="B109" t="s">
        <v>61</v>
      </c>
      <c r="C109">
        <v>50.5</v>
      </c>
      <c r="D109">
        <v>216</v>
      </c>
      <c r="E109">
        <v>5000</v>
      </c>
      <c r="F109" t="s">
        <v>3</v>
      </c>
      <c r="H109">
        <f t="shared" si="3"/>
        <v>1</v>
      </c>
      <c r="I109">
        <f t="shared" si="4"/>
        <v>0</v>
      </c>
      <c r="J109">
        <f t="shared" si="5"/>
        <v>0</v>
      </c>
      <c r="S109" t="s">
        <v>9</v>
      </c>
      <c r="T109" t="s">
        <v>61</v>
      </c>
      <c r="U109">
        <v>50.5</v>
      </c>
      <c r="V109">
        <v>216</v>
      </c>
      <c r="W109">
        <v>5000</v>
      </c>
      <c r="X109" t="s">
        <v>3</v>
      </c>
    </row>
    <row r="110" spans="1:24" x14ac:dyDescent="0.3">
      <c r="A110" t="s">
        <v>9</v>
      </c>
      <c r="B110" t="s">
        <v>61</v>
      </c>
      <c r="C110">
        <v>49.8</v>
      </c>
      <c r="D110">
        <v>229</v>
      </c>
      <c r="E110">
        <v>5950</v>
      </c>
      <c r="F110" t="s">
        <v>4</v>
      </c>
      <c r="H110">
        <f t="shared" si="3"/>
        <v>1</v>
      </c>
      <c r="I110">
        <f t="shared" si="4"/>
        <v>0</v>
      </c>
      <c r="J110">
        <f t="shared" si="5"/>
        <v>0</v>
      </c>
      <c r="S110" t="s">
        <v>9</v>
      </c>
      <c r="T110" t="s">
        <v>61</v>
      </c>
      <c r="U110">
        <v>49.8</v>
      </c>
      <c r="V110">
        <v>229</v>
      </c>
      <c r="W110">
        <v>5950</v>
      </c>
      <c r="X110" t="s">
        <v>4</v>
      </c>
    </row>
    <row r="111" spans="1:24" x14ac:dyDescent="0.3">
      <c r="A111" t="s">
        <v>9</v>
      </c>
      <c r="B111" t="s">
        <v>61</v>
      </c>
      <c r="C111">
        <v>43.5</v>
      </c>
      <c r="D111">
        <v>213</v>
      </c>
      <c r="E111">
        <v>4650</v>
      </c>
      <c r="F111" t="s">
        <v>3</v>
      </c>
      <c r="H111">
        <f t="shared" si="3"/>
        <v>1</v>
      </c>
      <c r="I111">
        <f t="shared" si="4"/>
        <v>0</v>
      </c>
      <c r="J111">
        <f t="shared" si="5"/>
        <v>0</v>
      </c>
      <c r="S111" t="s">
        <v>9</v>
      </c>
      <c r="T111" t="s">
        <v>61</v>
      </c>
      <c r="U111">
        <v>43.5</v>
      </c>
      <c r="V111">
        <v>213</v>
      </c>
      <c r="W111">
        <v>4650</v>
      </c>
      <c r="X111" t="s">
        <v>3</v>
      </c>
    </row>
    <row r="112" spans="1:24" x14ac:dyDescent="0.3">
      <c r="A112" t="s">
        <v>9</v>
      </c>
      <c r="B112" t="s">
        <v>61</v>
      </c>
      <c r="C112">
        <v>51.5</v>
      </c>
      <c r="D112">
        <v>230</v>
      </c>
      <c r="E112">
        <v>5500</v>
      </c>
      <c r="F112" t="s">
        <v>4</v>
      </c>
      <c r="H112">
        <f t="shared" si="3"/>
        <v>1</v>
      </c>
      <c r="I112">
        <f t="shared" si="4"/>
        <v>0</v>
      </c>
      <c r="J112">
        <f t="shared" si="5"/>
        <v>0</v>
      </c>
      <c r="S112" t="s">
        <v>9</v>
      </c>
      <c r="T112" t="s">
        <v>61</v>
      </c>
      <c r="U112">
        <v>51.5</v>
      </c>
      <c r="V112">
        <v>230</v>
      </c>
      <c r="W112">
        <v>5500</v>
      </c>
      <c r="X112" t="s">
        <v>4</v>
      </c>
    </row>
    <row r="113" spans="1:24" x14ac:dyDescent="0.3">
      <c r="A113" t="s">
        <v>9</v>
      </c>
      <c r="B113" t="s">
        <v>61</v>
      </c>
      <c r="C113">
        <v>46.2</v>
      </c>
      <c r="D113">
        <v>217</v>
      </c>
      <c r="E113">
        <v>4375</v>
      </c>
      <c r="F113" t="s">
        <v>3</v>
      </c>
      <c r="H113">
        <f t="shared" si="3"/>
        <v>1</v>
      </c>
      <c r="I113">
        <f t="shared" si="4"/>
        <v>0</v>
      </c>
      <c r="J113">
        <f t="shared" si="5"/>
        <v>0</v>
      </c>
      <c r="S113" t="s">
        <v>9</v>
      </c>
      <c r="T113" t="s">
        <v>61</v>
      </c>
      <c r="U113">
        <v>46.2</v>
      </c>
      <c r="V113">
        <v>217</v>
      </c>
      <c r="W113">
        <v>4375</v>
      </c>
      <c r="X113" t="s">
        <v>3</v>
      </c>
    </row>
    <row r="114" spans="1:24" x14ac:dyDescent="0.3">
      <c r="A114" t="s">
        <v>9</v>
      </c>
      <c r="B114" t="s">
        <v>61</v>
      </c>
      <c r="C114">
        <v>55.1</v>
      </c>
      <c r="D114">
        <v>230</v>
      </c>
      <c r="E114">
        <v>5850</v>
      </c>
      <c r="F114" t="s">
        <v>4</v>
      </c>
      <c r="H114">
        <f t="shared" si="3"/>
        <v>1</v>
      </c>
      <c r="I114">
        <f t="shared" si="4"/>
        <v>0</v>
      </c>
      <c r="J114">
        <f t="shared" si="5"/>
        <v>0</v>
      </c>
      <c r="S114" t="s">
        <v>9</v>
      </c>
      <c r="T114" t="s">
        <v>61</v>
      </c>
      <c r="U114">
        <v>55.1</v>
      </c>
      <c r="V114">
        <v>230</v>
      </c>
      <c r="W114">
        <v>5850</v>
      </c>
      <c r="X114" t="s">
        <v>4</v>
      </c>
    </row>
    <row r="115" spans="1:24" x14ac:dyDescent="0.3">
      <c r="A115" t="s">
        <v>9</v>
      </c>
      <c r="B115" t="s">
        <v>61</v>
      </c>
      <c r="C115">
        <v>48.8</v>
      </c>
      <c r="D115">
        <v>222</v>
      </c>
      <c r="E115">
        <v>6000</v>
      </c>
      <c r="F115" t="s">
        <v>4</v>
      </c>
      <c r="H115">
        <f t="shared" si="3"/>
        <v>1</v>
      </c>
      <c r="I115">
        <f t="shared" si="4"/>
        <v>0</v>
      </c>
      <c r="J115">
        <f t="shared" si="5"/>
        <v>0</v>
      </c>
      <c r="S115" t="s">
        <v>9</v>
      </c>
      <c r="T115" t="s">
        <v>61</v>
      </c>
      <c r="U115">
        <v>48.8</v>
      </c>
      <c r="V115">
        <v>222</v>
      </c>
      <c r="W115">
        <v>6000</v>
      </c>
      <c r="X115" t="s">
        <v>4</v>
      </c>
    </row>
    <row r="116" spans="1:24" x14ac:dyDescent="0.3">
      <c r="A116" t="s">
        <v>9</v>
      </c>
      <c r="B116" t="s">
        <v>61</v>
      </c>
      <c r="C116">
        <v>47.2</v>
      </c>
      <c r="D116">
        <v>214</v>
      </c>
      <c r="E116">
        <v>4925</v>
      </c>
      <c r="F116" t="s">
        <v>3</v>
      </c>
      <c r="H116">
        <f t="shared" si="3"/>
        <v>1</v>
      </c>
      <c r="I116">
        <f t="shared" si="4"/>
        <v>0</v>
      </c>
      <c r="J116">
        <f t="shared" si="5"/>
        <v>0</v>
      </c>
      <c r="S116" t="s">
        <v>9</v>
      </c>
      <c r="T116" t="s">
        <v>61</v>
      </c>
      <c r="U116">
        <v>47.2</v>
      </c>
      <c r="V116">
        <v>214</v>
      </c>
      <c r="W116">
        <v>4925</v>
      </c>
      <c r="X116" t="s">
        <v>3</v>
      </c>
    </row>
    <row r="117" spans="1:24" x14ac:dyDescent="0.3">
      <c r="A117" t="s">
        <v>9</v>
      </c>
      <c r="B117" t="s">
        <v>61</v>
      </c>
      <c r="C117">
        <v>46.8</v>
      </c>
      <c r="D117">
        <v>215</v>
      </c>
      <c r="E117">
        <v>4850</v>
      </c>
      <c r="F117" t="s">
        <v>3</v>
      </c>
      <c r="H117">
        <f t="shared" si="3"/>
        <v>1</v>
      </c>
      <c r="I117">
        <f t="shared" si="4"/>
        <v>0</v>
      </c>
      <c r="J117">
        <f t="shared" si="5"/>
        <v>0</v>
      </c>
      <c r="S117" t="s">
        <v>9</v>
      </c>
      <c r="T117" t="s">
        <v>61</v>
      </c>
      <c r="U117">
        <v>46.8</v>
      </c>
      <c r="V117">
        <v>215</v>
      </c>
      <c r="W117">
        <v>4850</v>
      </c>
      <c r="X117" t="s">
        <v>3</v>
      </c>
    </row>
    <row r="118" spans="1:24" x14ac:dyDescent="0.3">
      <c r="A118" t="s">
        <v>9</v>
      </c>
      <c r="B118" t="s">
        <v>61</v>
      </c>
      <c r="C118">
        <v>50.4</v>
      </c>
      <c r="D118">
        <v>222</v>
      </c>
      <c r="E118">
        <v>5750</v>
      </c>
      <c r="F118" t="s">
        <v>4</v>
      </c>
      <c r="H118">
        <f t="shared" si="3"/>
        <v>1</v>
      </c>
      <c r="I118">
        <f t="shared" si="4"/>
        <v>0</v>
      </c>
      <c r="J118">
        <f t="shared" si="5"/>
        <v>0</v>
      </c>
      <c r="S118" t="s">
        <v>9</v>
      </c>
      <c r="T118" t="s">
        <v>61</v>
      </c>
      <c r="U118">
        <v>50.4</v>
      </c>
      <c r="V118">
        <v>222</v>
      </c>
      <c r="W118">
        <v>5750</v>
      </c>
      <c r="X118" t="s">
        <v>4</v>
      </c>
    </row>
    <row r="119" spans="1:24" x14ac:dyDescent="0.3">
      <c r="A119" t="s">
        <v>9</v>
      </c>
      <c r="B119" t="s">
        <v>61</v>
      </c>
      <c r="C119">
        <v>45.2</v>
      </c>
      <c r="D119">
        <v>212</v>
      </c>
      <c r="E119">
        <v>5200</v>
      </c>
      <c r="F119" t="s">
        <v>3</v>
      </c>
      <c r="H119">
        <f t="shared" si="3"/>
        <v>1</v>
      </c>
      <c r="I119">
        <f t="shared" si="4"/>
        <v>0</v>
      </c>
      <c r="J119">
        <f t="shared" si="5"/>
        <v>0</v>
      </c>
      <c r="S119" t="s">
        <v>9</v>
      </c>
      <c r="T119" t="s">
        <v>61</v>
      </c>
      <c r="U119">
        <v>45.2</v>
      </c>
      <c r="V119">
        <v>212</v>
      </c>
      <c r="W119">
        <v>5200</v>
      </c>
      <c r="X119" t="s">
        <v>3</v>
      </c>
    </row>
    <row r="120" spans="1:24" x14ac:dyDescent="0.3">
      <c r="A120" t="s">
        <v>9</v>
      </c>
      <c r="B120" t="s">
        <v>61</v>
      </c>
      <c r="C120">
        <v>49.9</v>
      </c>
      <c r="D120">
        <v>213</v>
      </c>
      <c r="E120">
        <v>5400</v>
      </c>
      <c r="F120" t="s">
        <v>4</v>
      </c>
      <c r="H120">
        <f t="shared" si="3"/>
        <v>1</v>
      </c>
      <c r="I120">
        <f t="shared" si="4"/>
        <v>0</v>
      </c>
      <c r="J120">
        <f t="shared" si="5"/>
        <v>0</v>
      </c>
      <c r="S120" t="s">
        <v>9</v>
      </c>
      <c r="T120" t="s">
        <v>61</v>
      </c>
      <c r="U120">
        <v>49.9</v>
      </c>
      <c r="V120">
        <v>213</v>
      </c>
      <c r="W120">
        <v>5400</v>
      </c>
      <c r="X120" t="s">
        <v>4</v>
      </c>
    </row>
    <row r="121" spans="1:24" x14ac:dyDescent="0.3">
      <c r="A121" t="s">
        <v>9</v>
      </c>
      <c r="B121" t="s">
        <v>61</v>
      </c>
      <c r="C121">
        <v>44.5</v>
      </c>
      <c r="D121">
        <v>216</v>
      </c>
      <c r="E121">
        <v>4100</v>
      </c>
      <c r="F121" t="s">
        <v>3</v>
      </c>
      <c r="H121">
        <f t="shared" si="3"/>
        <v>1</v>
      </c>
      <c r="I121">
        <f t="shared" si="4"/>
        <v>0</v>
      </c>
      <c r="J121">
        <f t="shared" si="5"/>
        <v>0</v>
      </c>
      <c r="S121" t="s">
        <v>9</v>
      </c>
      <c r="T121" t="s">
        <v>61</v>
      </c>
      <c r="U121">
        <v>44.5</v>
      </c>
      <c r="V121">
        <v>216</v>
      </c>
      <c r="W121">
        <v>4100</v>
      </c>
      <c r="X121" t="s">
        <v>3</v>
      </c>
    </row>
    <row r="122" spans="1:24" x14ac:dyDescent="0.3">
      <c r="A122" t="s">
        <v>9</v>
      </c>
      <c r="B122" t="s">
        <v>61</v>
      </c>
      <c r="C122">
        <v>46.2</v>
      </c>
      <c r="D122">
        <v>214</v>
      </c>
      <c r="E122">
        <v>4650</v>
      </c>
      <c r="F122" t="s">
        <v>3</v>
      </c>
      <c r="H122">
        <f t="shared" si="3"/>
        <v>1</v>
      </c>
      <c r="I122">
        <f t="shared" si="4"/>
        <v>0</v>
      </c>
      <c r="J122">
        <f t="shared" si="5"/>
        <v>0</v>
      </c>
      <c r="S122" t="s">
        <v>9</v>
      </c>
      <c r="T122" t="s">
        <v>61</v>
      </c>
      <c r="U122">
        <v>46.2</v>
      </c>
      <c r="V122">
        <v>214</v>
      </c>
      <c r="W122">
        <v>4650</v>
      </c>
      <c r="X122" t="s">
        <v>3</v>
      </c>
    </row>
    <row r="123" spans="1:24" x14ac:dyDescent="0.3">
      <c r="A123" t="s">
        <v>9</v>
      </c>
      <c r="B123" t="s">
        <v>61</v>
      </c>
      <c r="C123">
        <v>47.3</v>
      </c>
      <c r="D123">
        <v>216</v>
      </c>
      <c r="E123">
        <v>4725</v>
      </c>
      <c r="F123" t="s">
        <v>3</v>
      </c>
      <c r="H123">
        <f t="shared" si="3"/>
        <v>1</v>
      </c>
      <c r="I123">
        <f t="shared" si="4"/>
        <v>0</v>
      </c>
      <c r="J123">
        <f t="shared" si="5"/>
        <v>0</v>
      </c>
      <c r="S123" t="s">
        <v>9</v>
      </c>
      <c r="T123" t="s">
        <v>61</v>
      </c>
      <c r="U123">
        <v>47.3</v>
      </c>
      <c r="V123">
        <v>216</v>
      </c>
      <c r="W123">
        <v>4725</v>
      </c>
      <c r="X123" t="s">
        <v>3</v>
      </c>
    </row>
    <row r="124" spans="1:24" x14ac:dyDescent="0.3">
      <c r="A124" t="s">
        <v>7</v>
      </c>
      <c r="B124" t="s">
        <v>61</v>
      </c>
      <c r="C124">
        <v>37.799999999999997</v>
      </c>
      <c r="D124">
        <v>174</v>
      </c>
      <c r="E124">
        <v>3400</v>
      </c>
      <c r="F124" t="s">
        <v>3</v>
      </c>
      <c r="H124">
        <f t="shared" si="3"/>
        <v>0</v>
      </c>
      <c r="I124">
        <f t="shared" si="4"/>
        <v>1</v>
      </c>
      <c r="J124">
        <f t="shared" si="5"/>
        <v>0</v>
      </c>
      <c r="S124" t="s">
        <v>7</v>
      </c>
      <c r="T124" t="s">
        <v>61</v>
      </c>
      <c r="U124">
        <v>37.799999999999997</v>
      </c>
      <c r="V124">
        <v>174</v>
      </c>
      <c r="W124">
        <v>3400</v>
      </c>
      <c r="X124" t="s">
        <v>3</v>
      </c>
    </row>
    <row r="125" spans="1:24" x14ac:dyDescent="0.3">
      <c r="A125" t="s">
        <v>7</v>
      </c>
      <c r="B125" t="s">
        <v>61</v>
      </c>
      <c r="C125">
        <v>37.700000000000003</v>
      </c>
      <c r="D125">
        <v>180</v>
      </c>
      <c r="E125">
        <v>3600</v>
      </c>
      <c r="F125" t="s">
        <v>4</v>
      </c>
      <c r="H125">
        <f t="shared" si="3"/>
        <v>0</v>
      </c>
      <c r="I125">
        <f t="shared" si="4"/>
        <v>1</v>
      </c>
      <c r="J125">
        <f t="shared" si="5"/>
        <v>0</v>
      </c>
      <c r="S125" t="s">
        <v>7</v>
      </c>
      <c r="T125" t="s">
        <v>61</v>
      </c>
      <c r="U125">
        <v>37.700000000000003</v>
      </c>
      <c r="V125">
        <v>180</v>
      </c>
      <c r="W125">
        <v>3600</v>
      </c>
      <c r="X125" t="s">
        <v>4</v>
      </c>
    </row>
    <row r="126" spans="1:24" x14ac:dyDescent="0.3">
      <c r="A126" t="s">
        <v>7</v>
      </c>
      <c r="B126" t="s">
        <v>61</v>
      </c>
      <c r="C126">
        <v>35.9</v>
      </c>
      <c r="D126">
        <v>189</v>
      </c>
      <c r="E126">
        <v>3800</v>
      </c>
      <c r="F126" t="s">
        <v>3</v>
      </c>
      <c r="H126">
        <f t="shared" si="3"/>
        <v>0</v>
      </c>
      <c r="I126">
        <f t="shared" si="4"/>
        <v>1</v>
      </c>
      <c r="J126">
        <f t="shared" si="5"/>
        <v>0</v>
      </c>
      <c r="S126" t="s">
        <v>7</v>
      </c>
      <c r="T126" t="s">
        <v>61</v>
      </c>
      <c r="U126">
        <v>35.9</v>
      </c>
      <c r="V126">
        <v>189</v>
      </c>
      <c r="W126">
        <v>3800</v>
      </c>
      <c r="X126" t="s">
        <v>3</v>
      </c>
    </row>
    <row r="127" spans="1:24" x14ac:dyDescent="0.3">
      <c r="A127" t="s">
        <v>7</v>
      </c>
      <c r="B127" t="s">
        <v>61</v>
      </c>
      <c r="C127">
        <v>38.200000000000003</v>
      </c>
      <c r="D127">
        <v>185</v>
      </c>
      <c r="E127">
        <v>3950</v>
      </c>
      <c r="F127" t="s">
        <v>4</v>
      </c>
      <c r="H127">
        <f t="shared" si="3"/>
        <v>0</v>
      </c>
      <c r="I127">
        <f t="shared" si="4"/>
        <v>1</v>
      </c>
      <c r="J127">
        <f t="shared" si="5"/>
        <v>0</v>
      </c>
      <c r="S127" t="s">
        <v>7</v>
      </c>
      <c r="T127" t="s">
        <v>61</v>
      </c>
      <c r="U127">
        <v>38.200000000000003</v>
      </c>
      <c r="V127">
        <v>185</v>
      </c>
      <c r="W127">
        <v>3950</v>
      </c>
      <c r="X127" t="s">
        <v>4</v>
      </c>
    </row>
    <row r="128" spans="1:24" x14ac:dyDescent="0.3">
      <c r="A128" t="s">
        <v>7</v>
      </c>
      <c r="B128" t="s">
        <v>61</v>
      </c>
      <c r="C128">
        <v>38.799999999999997</v>
      </c>
      <c r="D128">
        <v>180</v>
      </c>
      <c r="E128">
        <v>3800</v>
      </c>
      <c r="F128" t="s">
        <v>4</v>
      </c>
      <c r="H128">
        <f t="shared" si="3"/>
        <v>0</v>
      </c>
      <c r="I128">
        <f t="shared" si="4"/>
        <v>1</v>
      </c>
      <c r="J128">
        <f t="shared" si="5"/>
        <v>0</v>
      </c>
      <c r="S128" t="s">
        <v>7</v>
      </c>
      <c r="T128" t="s">
        <v>61</v>
      </c>
      <c r="U128">
        <v>38.799999999999997</v>
      </c>
      <c r="V128">
        <v>180</v>
      </c>
      <c r="W128">
        <v>3800</v>
      </c>
      <c r="X128" t="s">
        <v>4</v>
      </c>
    </row>
    <row r="129" spans="1:24" x14ac:dyDescent="0.3">
      <c r="A129" t="s">
        <v>7</v>
      </c>
      <c r="B129" t="s">
        <v>61</v>
      </c>
      <c r="C129">
        <v>35.299999999999997</v>
      </c>
      <c r="D129">
        <v>187</v>
      </c>
      <c r="E129">
        <v>3800</v>
      </c>
      <c r="F129" t="s">
        <v>3</v>
      </c>
      <c r="H129">
        <f t="shared" si="3"/>
        <v>0</v>
      </c>
      <c r="I129">
        <f t="shared" si="4"/>
        <v>1</v>
      </c>
      <c r="J129">
        <f t="shared" si="5"/>
        <v>0</v>
      </c>
      <c r="S129" t="s">
        <v>7</v>
      </c>
      <c r="T129" t="s">
        <v>61</v>
      </c>
      <c r="U129">
        <v>35.299999999999997</v>
      </c>
      <c r="V129">
        <v>187</v>
      </c>
      <c r="W129">
        <v>3800</v>
      </c>
      <c r="X129" t="s">
        <v>3</v>
      </c>
    </row>
    <row r="130" spans="1:24" x14ac:dyDescent="0.3">
      <c r="A130" t="s">
        <v>7</v>
      </c>
      <c r="B130" t="s">
        <v>61</v>
      </c>
      <c r="C130">
        <v>40.6</v>
      </c>
      <c r="D130">
        <v>183</v>
      </c>
      <c r="E130">
        <v>3550</v>
      </c>
      <c r="F130" t="s">
        <v>4</v>
      </c>
      <c r="H130">
        <f t="shared" si="3"/>
        <v>0</v>
      </c>
      <c r="I130">
        <f t="shared" si="4"/>
        <v>1</v>
      </c>
      <c r="J130">
        <f t="shared" si="5"/>
        <v>0</v>
      </c>
      <c r="S130" t="s">
        <v>7</v>
      </c>
      <c r="T130" t="s">
        <v>61</v>
      </c>
      <c r="U130">
        <v>40.6</v>
      </c>
      <c r="V130">
        <v>183</v>
      </c>
      <c r="W130">
        <v>3550</v>
      </c>
      <c r="X130" t="s">
        <v>4</v>
      </c>
    </row>
    <row r="131" spans="1:24" x14ac:dyDescent="0.3">
      <c r="A131" t="s">
        <v>7</v>
      </c>
      <c r="B131" t="s">
        <v>61</v>
      </c>
      <c r="C131">
        <v>40.5</v>
      </c>
      <c r="D131">
        <v>187</v>
      </c>
      <c r="E131">
        <v>3200</v>
      </c>
      <c r="F131" t="s">
        <v>3</v>
      </c>
      <c r="H131">
        <f t="shared" ref="H131:H194" si="6">INT(A131=$H$1)*1</f>
        <v>0</v>
      </c>
      <c r="I131">
        <f t="shared" ref="I131:I194" si="7">INT(A131=$I$1)*1</f>
        <v>1</v>
      </c>
      <c r="J131">
        <f t="shared" ref="J131:J194" si="8">INT(A131=$J$1)*1</f>
        <v>0</v>
      </c>
      <c r="S131" t="s">
        <v>7</v>
      </c>
      <c r="T131" t="s">
        <v>61</v>
      </c>
      <c r="U131">
        <v>40.5</v>
      </c>
      <c r="V131">
        <v>187</v>
      </c>
      <c r="W131">
        <v>3200</v>
      </c>
      <c r="X131" t="s">
        <v>3</v>
      </c>
    </row>
    <row r="132" spans="1:24" x14ac:dyDescent="0.3">
      <c r="A132" t="s">
        <v>7</v>
      </c>
      <c r="B132" t="s">
        <v>61</v>
      </c>
      <c r="C132">
        <v>37.9</v>
      </c>
      <c r="D132">
        <v>172</v>
      </c>
      <c r="E132">
        <v>3150</v>
      </c>
      <c r="F132" t="s">
        <v>3</v>
      </c>
      <c r="H132">
        <f t="shared" si="6"/>
        <v>0</v>
      </c>
      <c r="I132">
        <f t="shared" si="7"/>
        <v>1</v>
      </c>
      <c r="J132">
        <f t="shared" si="8"/>
        <v>0</v>
      </c>
      <c r="S132" t="s">
        <v>7</v>
      </c>
      <c r="T132" t="s">
        <v>61</v>
      </c>
      <c r="U132">
        <v>37.9</v>
      </c>
      <c r="V132">
        <v>172</v>
      </c>
      <c r="W132">
        <v>3150</v>
      </c>
      <c r="X132" t="s">
        <v>3</v>
      </c>
    </row>
    <row r="133" spans="1:24" x14ac:dyDescent="0.3">
      <c r="A133" t="s">
        <v>7</v>
      </c>
      <c r="B133" t="s">
        <v>61</v>
      </c>
      <c r="C133">
        <v>40.5</v>
      </c>
      <c r="D133">
        <v>180</v>
      </c>
      <c r="E133">
        <v>3950</v>
      </c>
      <c r="F133" t="s">
        <v>4</v>
      </c>
      <c r="H133">
        <f t="shared" si="6"/>
        <v>0</v>
      </c>
      <c r="I133">
        <f t="shared" si="7"/>
        <v>1</v>
      </c>
      <c r="J133">
        <f t="shared" si="8"/>
        <v>0</v>
      </c>
      <c r="S133" t="s">
        <v>7</v>
      </c>
      <c r="T133" t="s">
        <v>61</v>
      </c>
      <c r="U133">
        <v>40.5</v>
      </c>
      <c r="V133">
        <v>180</v>
      </c>
      <c r="W133">
        <v>3950</v>
      </c>
      <c r="X133" t="s">
        <v>4</v>
      </c>
    </row>
    <row r="134" spans="1:24" x14ac:dyDescent="0.3">
      <c r="A134" t="s">
        <v>7</v>
      </c>
      <c r="B134" t="s">
        <v>61</v>
      </c>
      <c r="C134">
        <v>39.6</v>
      </c>
      <c r="D134">
        <v>186</v>
      </c>
      <c r="E134">
        <v>3500</v>
      </c>
      <c r="F134" t="s">
        <v>3</v>
      </c>
      <c r="H134">
        <f t="shared" si="6"/>
        <v>0</v>
      </c>
      <c r="I134">
        <f t="shared" si="7"/>
        <v>1</v>
      </c>
      <c r="J134">
        <f t="shared" si="8"/>
        <v>0</v>
      </c>
      <c r="S134" t="s">
        <v>7</v>
      </c>
      <c r="T134" t="s">
        <v>61</v>
      </c>
      <c r="U134">
        <v>39.6</v>
      </c>
      <c r="V134">
        <v>186</v>
      </c>
      <c r="W134">
        <v>3500</v>
      </c>
      <c r="X134" t="s">
        <v>3</v>
      </c>
    </row>
    <row r="135" spans="1:24" x14ac:dyDescent="0.3">
      <c r="A135" t="s">
        <v>7</v>
      </c>
      <c r="B135" t="s">
        <v>61</v>
      </c>
      <c r="C135">
        <v>40.1</v>
      </c>
      <c r="D135">
        <v>188</v>
      </c>
      <c r="E135">
        <v>4300</v>
      </c>
      <c r="F135" t="s">
        <v>4</v>
      </c>
      <c r="H135">
        <f t="shared" si="6"/>
        <v>0</v>
      </c>
      <c r="I135">
        <f t="shared" si="7"/>
        <v>1</v>
      </c>
      <c r="J135">
        <f t="shared" si="8"/>
        <v>0</v>
      </c>
      <c r="S135" t="s">
        <v>7</v>
      </c>
      <c r="T135" t="s">
        <v>61</v>
      </c>
      <c r="U135">
        <v>40.1</v>
      </c>
      <c r="V135">
        <v>188</v>
      </c>
      <c r="W135">
        <v>4300</v>
      </c>
      <c r="X135" t="s">
        <v>4</v>
      </c>
    </row>
    <row r="136" spans="1:24" x14ac:dyDescent="0.3">
      <c r="A136" t="s">
        <v>7</v>
      </c>
      <c r="B136" t="s">
        <v>61</v>
      </c>
      <c r="C136">
        <v>35</v>
      </c>
      <c r="D136">
        <v>190</v>
      </c>
      <c r="E136">
        <v>3450</v>
      </c>
      <c r="F136" t="s">
        <v>3</v>
      </c>
      <c r="H136">
        <f t="shared" si="6"/>
        <v>0</v>
      </c>
      <c r="I136">
        <f t="shared" si="7"/>
        <v>1</v>
      </c>
      <c r="J136">
        <f t="shared" si="8"/>
        <v>0</v>
      </c>
      <c r="S136" t="s">
        <v>7</v>
      </c>
      <c r="T136" t="s">
        <v>61</v>
      </c>
      <c r="U136">
        <v>35</v>
      </c>
      <c r="V136">
        <v>190</v>
      </c>
      <c r="W136">
        <v>3450</v>
      </c>
      <c r="X136" t="s">
        <v>3</v>
      </c>
    </row>
    <row r="137" spans="1:24" x14ac:dyDescent="0.3">
      <c r="A137" t="s">
        <v>7</v>
      </c>
      <c r="B137" t="s">
        <v>61</v>
      </c>
      <c r="C137">
        <v>42</v>
      </c>
      <c r="D137">
        <v>200</v>
      </c>
      <c r="E137">
        <v>4050</v>
      </c>
      <c r="F137" t="s">
        <v>4</v>
      </c>
      <c r="H137">
        <f t="shared" si="6"/>
        <v>0</v>
      </c>
      <c r="I137">
        <f t="shared" si="7"/>
        <v>1</v>
      </c>
      <c r="J137">
        <f t="shared" si="8"/>
        <v>0</v>
      </c>
      <c r="S137" t="s">
        <v>7</v>
      </c>
      <c r="T137" t="s">
        <v>61</v>
      </c>
      <c r="U137">
        <v>42</v>
      </c>
      <c r="V137">
        <v>200</v>
      </c>
      <c r="W137">
        <v>4050</v>
      </c>
      <c r="X137" t="s">
        <v>4</v>
      </c>
    </row>
    <row r="138" spans="1:24" x14ac:dyDescent="0.3">
      <c r="A138" t="s">
        <v>7</v>
      </c>
      <c r="B138" t="s">
        <v>61</v>
      </c>
      <c r="C138">
        <v>34.5</v>
      </c>
      <c r="D138">
        <v>187</v>
      </c>
      <c r="E138">
        <v>2900</v>
      </c>
      <c r="F138" t="s">
        <v>3</v>
      </c>
      <c r="H138">
        <f t="shared" si="6"/>
        <v>0</v>
      </c>
      <c r="I138">
        <f t="shared" si="7"/>
        <v>1</v>
      </c>
      <c r="J138">
        <f t="shared" si="8"/>
        <v>0</v>
      </c>
      <c r="S138" t="s">
        <v>7</v>
      </c>
      <c r="T138" t="s">
        <v>61</v>
      </c>
      <c r="U138">
        <v>34.5</v>
      </c>
      <c r="V138">
        <v>187</v>
      </c>
      <c r="W138">
        <v>2900</v>
      </c>
      <c r="X138" t="s">
        <v>3</v>
      </c>
    </row>
    <row r="139" spans="1:24" x14ac:dyDescent="0.3">
      <c r="A139" t="s">
        <v>7</v>
      </c>
      <c r="B139" t="s">
        <v>61</v>
      </c>
      <c r="C139">
        <v>41.4</v>
      </c>
      <c r="D139">
        <v>191</v>
      </c>
      <c r="E139">
        <v>3700</v>
      </c>
      <c r="F139" t="s">
        <v>4</v>
      </c>
      <c r="H139">
        <f t="shared" si="6"/>
        <v>0</v>
      </c>
      <c r="I139">
        <f t="shared" si="7"/>
        <v>1</v>
      </c>
      <c r="J139">
        <f t="shared" si="8"/>
        <v>0</v>
      </c>
      <c r="S139" t="s">
        <v>7</v>
      </c>
      <c r="T139" t="s">
        <v>61</v>
      </c>
      <c r="U139">
        <v>41.4</v>
      </c>
      <c r="V139">
        <v>191</v>
      </c>
      <c r="W139">
        <v>3700</v>
      </c>
      <c r="X139" t="s">
        <v>4</v>
      </c>
    </row>
    <row r="140" spans="1:24" x14ac:dyDescent="0.3">
      <c r="A140" t="s">
        <v>7</v>
      </c>
      <c r="B140" t="s">
        <v>61</v>
      </c>
      <c r="C140">
        <v>39</v>
      </c>
      <c r="D140">
        <v>186</v>
      </c>
      <c r="E140">
        <v>3550</v>
      </c>
      <c r="F140" t="s">
        <v>3</v>
      </c>
      <c r="H140">
        <f t="shared" si="6"/>
        <v>0</v>
      </c>
      <c r="I140">
        <f t="shared" si="7"/>
        <v>1</v>
      </c>
      <c r="J140">
        <f t="shared" si="8"/>
        <v>0</v>
      </c>
      <c r="S140" t="s">
        <v>7</v>
      </c>
      <c r="T140" t="s">
        <v>61</v>
      </c>
      <c r="U140">
        <v>39</v>
      </c>
      <c r="V140">
        <v>186</v>
      </c>
      <c r="W140">
        <v>3550</v>
      </c>
      <c r="X140" t="s">
        <v>3</v>
      </c>
    </row>
    <row r="141" spans="1:24" x14ac:dyDescent="0.3">
      <c r="A141" t="s">
        <v>7</v>
      </c>
      <c r="B141" t="s">
        <v>61</v>
      </c>
      <c r="C141">
        <v>40.6</v>
      </c>
      <c r="D141">
        <v>193</v>
      </c>
      <c r="E141">
        <v>3800</v>
      </c>
      <c r="F141" t="s">
        <v>4</v>
      </c>
      <c r="H141">
        <f t="shared" si="6"/>
        <v>0</v>
      </c>
      <c r="I141">
        <f t="shared" si="7"/>
        <v>1</v>
      </c>
      <c r="J141">
        <f t="shared" si="8"/>
        <v>0</v>
      </c>
      <c r="S141" t="s">
        <v>7</v>
      </c>
      <c r="T141" t="s">
        <v>61</v>
      </c>
      <c r="U141">
        <v>40.6</v>
      </c>
      <c r="V141">
        <v>193</v>
      </c>
      <c r="W141">
        <v>3800</v>
      </c>
      <c r="X141" t="s">
        <v>4</v>
      </c>
    </row>
    <row r="142" spans="1:24" x14ac:dyDescent="0.3">
      <c r="A142" t="s">
        <v>7</v>
      </c>
      <c r="B142" t="s">
        <v>61</v>
      </c>
      <c r="C142">
        <v>36.5</v>
      </c>
      <c r="D142">
        <v>181</v>
      </c>
      <c r="E142">
        <v>2850</v>
      </c>
      <c r="F142" t="s">
        <v>3</v>
      </c>
      <c r="H142">
        <f t="shared" si="6"/>
        <v>0</v>
      </c>
      <c r="I142">
        <f t="shared" si="7"/>
        <v>1</v>
      </c>
      <c r="J142">
        <f t="shared" si="8"/>
        <v>0</v>
      </c>
      <c r="S142" t="s">
        <v>7</v>
      </c>
      <c r="T142" t="s">
        <v>61</v>
      </c>
      <c r="U142">
        <v>36.5</v>
      </c>
      <c r="V142">
        <v>181</v>
      </c>
      <c r="W142">
        <v>2850</v>
      </c>
      <c r="X142" t="s">
        <v>3</v>
      </c>
    </row>
    <row r="143" spans="1:24" x14ac:dyDescent="0.3">
      <c r="A143" t="s">
        <v>7</v>
      </c>
      <c r="B143" t="s">
        <v>61</v>
      </c>
      <c r="C143">
        <v>37.6</v>
      </c>
      <c r="D143">
        <v>194</v>
      </c>
      <c r="E143">
        <v>3750</v>
      </c>
      <c r="F143" t="s">
        <v>4</v>
      </c>
      <c r="H143">
        <f t="shared" si="6"/>
        <v>0</v>
      </c>
      <c r="I143">
        <f t="shared" si="7"/>
        <v>1</v>
      </c>
      <c r="J143">
        <f t="shared" si="8"/>
        <v>0</v>
      </c>
      <c r="S143" t="s">
        <v>7</v>
      </c>
      <c r="T143" t="s">
        <v>61</v>
      </c>
      <c r="U143">
        <v>37.6</v>
      </c>
      <c r="V143">
        <v>194</v>
      </c>
      <c r="W143">
        <v>3750</v>
      </c>
      <c r="X143" t="s">
        <v>4</v>
      </c>
    </row>
    <row r="144" spans="1:24" x14ac:dyDescent="0.3">
      <c r="A144" t="s">
        <v>7</v>
      </c>
      <c r="B144" t="s">
        <v>61</v>
      </c>
      <c r="C144">
        <v>35.700000000000003</v>
      </c>
      <c r="D144">
        <v>185</v>
      </c>
      <c r="E144">
        <v>3150</v>
      </c>
      <c r="F144" t="s">
        <v>3</v>
      </c>
      <c r="H144">
        <f t="shared" si="6"/>
        <v>0</v>
      </c>
      <c r="I144">
        <f t="shared" si="7"/>
        <v>1</v>
      </c>
      <c r="J144">
        <f t="shared" si="8"/>
        <v>0</v>
      </c>
      <c r="S144" t="s">
        <v>7</v>
      </c>
      <c r="T144" t="s">
        <v>61</v>
      </c>
      <c r="U144">
        <v>35.700000000000003</v>
      </c>
      <c r="V144">
        <v>185</v>
      </c>
      <c r="W144">
        <v>3150</v>
      </c>
      <c r="X144" t="s">
        <v>3</v>
      </c>
    </row>
    <row r="145" spans="1:24" x14ac:dyDescent="0.3">
      <c r="A145" t="s">
        <v>7</v>
      </c>
      <c r="B145" t="s">
        <v>61</v>
      </c>
      <c r="C145">
        <v>41.3</v>
      </c>
      <c r="D145">
        <v>195</v>
      </c>
      <c r="E145">
        <v>4400</v>
      </c>
      <c r="F145" t="s">
        <v>4</v>
      </c>
      <c r="H145">
        <f t="shared" si="6"/>
        <v>0</v>
      </c>
      <c r="I145">
        <f t="shared" si="7"/>
        <v>1</v>
      </c>
      <c r="J145">
        <f t="shared" si="8"/>
        <v>0</v>
      </c>
      <c r="S145" t="s">
        <v>7</v>
      </c>
      <c r="T145" t="s">
        <v>61</v>
      </c>
      <c r="U145">
        <v>41.3</v>
      </c>
      <c r="V145">
        <v>195</v>
      </c>
      <c r="W145">
        <v>4400</v>
      </c>
      <c r="X145" t="s">
        <v>4</v>
      </c>
    </row>
    <row r="146" spans="1:24" x14ac:dyDescent="0.3">
      <c r="A146" t="s">
        <v>7</v>
      </c>
      <c r="B146" t="s">
        <v>61</v>
      </c>
      <c r="C146">
        <v>37.6</v>
      </c>
      <c r="D146">
        <v>185</v>
      </c>
      <c r="E146">
        <v>3600</v>
      </c>
      <c r="F146" t="s">
        <v>3</v>
      </c>
      <c r="H146">
        <f t="shared" si="6"/>
        <v>0</v>
      </c>
      <c r="I146">
        <f t="shared" si="7"/>
        <v>1</v>
      </c>
      <c r="J146">
        <f t="shared" si="8"/>
        <v>0</v>
      </c>
      <c r="S146" t="s">
        <v>7</v>
      </c>
      <c r="T146" t="s">
        <v>61</v>
      </c>
      <c r="U146">
        <v>37.6</v>
      </c>
      <c r="V146">
        <v>185</v>
      </c>
      <c r="W146">
        <v>3600</v>
      </c>
      <c r="X146" t="s">
        <v>3</v>
      </c>
    </row>
    <row r="147" spans="1:24" x14ac:dyDescent="0.3">
      <c r="A147" t="s">
        <v>7</v>
      </c>
      <c r="B147" t="s">
        <v>61</v>
      </c>
      <c r="C147">
        <v>41.1</v>
      </c>
      <c r="D147">
        <v>192</v>
      </c>
      <c r="E147">
        <v>4050</v>
      </c>
      <c r="F147" t="s">
        <v>4</v>
      </c>
      <c r="H147">
        <f t="shared" si="6"/>
        <v>0</v>
      </c>
      <c r="I147">
        <f t="shared" si="7"/>
        <v>1</v>
      </c>
      <c r="J147">
        <f t="shared" si="8"/>
        <v>0</v>
      </c>
      <c r="S147" t="s">
        <v>7</v>
      </c>
      <c r="T147" t="s">
        <v>61</v>
      </c>
      <c r="U147">
        <v>41.1</v>
      </c>
      <c r="V147">
        <v>192</v>
      </c>
      <c r="W147">
        <v>4050</v>
      </c>
      <c r="X147" t="s">
        <v>4</v>
      </c>
    </row>
    <row r="148" spans="1:24" x14ac:dyDescent="0.3">
      <c r="A148" t="s">
        <v>7</v>
      </c>
      <c r="B148" t="s">
        <v>61</v>
      </c>
      <c r="C148">
        <v>36.4</v>
      </c>
      <c r="D148">
        <v>184</v>
      </c>
      <c r="E148">
        <v>2850</v>
      </c>
      <c r="F148" t="s">
        <v>3</v>
      </c>
      <c r="H148">
        <f t="shared" si="6"/>
        <v>0</v>
      </c>
      <c r="I148">
        <f t="shared" si="7"/>
        <v>1</v>
      </c>
      <c r="J148">
        <f t="shared" si="8"/>
        <v>0</v>
      </c>
      <c r="S148" t="s">
        <v>7</v>
      </c>
      <c r="T148" t="s">
        <v>61</v>
      </c>
      <c r="U148">
        <v>36.4</v>
      </c>
      <c r="V148">
        <v>184</v>
      </c>
      <c r="W148">
        <v>2850</v>
      </c>
      <c r="X148" t="s">
        <v>3</v>
      </c>
    </row>
    <row r="149" spans="1:24" x14ac:dyDescent="0.3">
      <c r="A149" t="s">
        <v>7</v>
      </c>
      <c r="B149" t="s">
        <v>61</v>
      </c>
      <c r="C149">
        <v>41.6</v>
      </c>
      <c r="D149">
        <v>192</v>
      </c>
      <c r="E149">
        <v>3950</v>
      </c>
      <c r="F149" t="s">
        <v>4</v>
      </c>
      <c r="H149">
        <f t="shared" si="6"/>
        <v>0</v>
      </c>
      <c r="I149">
        <f t="shared" si="7"/>
        <v>1</v>
      </c>
      <c r="J149">
        <f t="shared" si="8"/>
        <v>0</v>
      </c>
      <c r="S149" t="s">
        <v>7</v>
      </c>
      <c r="T149" t="s">
        <v>61</v>
      </c>
      <c r="U149">
        <v>41.6</v>
      </c>
      <c r="V149">
        <v>192</v>
      </c>
      <c r="W149">
        <v>3950</v>
      </c>
      <c r="X149" t="s">
        <v>4</v>
      </c>
    </row>
    <row r="150" spans="1:24" x14ac:dyDescent="0.3">
      <c r="A150" t="s">
        <v>7</v>
      </c>
      <c r="B150" t="s">
        <v>61</v>
      </c>
      <c r="C150">
        <v>35.5</v>
      </c>
      <c r="D150">
        <v>195</v>
      </c>
      <c r="E150">
        <v>3350</v>
      </c>
      <c r="F150" t="s">
        <v>3</v>
      </c>
      <c r="H150">
        <f t="shared" si="6"/>
        <v>0</v>
      </c>
      <c r="I150">
        <f t="shared" si="7"/>
        <v>1</v>
      </c>
      <c r="J150">
        <f t="shared" si="8"/>
        <v>0</v>
      </c>
      <c r="S150" t="s">
        <v>7</v>
      </c>
      <c r="T150" t="s">
        <v>61</v>
      </c>
      <c r="U150">
        <v>35.5</v>
      </c>
      <c r="V150">
        <v>195</v>
      </c>
      <c r="W150">
        <v>3350</v>
      </c>
      <c r="X150" t="s">
        <v>3</v>
      </c>
    </row>
    <row r="151" spans="1:24" x14ac:dyDescent="0.3">
      <c r="A151" t="s">
        <v>7</v>
      </c>
      <c r="B151" t="s">
        <v>61</v>
      </c>
      <c r="C151">
        <v>41.1</v>
      </c>
      <c r="D151">
        <v>188</v>
      </c>
      <c r="E151">
        <v>4100</v>
      </c>
      <c r="F151" t="s">
        <v>4</v>
      </c>
      <c r="H151">
        <f t="shared" si="6"/>
        <v>0</v>
      </c>
      <c r="I151">
        <f t="shared" si="7"/>
        <v>1</v>
      </c>
      <c r="J151">
        <f t="shared" si="8"/>
        <v>0</v>
      </c>
      <c r="S151" t="s">
        <v>7</v>
      </c>
      <c r="T151" t="s">
        <v>61</v>
      </c>
      <c r="U151">
        <v>41.1</v>
      </c>
      <c r="V151">
        <v>188</v>
      </c>
      <c r="W151">
        <v>4100</v>
      </c>
      <c r="X151" t="s">
        <v>4</v>
      </c>
    </row>
    <row r="152" spans="1:24" x14ac:dyDescent="0.3">
      <c r="A152" t="s">
        <v>7</v>
      </c>
      <c r="B152" t="s">
        <v>61</v>
      </c>
      <c r="C152">
        <v>35</v>
      </c>
      <c r="D152">
        <v>192</v>
      </c>
      <c r="E152">
        <v>3725</v>
      </c>
      <c r="F152" t="s">
        <v>3</v>
      </c>
      <c r="H152">
        <f t="shared" si="6"/>
        <v>0</v>
      </c>
      <c r="I152">
        <f t="shared" si="7"/>
        <v>1</v>
      </c>
      <c r="J152">
        <f t="shared" si="8"/>
        <v>0</v>
      </c>
      <c r="S152" t="s">
        <v>7</v>
      </c>
      <c r="T152" t="s">
        <v>61</v>
      </c>
      <c r="U152">
        <v>35</v>
      </c>
      <c r="V152">
        <v>192</v>
      </c>
      <c r="W152">
        <v>3725</v>
      </c>
      <c r="X152" t="s">
        <v>3</v>
      </c>
    </row>
    <row r="153" spans="1:24" x14ac:dyDescent="0.3">
      <c r="A153" t="s">
        <v>7</v>
      </c>
      <c r="B153" t="s">
        <v>61</v>
      </c>
      <c r="C153">
        <v>41</v>
      </c>
      <c r="D153">
        <v>203</v>
      </c>
      <c r="E153">
        <v>4725</v>
      </c>
      <c r="F153" t="s">
        <v>4</v>
      </c>
      <c r="H153">
        <f t="shared" si="6"/>
        <v>0</v>
      </c>
      <c r="I153">
        <f t="shared" si="7"/>
        <v>1</v>
      </c>
      <c r="J153">
        <f t="shared" si="8"/>
        <v>0</v>
      </c>
      <c r="S153" t="s">
        <v>7</v>
      </c>
      <c r="T153" t="s">
        <v>61</v>
      </c>
      <c r="U153">
        <v>41</v>
      </c>
      <c r="V153">
        <v>203</v>
      </c>
      <c r="W153">
        <v>4725</v>
      </c>
      <c r="X153" t="s">
        <v>4</v>
      </c>
    </row>
    <row r="154" spans="1:24" x14ac:dyDescent="0.3">
      <c r="A154" t="s">
        <v>7</v>
      </c>
      <c r="B154" t="s">
        <v>61</v>
      </c>
      <c r="C154">
        <v>37.700000000000003</v>
      </c>
      <c r="D154">
        <v>183</v>
      </c>
      <c r="E154">
        <v>3075</v>
      </c>
      <c r="F154" t="s">
        <v>3</v>
      </c>
      <c r="H154">
        <f t="shared" si="6"/>
        <v>0</v>
      </c>
      <c r="I154">
        <f t="shared" si="7"/>
        <v>1</v>
      </c>
      <c r="J154">
        <f t="shared" si="8"/>
        <v>0</v>
      </c>
      <c r="S154" t="s">
        <v>7</v>
      </c>
      <c r="T154" t="s">
        <v>61</v>
      </c>
      <c r="U154">
        <v>37.700000000000003</v>
      </c>
      <c r="V154">
        <v>183</v>
      </c>
      <c r="W154">
        <v>3075</v>
      </c>
      <c r="X154" t="s">
        <v>3</v>
      </c>
    </row>
    <row r="155" spans="1:24" x14ac:dyDescent="0.3">
      <c r="A155" t="s">
        <v>7</v>
      </c>
      <c r="B155" t="s">
        <v>61</v>
      </c>
      <c r="C155">
        <v>37.799999999999997</v>
      </c>
      <c r="D155">
        <v>190</v>
      </c>
      <c r="E155">
        <v>4250</v>
      </c>
      <c r="F155" t="s">
        <v>4</v>
      </c>
      <c r="H155">
        <f t="shared" si="6"/>
        <v>0</v>
      </c>
      <c r="I155">
        <f t="shared" si="7"/>
        <v>1</v>
      </c>
      <c r="J155">
        <f t="shared" si="8"/>
        <v>0</v>
      </c>
      <c r="S155" t="s">
        <v>7</v>
      </c>
      <c r="T155" t="s">
        <v>61</v>
      </c>
      <c r="U155">
        <v>37.799999999999997</v>
      </c>
      <c r="V155">
        <v>190</v>
      </c>
      <c r="W155">
        <v>4250</v>
      </c>
      <c r="X155" t="s">
        <v>4</v>
      </c>
    </row>
    <row r="156" spans="1:24" x14ac:dyDescent="0.3">
      <c r="A156" t="s">
        <v>7</v>
      </c>
      <c r="B156" t="s">
        <v>61</v>
      </c>
      <c r="C156">
        <v>37.9</v>
      </c>
      <c r="D156">
        <v>193</v>
      </c>
      <c r="E156">
        <v>2925</v>
      </c>
      <c r="F156" t="s">
        <v>3</v>
      </c>
      <c r="H156">
        <f t="shared" si="6"/>
        <v>0</v>
      </c>
      <c r="I156">
        <f t="shared" si="7"/>
        <v>1</v>
      </c>
      <c r="J156">
        <f t="shared" si="8"/>
        <v>0</v>
      </c>
      <c r="S156" t="s">
        <v>7</v>
      </c>
      <c r="T156" t="s">
        <v>61</v>
      </c>
      <c r="U156">
        <v>37.9</v>
      </c>
      <c r="V156">
        <v>193</v>
      </c>
      <c r="W156">
        <v>2925</v>
      </c>
      <c r="X156" t="s">
        <v>3</v>
      </c>
    </row>
    <row r="157" spans="1:24" x14ac:dyDescent="0.3">
      <c r="A157" t="s">
        <v>7</v>
      </c>
      <c r="B157" t="s">
        <v>61</v>
      </c>
      <c r="C157">
        <v>39.700000000000003</v>
      </c>
      <c r="D157">
        <v>184</v>
      </c>
      <c r="E157">
        <v>3550</v>
      </c>
      <c r="F157" t="s">
        <v>4</v>
      </c>
      <c r="H157">
        <f t="shared" si="6"/>
        <v>0</v>
      </c>
      <c r="I157">
        <f t="shared" si="7"/>
        <v>1</v>
      </c>
      <c r="J157">
        <f t="shared" si="8"/>
        <v>0</v>
      </c>
      <c r="S157" t="s">
        <v>7</v>
      </c>
      <c r="T157" t="s">
        <v>61</v>
      </c>
      <c r="U157">
        <v>39.700000000000003</v>
      </c>
      <c r="V157">
        <v>184</v>
      </c>
      <c r="W157">
        <v>3550</v>
      </c>
      <c r="X157" t="s">
        <v>4</v>
      </c>
    </row>
    <row r="158" spans="1:24" x14ac:dyDescent="0.3">
      <c r="A158" t="s">
        <v>7</v>
      </c>
      <c r="B158" t="s">
        <v>61</v>
      </c>
      <c r="C158">
        <v>38.6</v>
      </c>
      <c r="D158">
        <v>199</v>
      </c>
      <c r="E158">
        <v>3750</v>
      </c>
      <c r="F158" t="s">
        <v>3</v>
      </c>
      <c r="H158">
        <f t="shared" si="6"/>
        <v>0</v>
      </c>
      <c r="I158">
        <f t="shared" si="7"/>
        <v>1</v>
      </c>
      <c r="J158">
        <f t="shared" si="8"/>
        <v>0</v>
      </c>
      <c r="S158" t="s">
        <v>7</v>
      </c>
      <c r="T158" t="s">
        <v>61</v>
      </c>
      <c r="U158">
        <v>38.6</v>
      </c>
      <c r="V158">
        <v>199</v>
      </c>
      <c r="W158">
        <v>3750</v>
      </c>
      <c r="X158" t="s">
        <v>3</v>
      </c>
    </row>
    <row r="159" spans="1:24" x14ac:dyDescent="0.3">
      <c r="A159" t="s">
        <v>7</v>
      </c>
      <c r="B159" t="s">
        <v>61</v>
      </c>
      <c r="C159">
        <v>38.200000000000003</v>
      </c>
      <c r="D159">
        <v>190</v>
      </c>
      <c r="E159">
        <v>3900</v>
      </c>
      <c r="F159" t="s">
        <v>4</v>
      </c>
      <c r="H159">
        <f t="shared" si="6"/>
        <v>0</v>
      </c>
      <c r="I159">
        <f t="shared" si="7"/>
        <v>1</v>
      </c>
      <c r="J159">
        <f t="shared" si="8"/>
        <v>0</v>
      </c>
      <c r="S159" t="s">
        <v>7</v>
      </c>
      <c r="T159" t="s">
        <v>61</v>
      </c>
      <c r="U159">
        <v>38.200000000000003</v>
      </c>
      <c r="V159">
        <v>190</v>
      </c>
      <c r="W159">
        <v>3900</v>
      </c>
      <c r="X159" t="s">
        <v>4</v>
      </c>
    </row>
    <row r="160" spans="1:24" x14ac:dyDescent="0.3">
      <c r="A160" t="s">
        <v>7</v>
      </c>
      <c r="B160" t="s">
        <v>61</v>
      </c>
      <c r="C160">
        <v>38.1</v>
      </c>
      <c r="D160">
        <v>181</v>
      </c>
      <c r="E160">
        <v>3175</v>
      </c>
      <c r="F160" t="s">
        <v>3</v>
      </c>
      <c r="H160">
        <f t="shared" si="6"/>
        <v>0</v>
      </c>
      <c r="I160">
        <f t="shared" si="7"/>
        <v>1</v>
      </c>
      <c r="J160">
        <f t="shared" si="8"/>
        <v>0</v>
      </c>
      <c r="S160" t="s">
        <v>7</v>
      </c>
      <c r="T160" t="s">
        <v>61</v>
      </c>
      <c r="U160">
        <v>38.1</v>
      </c>
      <c r="V160">
        <v>181</v>
      </c>
      <c r="W160">
        <v>3175</v>
      </c>
      <c r="X160" t="s">
        <v>3</v>
      </c>
    </row>
    <row r="161" spans="1:24" x14ac:dyDescent="0.3">
      <c r="A161" t="s">
        <v>7</v>
      </c>
      <c r="B161" t="s">
        <v>61</v>
      </c>
      <c r="C161">
        <v>43.2</v>
      </c>
      <c r="D161">
        <v>197</v>
      </c>
      <c r="E161">
        <v>4775</v>
      </c>
      <c r="F161" t="s">
        <v>4</v>
      </c>
      <c r="H161">
        <f t="shared" si="6"/>
        <v>0</v>
      </c>
      <c r="I161">
        <f t="shared" si="7"/>
        <v>1</v>
      </c>
      <c r="J161">
        <f t="shared" si="8"/>
        <v>0</v>
      </c>
      <c r="S161" t="s">
        <v>7</v>
      </c>
      <c r="T161" t="s">
        <v>61</v>
      </c>
      <c r="U161">
        <v>43.2</v>
      </c>
      <c r="V161">
        <v>197</v>
      </c>
      <c r="W161">
        <v>4775</v>
      </c>
      <c r="X161" t="s">
        <v>4</v>
      </c>
    </row>
    <row r="162" spans="1:24" x14ac:dyDescent="0.3">
      <c r="A162" t="s">
        <v>7</v>
      </c>
      <c r="B162" t="s">
        <v>61</v>
      </c>
      <c r="C162">
        <v>38.1</v>
      </c>
      <c r="D162">
        <v>198</v>
      </c>
      <c r="E162">
        <v>3825</v>
      </c>
      <c r="F162" t="s">
        <v>3</v>
      </c>
      <c r="H162">
        <f t="shared" si="6"/>
        <v>0</v>
      </c>
      <c r="I162">
        <f t="shared" si="7"/>
        <v>1</v>
      </c>
      <c r="J162">
        <f t="shared" si="8"/>
        <v>0</v>
      </c>
      <c r="S162" t="s">
        <v>7</v>
      </c>
      <c r="T162" t="s">
        <v>61</v>
      </c>
      <c r="U162">
        <v>38.1</v>
      </c>
      <c r="V162">
        <v>198</v>
      </c>
      <c r="W162">
        <v>3825</v>
      </c>
      <c r="X162" t="s">
        <v>3</v>
      </c>
    </row>
    <row r="163" spans="1:24" x14ac:dyDescent="0.3">
      <c r="A163" t="s">
        <v>7</v>
      </c>
      <c r="B163" t="s">
        <v>61</v>
      </c>
      <c r="C163">
        <v>45.6</v>
      </c>
      <c r="D163">
        <v>191</v>
      </c>
      <c r="E163">
        <v>4600</v>
      </c>
      <c r="F163" t="s">
        <v>4</v>
      </c>
      <c r="H163">
        <f t="shared" si="6"/>
        <v>0</v>
      </c>
      <c r="I163">
        <f t="shared" si="7"/>
        <v>1</v>
      </c>
      <c r="J163">
        <f t="shared" si="8"/>
        <v>0</v>
      </c>
      <c r="S163" t="s">
        <v>7</v>
      </c>
      <c r="T163" t="s">
        <v>61</v>
      </c>
      <c r="U163">
        <v>45.6</v>
      </c>
      <c r="V163">
        <v>191</v>
      </c>
      <c r="W163">
        <v>4600</v>
      </c>
      <c r="X163" t="s">
        <v>4</v>
      </c>
    </row>
    <row r="164" spans="1:24" x14ac:dyDescent="0.3">
      <c r="A164" t="s">
        <v>7</v>
      </c>
      <c r="B164" t="s">
        <v>61</v>
      </c>
      <c r="C164">
        <v>39.700000000000003</v>
      </c>
      <c r="D164">
        <v>193</v>
      </c>
      <c r="E164">
        <v>3200</v>
      </c>
      <c r="F164" t="s">
        <v>3</v>
      </c>
      <c r="H164">
        <f t="shared" si="6"/>
        <v>0</v>
      </c>
      <c r="I164">
        <f t="shared" si="7"/>
        <v>1</v>
      </c>
      <c r="J164">
        <f t="shared" si="8"/>
        <v>0</v>
      </c>
      <c r="S164" t="s">
        <v>7</v>
      </c>
      <c r="T164" t="s">
        <v>61</v>
      </c>
      <c r="U164">
        <v>39.700000000000003</v>
      </c>
      <c r="V164">
        <v>193</v>
      </c>
      <c r="W164">
        <v>3200</v>
      </c>
      <c r="X164" t="s">
        <v>3</v>
      </c>
    </row>
    <row r="165" spans="1:24" x14ac:dyDescent="0.3">
      <c r="A165" t="s">
        <v>7</v>
      </c>
      <c r="B165" t="s">
        <v>61</v>
      </c>
      <c r="C165">
        <v>42.2</v>
      </c>
      <c r="D165">
        <v>197</v>
      </c>
      <c r="E165">
        <v>4275</v>
      </c>
      <c r="F165" t="s">
        <v>4</v>
      </c>
      <c r="H165">
        <f t="shared" si="6"/>
        <v>0</v>
      </c>
      <c r="I165">
        <f t="shared" si="7"/>
        <v>1</v>
      </c>
      <c r="J165">
        <f t="shared" si="8"/>
        <v>0</v>
      </c>
      <c r="S165" t="s">
        <v>7</v>
      </c>
      <c r="T165" t="s">
        <v>61</v>
      </c>
      <c r="U165">
        <v>42.2</v>
      </c>
      <c r="V165">
        <v>197</v>
      </c>
      <c r="W165">
        <v>4275</v>
      </c>
      <c r="X165" t="s">
        <v>4</v>
      </c>
    </row>
    <row r="166" spans="1:24" x14ac:dyDescent="0.3">
      <c r="A166" t="s">
        <v>7</v>
      </c>
      <c r="B166" t="s">
        <v>61</v>
      </c>
      <c r="C166">
        <v>39.6</v>
      </c>
      <c r="D166">
        <v>191</v>
      </c>
      <c r="E166">
        <v>3900</v>
      </c>
      <c r="F166" t="s">
        <v>3</v>
      </c>
      <c r="H166">
        <f t="shared" si="6"/>
        <v>0</v>
      </c>
      <c r="I166">
        <f t="shared" si="7"/>
        <v>1</v>
      </c>
      <c r="J166">
        <f t="shared" si="8"/>
        <v>0</v>
      </c>
      <c r="S166" t="s">
        <v>7</v>
      </c>
      <c r="T166" t="s">
        <v>61</v>
      </c>
      <c r="U166">
        <v>39.6</v>
      </c>
      <c r="V166">
        <v>191</v>
      </c>
      <c r="W166">
        <v>3900</v>
      </c>
      <c r="X166" t="s">
        <v>3</v>
      </c>
    </row>
    <row r="167" spans="1:24" x14ac:dyDescent="0.3">
      <c r="A167" t="s">
        <v>7</v>
      </c>
      <c r="B167" t="s">
        <v>61</v>
      </c>
      <c r="C167">
        <v>42.7</v>
      </c>
      <c r="D167">
        <v>196</v>
      </c>
      <c r="E167">
        <v>4075</v>
      </c>
      <c r="F167" t="s">
        <v>4</v>
      </c>
      <c r="H167">
        <f t="shared" si="6"/>
        <v>0</v>
      </c>
      <c r="I167">
        <f t="shared" si="7"/>
        <v>1</v>
      </c>
      <c r="J167">
        <f t="shared" si="8"/>
        <v>0</v>
      </c>
      <c r="S167" t="s">
        <v>7</v>
      </c>
      <c r="T167" t="s">
        <v>61</v>
      </c>
      <c r="U167">
        <v>42.7</v>
      </c>
      <c r="V167">
        <v>196</v>
      </c>
      <c r="W167">
        <v>4075</v>
      </c>
      <c r="X167" t="s">
        <v>4</v>
      </c>
    </row>
    <row r="168" spans="1:24" x14ac:dyDescent="0.3">
      <c r="A168" t="s">
        <v>7</v>
      </c>
      <c r="B168" t="s">
        <v>62</v>
      </c>
      <c r="C168">
        <v>39.5</v>
      </c>
      <c r="D168">
        <v>178</v>
      </c>
      <c r="E168">
        <v>3250</v>
      </c>
      <c r="F168" t="s">
        <v>3</v>
      </c>
      <c r="H168">
        <f t="shared" si="6"/>
        <v>0</v>
      </c>
      <c r="I168">
        <f t="shared" si="7"/>
        <v>1</v>
      </c>
      <c r="J168">
        <f t="shared" si="8"/>
        <v>0</v>
      </c>
      <c r="S168" t="s">
        <v>7</v>
      </c>
      <c r="T168" t="s">
        <v>62</v>
      </c>
      <c r="U168">
        <v>39.5</v>
      </c>
      <c r="V168">
        <v>178</v>
      </c>
      <c r="W168">
        <v>3250</v>
      </c>
      <c r="X168" t="s">
        <v>3</v>
      </c>
    </row>
    <row r="169" spans="1:24" x14ac:dyDescent="0.3">
      <c r="A169" t="s">
        <v>7</v>
      </c>
      <c r="B169" t="s">
        <v>62</v>
      </c>
      <c r="C169">
        <v>37.200000000000003</v>
      </c>
      <c r="D169">
        <v>178</v>
      </c>
      <c r="E169">
        <v>3900</v>
      </c>
      <c r="F169" t="s">
        <v>4</v>
      </c>
      <c r="H169">
        <f t="shared" si="6"/>
        <v>0</v>
      </c>
      <c r="I169">
        <f t="shared" si="7"/>
        <v>1</v>
      </c>
      <c r="J169">
        <f t="shared" si="8"/>
        <v>0</v>
      </c>
      <c r="S169" t="s">
        <v>7</v>
      </c>
      <c r="T169" t="s">
        <v>62</v>
      </c>
      <c r="U169">
        <v>37.200000000000003</v>
      </c>
      <c r="V169">
        <v>178</v>
      </c>
      <c r="W169">
        <v>3900</v>
      </c>
      <c r="X169" t="s">
        <v>4</v>
      </c>
    </row>
    <row r="170" spans="1:24" x14ac:dyDescent="0.3">
      <c r="A170" t="s">
        <v>7</v>
      </c>
      <c r="B170" t="s">
        <v>62</v>
      </c>
      <c r="C170">
        <v>39.5</v>
      </c>
      <c r="D170">
        <v>188</v>
      </c>
      <c r="E170">
        <v>3300</v>
      </c>
      <c r="F170" t="s">
        <v>3</v>
      </c>
      <c r="H170">
        <f t="shared" si="6"/>
        <v>0</v>
      </c>
      <c r="I170">
        <f t="shared" si="7"/>
        <v>1</v>
      </c>
      <c r="J170">
        <f t="shared" si="8"/>
        <v>0</v>
      </c>
      <c r="S170" t="s">
        <v>7</v>
      </c>
      <c r="T170" t="s">
        <v>62</v>
      </c>
      <c r="U170">
        <v>39.5</v>
      </c>
      <c r="V170">
        <v>188</v>
      </c>
      <c r="W170">
        <v>3300</v>
      </c>
      <c r="X170" t="s">
        <v>3</v>
      </c>
    </row>
    <row r="171" spans="1:24" x14ac:dyDescent="0.3">
      <c r="A171" t="s">
        <v>7</v>
      </c>
      <c r="B171" t="s">
        <v>62</v>
      </c>
      <c r="C171">
        <v>40.9</v>
      </c>
      <c r="D171">
        <v>184</v>
      </c>
      <c r="E171">
        <v>3900</v>
      </c>
      <c r="F171" t="s">
        <v>4</v>
      </c>
      <c r="H171">
        <f t="shared" si="6"/>
        <v>0</v>
      </c>
      <c r="I171">
        <f t="shared" si="7"/>
        <v>1</v>
      </c>
      <c r="J171">
        <f t="shared" si="8"/>
        <v>0</v>
      </c>
      <c r="S171" t="s">
        <v>7</v>
      </c>
      <c r="T171" t="s">
        <v>62</v>
      </c>
      <c r="U171">
        <v>40.9</v>
      </c>
      <c r="V171">
        <v>184</v>
      </c>
      <c r="W171">
        <v>3900</v>
      </c>
      <c r="X171" t="s">
        <v>4</v>
      </c>
    </row>
    <row r="172" spans="1:24" x14ac:dyDescent="0.3">
      <c r="A172" t="s">
        <v>7</v>
      </c>
      <c r="B172" t="s">
        <v>62</v>
      </c>
      <c r="C172">
        <v>36.4</v>
      </c>
      <c r="D172">
        <v>195</v>
      </c>
      <c r="E172">
        <v>3325</v>
      </c>
      <c r="F172" t="s">
        <v>3</v>
      </c>
      <c r="H172">
        <f t="shared" si="6"/>
        <v>0</v>
      </c>
      <c r="I172">
        <f t="shared" si="7"/>
        <v>1</v>
      </c>
      <c r="J172">
        <f t="shared" si="8"/>
        <v>0</v>
      </c>
      <c r="S172" t="s">
        <v>7</v>
      </c>
      <c r="T172" t="s">
        <v>62</v>
      </c>
      <c r="U172">
        <v>36.4</v>
      </c>
      <c r="V172">
        <v>195</v>
      </c>
      <c r="W172">
        <v>3325</v>
      </c>
      <c r="X172" t="s">
        <v>3</v>
      </c>
    </row>
    <row r="173" spans="1:24" x14ac:dyDescent="0.3">
      <c r="A173" t="s">
        <v>7</v>
      </c>
      <c r="B173" t="s">
        <v>62</v>
      </c>
      <c r="C173">
        <v>39.200000000000003</v>
      </c>
      <c r="D173">
        <v>196</v>
      </c>
      <c r="E173">
        <v>4150</v>
      </c>
      <c r="F173" t="s">
        <v>4</v>
      </c>
      <c r="H173">
        <f t="shared" si="6"/>
        <v>0</v>
      </c>
      <c r="I173">
        <f t="shared" si="7"/>
        <v>1</v>
      </c>
      <c r="J173">
        <f t="shared" si="8"/>
        <v>0</v>
      </c>
      <c r="S173" t="s">
        <v>7</v>
      </c>
      <c r="T173" t="s">
        <v>62</v>
      </c>
      <c r="U173">
        <v>39.200000000000003</v>
      </c>
      <c r="V173">
        <v>196</v>
      </c>
      <c r="W173">
        <v>4150</v>
      </c>
      <c r="X173" t="s">
        <v>4</v>
      </c>
    </row>
    <row r="174" spans="1:24" x14ac:dyDescent="0.3">
      <c r="A174" t="s">
        <v>7</v>
      </c>
      <c r="B174" t="s">
        <v>62</v>
      </c>
      <c r="C174">
        <v>38.799999999999997</v>
      </c>
      <c r="D174">
        <v>190</v>
      </c>
      <c r="E174">
        <v>3950</v>
      </c>
      <c r="F174" t="s">
        <v>4</v>
      </c>
      <c r="H174">
        <f t="shared" si="6"/>
        <v>0</v>
      </c>
      <c r="I174">
        <f t="shared" si="7"/>
        <v>1</v>
      </c>
      <c r="J174">
        <f t="shared" si="8"/>
        <v>0</v>
      </c>
      <c r="S174" t="s">
        <v>7</v>
      </c>
      <c r="T174" t="s">
        <v>62</v>
      </c>
      <c r="U174">
        <v>38.799999999999997</v>
      </c>
      <c r="V174">
        <v>190</v>
      </c>
      <c r="W174">
        <v>3950</v>
      </c>
      <c r="X174" t="s">
        <v>4</v>
      </c>
    </row>
    <row r="175" spans="1:24" x14ac:dyDescent="0.3">
      <c r="A175" t="s">
        <v>7</v>
      </c>
      <c r="B175" t="s">
        <v>62</v>
      </c>
      <c r="C175">
        <v>42.2</v>
      </c>
      <c r="D175">
        <v>180</v>
      </c>
      <c r="E175">
        <v>3550</v>
      </c>
      <c r="F175" t="s">
        <v>3</v>
      </c>
      <c r="H175">
        <f t="shared" si="6"/>
        <v>0</v>
      </c>
      <c r="I175">
        <f t="shared" si="7"/>
        <v>1</v>
      </c>
      <c r="J175">
        <f t="shared" si="8"/>
        <v>0</v>
      </c>
      <c r="S175" t="s">
        <v>7</v>
      </c>
      <c r="T175" t="s">
        <v>62</v>
      </c>
      <c r="U175">
        <v>42.2</v>
      </c>
      <c r="V175">
        <v>180</v>
      </c>
      <c r="W175">
        <v>3550</v>
      </c>
      <c r="X175" t="s">
        <v>3</v>
      </c>
    </row>
    <row r="176" spans="1:24" x14ac:dyDescent="0.3">
      <c r="A176" t="s">
        <v>7</v>
      </c>
      <c r="B176" t="s">
        <v>62</v>
      </c>
      <c r="C176">
        <v>37.6</v>
      </c>
      <c r="D176">
        <v>181</v>
      </c>
      <c r="E176">
        <v>3300</v>
      </c>
      <c r="F176" t="s">
        <v>3</v>
      </c>
      <c r="H176">
        <f t="shared" si="6"/>
        <v>0</v>
      </c>
      <c r="I176">
        <f t="shared" si="7"/>
        <v>1</v>
      </c>
      <c r="J176">
        <f t="shared" si="8"/>
        <v>0</v>
      </c>
      <c r="S176" t="s">
        <v>7</v>
      </c>
      <c r="T176" t="s">
        <v>62</v>
      </c>
      <c r="U176">
        <v>37.6</v>
      </c>
      <c r="V176">
        <v>181</v>
      </c>
      <c r="W176">
        <v>3300</v>
      </c>
      <c r="X176" t="s">
        <v>3</v>
      </c>
    </row>
    <row r="177" spans="1:24" x14ac:dyDescent="0.3">
      <c r="A177" t="s">
        <v>7</v>
      </c>
      <c r="B177" t="s">
        <v>62</v>
      </c>
      <c r="C177">
        <v>39.799999999999997</v>
      </c>
      <c r="D177">
        <v>184</v>
      </c>
      <c r="E177">
        <v>4650</v>
      </c>
      <c r="F177" t="s">
        <v>4</v>
      </c>
      <c r="H177">
        <f t="shared" si="6"/>
        <v>0</v>
      </c>
      <c r="I177">
        <f t="shared" si="7"/>
        <v>1</v>
      </c>
      <c r="J177">
        <f t="shared" si="8"/>
        <v>0</v>
      </c>
      <c r="S177" t="s">
        <v>7</v>
      </c>
      <c r="T177" t="s">
        <v>62</v>
      </c>
      <c r="U177">
        <v>39.799999999999997</v>
      </c>
      <c r="V177">
        <v>184</v>
      </c>
      <c r="W177">
        <v>4650</v>
      </c>
      <c r="X177" t="s">
        <v>4</v>
      </c>
    </row>
    <row r="178" spans="1:24" x14ac:dyDescent="0.3">
      <c r="A178" t="s">
        <v>7</v>
      </c>
      <c r="B178" t="s">
        <v>62</v>
      </c>
      <c r="C178">
        <v>36.5</v>
      </c>
      <c r="D178">
        <v>182</v>
      </c>
      <c r="E178">
        <v>3150</v>
      </c>
      <c r="F178" t="s">
        <v>3</v>
      </c>
      <c r="H178">
        <f t="shared" si="6"/>
        <v>0</v>
      </c>
      <c r="I178">
        <f t="shared" si="7"/>
        <v>1</v>
      </c>
      <c r="J178">
        <f t="shared" si="8"/>
        <v>0</v>
      </c>
      <c r="S178" t="s">
        <v>7</v>
      </c>
      <c r="T178" t="s">
        <v>62</v>
      </c>
      <c r="U178">
        <v>36.5</v>
      </c>
      <c r="V178">
        <v>182</v>
      </c>
      <c r="W178">
        <v>3150</v>
      </c>
      <c r="X178" t="s">
        <v>3</v>
      </c>
    </row>
    <row r="179" spans="1:24" x14ac:dyDescent="0.3">
      <c r="A179" t="s">
        <v>7</v>
      </c>
      <c r="B179" t="s">
        <v>62</v>
      </c>
      <c r="C179">
        <v>40.799999999999997</v>
      </c>
      <c r="D179">
        <v>195</v>
      </c>
      <c r="E179">
        <v>3900</v>
      </c>
      <c r="F179" t="s">
        <v>4</v>
      </c>
      <c r="H179">
        <f t="shared" si="6"/>
        <v>0</v>
      </c>
      <c r="I179">
        <f t="shared" si="7"/>
        <v>1</v>
      </c>
      <c r="J179">
        <f t="shared" si="8"/>
        <v>0</v>
      </c>
      <c r="S179" t="s">
        <v>7</v>
      </c>
      <c r="T179" t="s">
        <v>62</v>
      </c>
      <c r="U179">
        <v>40.799999999999997</v>
      </c>
      <c r="V179">
        <v>195</v>
      </c>
      <c r="W179">
        <v>3900</v>
      </c>
      <c r="X179" t="s">
        <v>4</v>
      </c>
    </row>
    <row r="180" spans="1:24" x14ac:dyDescent="0.3">
      <c r="A180" t="s">
        <v>7</v>
      </c>
      <c r="B180" t="s">
        <v>62</v>
      </c>
      <c r="C180">
        <v>36</v>
      </c>
      <c r="D180">
        <v>186</v>
      </c>
      <c r="E180">
        <v>3100</v>
      </c>
      <c r="F180" t="s">
        <v>3</v>
      </c>
      <c r="H180">
        <f t="shared" si="6"/>
        <v>0</v>
      </c>
      <c r="I180">
        <f t="shared" si="7"/>
        <v>1</v>
      </c>
      <c r="J180">
        <f t="shared" si="8"/>
        <v>0</v>
      </c>
      <c r="S180" t="s">
        <v>7</v>
      </c>
      <c r="T180" t="s">
        <v>62</v>
      </c>
      <c r="U180">
        <v>36</v>
      </c>
      <c r="V180">
        <v>186</v>
      </c>
      <c r="W180">
        <v>3100</v>
      </c>
      <c r="X180" t="s">
        <v>3</v>
      </c>
    </row>
    <row r="181" spans="1:24" x14ac:dyDescent="0.3">
      <c r="A181" t="s">
        <v>7</v>
      </c>
      <c r="B181" t="s">
        <v>62</v>
      </c>
      <c r="C181">
        <v>44.1</v>
      </c>
      <c r="D181">
        <v>196</v>
      </c>
      <c r="E181">
        <v>4400</v>
      </c>
      <c r="F181" t="s">
        <v>4</v>
      </c>
      <c r="H181">
        <f t="shared" si="6"/>
        <v>0</v>
      </c>
      <c r="I181">
        <f t="shared" si="7"/>
        <v>1</v>
      </c>
      <c r="J181">
        <f t="shared" si="8"/>
        <v>0</v>
      </c>
      <c r="S181" t="s">
        <v>7</v>
      </c>
      <c r="T181" t="s">
        <v>62</v>
      </c>
      <c r="U181">
        <v>44.1</v>
      </c>
      <c r="V181">
        <v>196</v>
      </c>
      <c r="W181">
        <v>4400</v>
      </c>
      <c r="X181" t="s">
        <v>4</v>
      </c>
    </row>
    <row r="182" spans="1:24" x14ac:dyDescent="0.3">
      <c r="A182" t="s">
        <v>7</v>
      </c>
      <c r="B182" t="s">
        <v>62</v>
      </c>
      <c r="C182">
        <v>37</v>
      </c>
      <c r="D182">
        <v>185</v>
      </c>
      <c r="E182">
        <v>3000</v>
      </c>
      <c r="F182" t="s">
        <v>3</v>
      </c>
      <c r="H182">
        <f t="shared" si="6"/>
        <v>0</v>
      </c>
      <c r="I182">
        <f t="shared" si="7"/>
        <v>1</v>
      </c>
      <c r="J182">
        <f t="shared" si="8"/>
        <v>0</v>
      </c>
      <c r="S182" t="s">
        <v>7</v>
      </c>
      <c r="T182" t="s">
        <v>62</v>
      </c>
      <c r="U182">
        <v>37</v>
      </c>
      <c r="V182">
        <v>185</v>
      </c>
      <c r="W182">
        <v>3000</v>
      </c>
      <c r="X182" t="s">
        <v>3</v>
      </c>
    </row>
    <row r="183" spans="1:24" x14ac:dyDescent="0.3">
      <c r="A183" t="s">
        <v>7</v>
      </c>
      <c r="B183" t="s">
        <v>62</v>
      </c>
      <c r="C183">
        <v>39.6</v>
      </c>
      <c r="D183">
        <v>190</v>
      </c>
      <c r="E183">
        <v>4600</v>
      </c>
      <c r="F183" t="s">
        <v>4</v>
      </c>
      <c r="H183">
        <f t="shared" si="6"/>
        <v>0</v>
      </c>
      <c r="I183">
        <f t="shared" si="7"/>
        <v>1</v>
      </c>
      <c r="J183">
        <f t="shared" si="8"/>
        <v>0</v>
      </c>
      <c r="S183" t="s">
        <v>7</v>
      </c>
      <c r="T183" t="s">
        <v>62</v>
      </c>
      <c r="U183">
        <v>39.6</v>
      </c>
      <c r="V183">
        <v>190</v>
      </c>
      <c r="W183">
        <v>4600</v>
      </c>
      <c r="X183" t="s">
        <v>4</v>
      </c>
    </row>
    <row r="184" spans="1:24" x14ac:dyDescent="0.3">
      <c r="A184" t="s">
        <v>7</v>
      </c>
      <c r="B184" t="s">
        <v>62</v>
      </c>
      <c r="C184">
        <v>41.1</v>
      </c>
      <c r="D184">
        <v>182</v>
      </c>
      <c r="E184">
        <v>3425</v>
      </c>
      <c r="F184" t="s">
        <v>4</v>
      </c>
      <c r="H184">
        <f t="shared" si="6"/>
        <v>0</v>
      </c>
      <c r="I184">
        <f t="shared" si="7"/>
        <v>1</v>
      </c>
      <c r="J184">
        <f t="shared" si="8"/>
        <v>0</v>
      </c>
      <c r="S184" t="s">
        <v>7</v>
      </c>
      <c r="T184" t="s">
        <v>62</v>
      </c>
      <c r="U184">
        <v>41.1</v>
      </c>
      <c r="V184">
        <v>182</v>
      </c>
      <c r="W184">
        <v>3425</v>
      </c>
      <c r="X184" t="s">
        <v>4</v>
      </c>
    </row>
    <row r="185" spans="1:24" x14ac:dyDescent="0.3">
      <c r="A185" t="s">
        <v>7</v>
      </c>
      <c r="B185" t="s">
        <v>62</v>
      </c>
      <c r="C185">
        <v>36</v>
      </c>
      <c r="D185">
        <v>190</v>
      </c>
      <c r="E185">
        <v>3450</v>
      </c>
      <c r="F185" t="s">
        <v>3</v>
      </c>
      <c r="H185">
        <f t="shared" si="6"/>
        <v>0</v>
      </c>
      <c r="I185">
        <f t="shared" si="7"/>
        <v>1</v>
      </c>
      <c r="J185">
        <f t="shared" si="8"/>
        <v>0</v>
      </c>
      <c r="S185" t="s">
        <v>7</v>
      </c>
      <c r="T185" t="s">
        <v>62</v>
      </c>
      <c r="U185">
        <v>36</v>
      </c>
      <c r="V185">
        <v>190</v>
      </c>
      <c r="W185">
        <v>3450</v>
      </c>
      <c r="X185" t="s">
        <v>3</v>
      </c>
    </row>
    <row r="186" spans="1:24" x14ac:dyDescent="0.3">
      <c r="A186" t="s">
        <v>7</v>
      </c>
      <c r="B186" t="s">
        <v>62</v>
      </c>
      <c r="C186">
        <v>42.3</v>
      </c>
      <c r="D186">
        <v>191</v>
      </c>
      <c r="E186">
        <v>4150</v>
      </c>
      <c r="F186" t="s">
        <v>4</v>
      </c>
      <c r="H186">
        <f t="shared" si="6"/>
        <v>0</v>
      </c>
      <c r="I186">
        <f t="shared" si="7"/>
        <v>1</v>
      </c>
      <c r="J186">
        <f t="shared" si="8"/>
        <v>0</v>
      </c>
      <c r="S186" t="s">
        <v>7</v>
      </c>
      <c r="T186" t="s">
        <v>62</v>
      </c>
      <c r="U186">
        <v>42.3</v>
      </c>
      <c r="V186">
        <v>191</v>
      </c>
      <c r="W186">
        <v>4150</v>
      </c>
      <c r="X186" t="s">
        <v>4</v>
      </c>
    </row>
    <row r="187" spans="1:24" x14ac:dyDescent="0.3">
      <c r="A187" t="s">
        <v>7</v>
      </c>
      <c r="B187" t="s">
        <v>62</v>
      </c>
      <c r="C187">
        <v>37.299999999999997</v>
      </c>
      <c r="D187">
        <v>191</v>
      </c>
      <c r="E187">
        <v>3350</v>
      </c>
      <c r="F187" t="s">
        <v>3</v>
      </c>
      <c r="H187">
        <f t="shared" si="6"/>
        <v>0</v>
      </c>
      <c r="I187">
        <f t="shared" si="7"/>
        <v>1</v>
      </c>
      <c r="J187">
        <f t="shared" si="8"/>
        <v>0</v>
      </c>
      <c r="S187" t="s">
        <v>7</v>
      </c>
      <c r="T187" t="s">
        <v>62</v>
      </c>
      <c r="U187">
        <v>37.299999999999997</v>
      </c>
      <c r="V187">
        <v>191</v>
      </c>
      <c r="W187">
        <v>3350</v>
      </c>
      <c r="X187" t="s">
        <v>3</v>
      </c>
    </row>
    <row r="188" spans="1:24" x14ac:dyDescent="0.3">
      <c r="A188" t="s">
        <v>7</v>
      </c>
      <c r="B188" t="s">
        <v>62</v>
      </c>
      <c r="C188">
        <v>41.3</v>
      </c>
      <c r="D188">
        <v>194</v>
      </c>
      <c r="E188">
        <v>3550</v>
      </c>
      <c r="F188" t="s">
        <v>4</v>
      </c>
      <c r="H188">
        <f t="shared" si="6"/>
        <v>0</v>
      </c>
      <c r="I188">
        <f t="shared" si="7"/>
        <v>1</v>
      </c>
      <c r="J188">
        <f t="shared" si="8"/>
        <v>0</v>
      </c>
      <c r="S188" t="s">
        <v>7</v>
      </c>
      <c r="T188" t="s">
        <v>62</v>
      </c>
      <c r="U188">
        <v>41.3</v>
      </c>
      <c r="V188">
        <v>194</v>
      </c>
      <c r="W188">
        <v>3550</v>
      </c>
      <c r="X188" t="s">
        <v>4</v>
      </c>
    </row>
    <row r="189" spans="1:24" x14ac:dyDescent="0.3">
      <c r="A189" t="s">
        <v>7</v>
      </c>
      <c r="B189" t="s">
        <v>62</v>
      </c>
      <c r="C189">
        <v>36.299999999999997</v>
      </c>
      <c r="D189">
        <v>190</v>
      </c>
      <c r="E189">
        <v>3800</v>
      </c>
      <c r="F189" t="s">
        <v>4</v>
      </c>
      <c r="H189">
        <f t="shared" si="6"/>
        <v>0</v>
      </c>
      <c r="I189">
        <f t="shared" si="7"/>
        <v>1</v>
      </c>
      <c r="J189">
        <f t="shared" si="8"/>
        <v>0</v>
      </c>
      <c r="S189" t="s">
        <v>7</v>
      </c>
      <c r="T189" t="s">
        <v>62</v>
      </c>
      <c r="U189">
        <v>36.299999999999997</v>
      </c>
      <c r="V189">
        <v>190</v>
      </c>
      <c r="W189">
        <v>3800</v>
      </c>
      <c r="X189" t="s">
        <v>4</v>
      </c>
    </row>
    <row r="190" spans="1:24" x14ac:dyDescent="0.3">
      <c r="A190" t="s">
        <v>7</v>
      </c>
      <c r="B190" t="s">
        <v>62</v>
      </c>
      <c r="C190">
        <v>36.9</v>
      </c>
      <c r="D190">
        <v>189</v>
      </c>
      <c r="E190">
        <v>3500</v>
      </c>
      <c r="F190" t="s">
        <v>3</v>
      </c>
      <c r="H190">
        <f t="shared" si="6"/>
        <v>0</v>
      </c>
      <c r="I190">
        <f t="shared" si="7"/>
        <v>1</v>
      </c>
      <c r="J190">
        <f t="shared" si="8"/>
        <v>0</v>
      </c>
      <c r="S190" t="s">
        <v>7</v>
      </c>
      <c r="T190" t="s">
        <v>62</v>
      </c>
      <c r="U190">
        <v>36.9</v>
      </c>
      <c r="V190">
        <v>189</v>
      </c>
      <c r="W190">
        <v>3500</v>
      </c>
      <c r="X190" t="s">
        <v>3</v>
      </c>
    </row>
    <row r="191" spans="1:24" x14ac:dyDescent="0.3">
      <c r="A191" t="s">
        <v>7</v>
      </c>
      <c r="B191" t="s">
        <v>62</v>
      </c>
      <c r="C191">
        <v>38.299999999999997</v>
      </c>
      <c r="D191">
        <v>189</v>
      </c>
      <c r="E191">
        <v>3950</v>
      </c>
      <c r="F191" t="s">
        <v>4</v>
      </c>
      <c r="H191">
        <f t="shared" si="6"/>
        <v>0</v>
      </c>
      <c r="I191">
        <f t="shared" si="7"/>
        <v>1</v>
      </c>
      <c r="J191">
        <f t="shared" si="8"/>
        <v>0</v>
      </c>
      <c r="S191" t="s">
        <v>7</v>
      </c>
      <c r="T191" t="s">
        <v>62</v>
      </c>
      <c r="U191">
        <v>38.299999999999997</v>
      </c>
      <c r="V191">
        <v>189</v>
      </c>
      <c r="W191">
        <v>3950</v>
      </c>
      <c r="X191" t="s">
        <v>4</v>
      </c>
    </row>
    <row r="192" spans="1:24" x14ac:dyDescent="0.3">
      <c r="A192" t="s">
        <v>7</v>
      </c>
      <c r="B192" t="s">
        <v>62</v>
      </c>
      <c r="C192">
        <v>38.9</v>
      </c>
      <c r="D192">
        <v>190</v>
      </c>
      <c r="E192">
        <v>3600</v>
      </c>
      <c r="F192" t="s">
        <v>3</v>
      </c>
      <c r="H192">
        <f t="shared" si="6"/>
        <v>0</v>
      </c>
      <c r="I192">
        <f t="shared" si="7"/>
        <v>1</v>
      </c>
      <c r="J192">
        <f t="shared" si="8"/>
        <v>0</v>
      </c>
      <c r="S192" t="s">
        <v>7</v>
      </c>
      <c r="T192" t="s">
        <v>62</v>
      </c>
      <c r="U192">
        <v>38.9</v>
      </c>
      <c r="V192">
        <v>190</v>
      </c>
      <c r="W192">
        <v>3600</v>
      </c>
      <c r="X192" t="s">
        <v>3</v>
      </c>
    </row>
    <row r="193" spans="1:24" x14ac:dyDescent="0.3">
      <c r="A193" t="s">
        <v>7</v>
      </c>
      <c r="B193" t="s">
        <v>62</v>
      </c>
      <c r="C193">
        <v>35.700000000000003</v>
      </c>
      <c r="D193">
        <v>202</v>
      </c>
      <c r="E193">
        <v>3550</v>
      </c>
      <c r="F193" t="s">
        <v>3</v>
      </c>
      <c r="H193">
        <f t="shared" si="6"/>
        <v>0</v>
      </c>
      <c r="I193">
        <f t="shared" si="7"/>
        <v>1</v>
      </c>
      <c r="J193">
        <f t="shared" si="8"/>
        <v>0</v>
      </c>
      <c r="S193" t="s">
        <v>7</v>
      </c>
      <c r="T193" t="s">
        <v>62</v>
      </c>
      <c r="U193">
        <v>35.700000000000003</v>
      </c>
      <c r="V193">
        <v>202</v>
      </c>
      <c r="W193">
        <v>3550</v>
      </c>
      <c r="X193" t="s">
        <v>3</v>
      </c>
    </row>
    <row r="194" spans="1:24" x14ac:dyDescent="0.3">
      <c r="A194" t="s">
        <v>7</v>
      </c>
      <c r="B194" t="s">
        <v>62</v>
      </c>
      <c r="C194">
        <v>41.1</v>
      </c>
      <c r="D194">
        <v>205</v>
      </c>
      <c r="E194">
        <v>4300</v>
      </c>
      <c r="F194" t="s">
        <v>4</v>
      </c>
      <c r="H194">
        <f t="shared" si="6"/>
        <v>0</v>
      </c>
      <c r="I194">
        <f t="shared" si="7"/>
        <v>1</v>
      </c>
      <c r="J194">
        <f t="shared" si="8"/>
        <v>0</v>
      </c>
      <c r="S194" t="s">
        <v>7</v>
      </c>
      <c r="T194" t="s">
        <v>62</v>
      </c>
      <c r="U194">
        <v>41.1</v>
      </c>
      <c r="V194">
        <v>205</v>
      </c>
      <c r="W194">
        <v>4300</v>
      </c>
      <c r="X194" t="s">
        <v>4</v>
      </c>
    </row>
    <row r="195" spans="1:24" x14ac:dyDescent="0.3">
      <c r="A195" t="s">
        <v>7</v>
      </c>
      <c r="B195" t="s">
        <v>62</v>
      </c>
      <c r="C195">
        <v>34</v>
      </c>
      <c r="D195">
        <v>185</v>
      </c>
      <c r="E195">
        <v>3400</v>
      </c>
      <c r="F195" t="s">
        <v>3</v>
      </c>
      <c r="H195">
        <f t="shared" ref="H195:H258" si="9">INT(A195=$H$1)*1</f>
        <v>0</v>
      </c>
      <c r="I195">
        <f t="shared" ref="I195:I258" si="10">INT(A195=$I$1)*1</f>
        <v>1</v>
      </c>
      <c r="J195">
        <f t="shared" ref="J195:J258" si="11">INT(A195=$J$1)*1</f>
        <v>0</v>
      </c>
      <c r="S195" t="s">
        <v>7</v>
      </c>
      <c r="T195" t="s">
        <v>62</v>
      </c>
      <c r="U195">
        <v>34</v>
      </c>
      <c r="V195">
        <v>185</v>
      </c>
      <c r="W195">
        <v>3400</v>
      </c>
      <c r="X195" t="s">
        <v>3</v>
      </c>
    </row>
    <row r="196" spans="1:24" x14ac:dyDescent="0.3">
      <c r="A196" t="s">
        <v>7</v>
      </c>
      <c r="B196" t="s">
        <v>62</v>
      </c>
      <c r="C196">
        <v>39.6</v>
      </c>
      <c r="D196">
        <v>186</v>
      </c>
      <c r="E196">
        <v>4450</v>
      </c>
      <c r="F196" t="s">
        <v>4</v>
      </c>
      <c r="H196">
        <f t="shared" si="9"/>
        <v>0</v>
      </c>
      <c r="I196">
        <f t="shared" si="10"/>
        <v>1</v>
      </c>
      <c r="J196">
        <f t="shared" si="11"/>
        <v>0</v>
      </c>
      <c r="S196" t="s">
        <v>7</v>
      </c>
      <c r="T196" t="s">
        <v>62</v>
      </c>
      <c r="U196">
        <v>39.6</v>
      </c>
      <c r="V196">
        <v>186</v>
      </c>
      <c r="W196">
        <v>4450</v>
      </c>
      <c r="X196" t="s">
        <v>4</v>
      </c>
    </row>
    <row r="197" spans="1:24" x14ac:dyDescent="0.3">
      <c r="A197" t="s">
        <v>7</v>
      </c>
      <c r="B197" t="s">
        <v>62</v>
      </c>
      <c r="C197">
        <v>36.200000000000003</v>
      </c>
      <c r="D197">
        <v>187</v>
      </c>
      <c r="E197">
        <v>3300</v>
      </c>
      <c r="F197" t="s">
        <v>3</v>
      </c>
      <c r="H197">
        <f t="shared" si="9"/>
        <v>0</v>
      </c>
      <c r="I197">
        <f t="shared" si="10"/>
        <v>1</v>
      </c>
      <c r="J197">
        <f t="shared" si="11"/>
        <v>0</v>
      </c>
      <c r="S197" t="s">
        <v>7</v>
      </c>
      <c r="T197" t="s">
        <v>62</v>
      </c>
      <c r="U197">
        <v>36.200000000000003</v>
      </c>
      <c r="V197">
        <v>187</v>
      </c>
      <c r="W197">
        <v>3300</v>
      </c>
      <c r="X197" t="s">
        <v>3</v>
      </c>
    </row>
    <row r="198" spans="1:24" x14ac:dyDescent="0.3">
      <c r="A198" t="s">
        <v>7</v>
      </c>
      <c r="B198" t="s">
        <v>62</v>
      </c>
      <c r="C198">
        <v>40.799999999999997</v>
      </c>
      <c r="D198">
        <v>208</v>
      </c>
      <c r="E198">
        <v>4300</v>
      </c>
      <c r="F198" t="s">
        <v>4</v>
      </c>
      <c r="H198">
        <f t="shared" si="9"/>
        <v>0</v>
      </c>
      <c r="I198">
        <f t="shared" si="10"/>
        <v>1</v>
      </c>
      <c r="J198">
        <f t="shared" si="11"/>
        <v>0</v>
      </c>
      <c r="S198" t="s">
        <v>7</v>
      </c>
      <c r="T198" t="s">
        <v>62</v>
      </c>
      <c r="U198">
        <v>40.799999999999997</v>
      </c>
      <c r="V198">
        <v>208</v>
      </c>
      <c r="W198">
        <v>4300</v>
      </c>
      <c r="X198" t="s">
        <v>4</v>
      </c>
    </row>
    <row r="199" spans="1:24" x14ac:dyDescent="0.3">
      <c r="A199" t="s">
        <v>7</v>
      </c>
      <c r="B199" t="s">
        <v>62</v>
      </c>
      <c r="C199">
        <v>38.1</v>
      </c>
      <c r="D199">
        <v>190</v>
      </c>
      <c r="E199">
        <v>3700</v>
      </c>
      <c r="F199" t="s">
        <v>3</v>
      </c>
      <c r="H199">
        <f t="shared" si="9"/>
        <v>0</v>
      </c>
      <c r="I199">
        <f t="shared" si="10"/>
        <v>1</v>
      </c>
      <c r="J199">
        <f t="shared" si="11"/>
        <v>0</v>
      </c>
      <c r="S199" t="s">
        <v>7</v>
      </c>
      <c r="T199" t="s">
        <v>62</v>
      </c>
      <c r="U199">
        <v>38.1</v>
      </c>
      <c r="V199">
        <v>190</v>
      </c>
      <c r="W199">
        <v>3700</v>
      </c>
      <c r="X199" t="s">
        <v>3</v>
      </c>
    </row>
    <row r="200" spans="1:24" x14ac:dyDescent="0.3">
      <c r="A200" t="s">
        <v>7</v>
      </c>
      <c r="B200" t="s">
        <v>62</v>
      </c>
      <c r="C200">
        <v>40.299999999999997</v>
      </c>
      <c r="D200">
        <v>196</v>
      </c>
      <c r="E200">
        <v>4350</v>
      </c>
      <c r="F200" t="s">
        <v>4</v>
      </c>
      <c r="H200">
        <f t="shared" si="9"/>
        <v>0</v>
      </c>
      <c r="I200">
        <f t="shared" si="10"/>
        <v>1</v>
      </c>
      <c r="J200">
        <f t="shared" si="11"/>
        <v>0</v>
      </c>
      <c r="S200" t="s">
        <v>7</v>
      </c>
      <c r="T200" t="s">
        <v>62</v>
      </c>
      <c r="U200">
        <v>40.299999999999997</v>
      </c>
      <c r="V200">
        <v>196</v>
      </c>
      <c r="W200">
        <v>4350</v>
      </c>
      <c r="X200" t="s">
        <v>4</v>
      </c>
    </row>
    <row r="201" spans="1:24" x14ac:dyDescent="0.3">
      <c r="A201" t="s">
        <v>7</v>
      </c>
      <c r="B201" t="s">
        <v>62</v>
      </c>
      <c r="C201">
        <v>33.1</v>
      </c>
      <c r="D201">
        <v>178</v>
      </c>
      <c r="E201">
        <v>2900</v>
      </c>
      <c r="F201" t="s">
        <v>3</v>
      </c>
      <c r="H201">
        <f t="shared" si="9"/>
        <v>0</v>
      </c>
      <c r="I201">
        <f t="shared" si="10"/>
        <v>1</v>
      </c>
      <c r="J201">
        <f t="shared" si="11"/>
        <v>0</v>
      </c>
      <c r="S201" t="s">
        <v>7</v>
      </c>
      <c r="T201" t="s">
        <v>62</v>
      </c>
      <c r="U201">
        <v>33.1</v>
      </c>
      <c r="V201">
        <v>178</v>
      </c>
      <c r="W201">
        <v>2900</v>
      </c>
      <c r="X201" t="s">
        <v>3</v>
      </c>
    </row>
    <row r="202" spans="1:24" x14ac:dyDescent="0.3">
      <c r="A202" t="s">
        <v>7</v>
      </c>
      <c r="B202" t="s">
        <v>62</v>
      </c>
      <c r="C202">
        <v>43.2</v>
      </c>
      <c r="D202">
        <v>192</v>
      </c>
      <c r="E202">
        <v>4100</v>
      </c>
      <c r="F202" t="s">
        <v>4</v>
      </c>
      <c r="H202">
        <f t="shared" si="9"/>
        <v>0</v>
      </c>
      <c r="I202">
        <f t="shared" si="10"/>
        <v>1</v>
      </c>
      <c r="J202">
        <f t="shared" si="11"/>
        <v>0</v>
      </c>
      <c r="S202" t="s">
        <v>7</v>
      </c>
      <c r="T202" t="s">
        <v>62</v>
      </c>
      <c r="U202">
        <v>43.2</v>
      </c>
      <c r="V202">
        <v>192</v>
      </c>
      <c r="W202">
        <v>4100</v>
      </c>
      <c r="X202" t="s">
        <v>4</v>
      </c>
    </row>
    <row r="203" spans="1:24" x14ac:dyDescent="0.3">
      <c r="A203" t="s">
        <v>7</v>
      </c>
      <c r="B203" t="s">
        <v>62</v>
      </c>
      <c r="C203">
        <v>36.799999999999997</v>
      </c>
      <c r="D203">
        <v>193</v>
      </c>
      <c r="E203">
        <v>3500</v>
      </c>
      <c r="F203" t="s">
        <v>3</v>
      </c>
      <c r="H203">
        <f t="shared" si="9"/>
        <v>0</v>
      </c>
      <c r="I203">
        <f t="shared" si="10"/>
        <v>1</v>
      </c>
      <c r="J203">
        <f t="shared" si="11"/>
        <v>0</v>
      </c>
      <c r="S203" t="s">
        <v>7</v>
      </c>
      <c r="T203" t="s">
        <v>62</v>
      </c>
      <c r="U203">
        <v>36.799999999999997</v>
      </c>
      <c r="V203">
        <v>193</v>
      </c>
      <c r="W203">
        <v>3500</v>
      </c>
      <c r="X203" t="s">
        <v>3</v>
      </c>
    </row>
    <row r="204" spans="1:24" x14ac:dyDescent="0.3">
      <c r="A204" t="s">
        <v>7</v>
      </c>
      <c r="B204" t="s">
        <v>62</v>
      </c>
      <c r="C204">
        <v>37.5</v>
      </c>
      <c r="D204">
        <v>199</v>
      </c>
      <c r="E204">
        <v>4475</v>
      </c>
      <c r="F204" t="s">
        <v>4</v>
      </c>
      <c r="H204">
        <f t="shared" si="9"/>
        <v>0</v>
      </c>
      <c r="I204">
        <f t="shared" si="10"/>
        <v>1</v>
      </c>
      <c r="J204">
        <f t="shared" si="11"/>
        <v>0</v>
      </c>
      <c r="S204" t="s">
        <v>7</v>
      </c>
      <c r="T204" t="s">
        <v>62</v>
      </c>
      <c r="U204">
        <v>37.5</v>
      </c>
      <c r="V204">
        <v>199</v>
      </c>
      <c r="W204">
        <v>4475</v>
      </c>
      <c r="X204" t="s">
        <v>4</v>
      </c>
    </row>
    <row r="205" spans="1:24" x14ac:dyDescent="0.3">
      <c r="A205" t="s">
        <v>7</v>
      </c>
      <c r="B205" t="s">
        <v>62</v>
      </c>
      <c r="C205">
        <v>38.1</v>
      </c>
      <c r="D205">
        <v>187</v>
      </c>
      <c r="E205">
        <v>3425</v>
      </c>
      <c r="F205" t="s">
        <v>3</v>
      </c>
      <c r="H205">
        <f t="shared" si="9"/>
        <v>0</v>
      </c>
      <c r="I205">
        <f t="shared" si="10"/>
        <v>1</v>
      </c>
      <c r="J205">
        <f t="shared" si="11"/>
        <v>0</v>
      </c>
      <c r="S205" t="s">
        <v>7</v>
      </c>
      <c r="T205" t="s">
        <v>62</v>
      </c>
      <c r="U205">
        <v>38.1</v>
      </c>
      <c r="V205">
        <v>187</v>
      </c>
      <c r="W205">
        <v>3425</v>
      </c>
      <c r="X205" t="s">
        <v>3</v>
      </c>
    </row>
    <row r="206" spans="1:24" x14ac:dyDescent="0.3">
      <c r="A206" t="s">
        <v>7</v>
      </c>
      <c r="B206" t="s">
        <v>62</v>
      </c>
      <c r="C206">
        <v>41.1</v>
      </c>
      <c r="D206">
        <v>190</v>
      </c>
      <c r="E206">
        <v>3900</v>
      </c>
      <c r="F206" t="s">
        <v>4</v>
      </c>
      <c r="H206">
        <f t="shared" si="9"/>
        <v>0</v>
      </c>
      <c r="I206">
        <f t="shared" si="10"/>
        <v>1</v>
      </c>
      <c r="J206">
        <f t="shared" si="11"/>
        <v>0</v>
      </c>
      <c r="S206" t="s">
        <v>7</v>
      </c>
      <c r="T206" t="s">
        <v>62</v>
      </c>
      <c r="U206">
        <v>41.1</v>
      </c>
      <c r="V206">
        <v>190</v>
      </c>
      <c r="W206">
        <v>3900</v>
      </c>
      <c r="X206" t="s">
        <v>4</v>
      </c>
    </row>
    <row r="207" spans="1:24" x14ac:dyDescent="0.3">
      <c r="A207" t="s">
        <v>7</v>
      </c>
      <c r="B207" t="s">
        <v>62</v>
      </c>
      <c r="C207">
        <v>35.6</v>
      </c>
      <c r="D207">
        <v>191</v>
      </c>
      <c r="E207">
        <v>3175</v>
      </c>
      <c r="F207" t="s">
        <v>3</v>
      </c>
      <c r="H207">
        <f t="shared" si="9"/>
        <v>0</v>
      </c>
      <c r="I207">
        <f t="shared" si="10"/>
        <v>1</v>
      </c>
      <c r="J207">
        <f t="shared" si="11"/>
        <v>0</v>
      </c>
      <c r="S207" t="s">
        <v>7</v>
      </c>
      <c r="T207" t="s">
        <v>62</v>
      </c>
      <c r="U207">
        <v>35.6</v>
      </c>
      <c r="V207">
        <v>191</v>
      </c>
      <c r="W207">
        <v>3175</v>
      </c>
      <c r="X207" t="s">
        <v>3</v>
      </c>
    </row>
    <row r="208" spans="1:24" x14ac:dyDescent="0.3">
      <c r="A208" t="s">
        <v>7</v>
      </c>
      <c r="B208" t="s">
        <v>62</v>
      </c>
      <c r="C208">
        <v>40.200000000000003</v>
      </c>
      <c r="D208">
        <v>200</v>
      </c>
      <c r="E208">
        <v>3975</v>
      </c>
      <c r="F208" t="s">
        <v>4</v>
      </c>
      <c r="H208">
        <f t="shared" si="9"/>
        <v>0</v>
      </c>
      <c r="I208">
        <f t="shared" si="10"/>
        <v>1</v>
      </c>
      <c r="J208">
        <f t="shared" si="11"/>
        <v>0</v>
      </c>
      <c r="S208" t="s">
        <v>7</v>
      </c>
      <c r="T208" t="s">
        <v>62</v>
      </c>
      <c r="U208">
        <v>40.200000000000003</v>
      </c>
      <c r="V208">
        <v>200</v>
      </c>
      <c r="W208">
        <v>3975</v>
      </c>
      <c r="X208" t="s">
        <v>4</v>
      </c>
    </row>
    <row r="209" spans="1:24" x14ac:dyDescent="0.3">
      <c r="A209" t="s">
        <v>7</v>
      </c>
      <c r="B209" t="s">
        <v>62</v>
      </c>
      <c r="C209">
        <v>37</v>
      </c>
      <c r="D209">
        <v>185</v>
      </c>
      <c r="E209">
        <v>3400</v>
      </c>
      <c r="F209" t="s">
        <v>3</v>
      </c>
      <c r="H209">
        <f t="shared" si="9"/>
        <v>0</v>
      </c>
      <c r="I209">
        <f t="shared" si="10"/>
        <v>1</v>
      </c>
      <c r="J209">
        <f t="shared" si="11"/>
        <v>0</v>
      </c>
      <c r="S209" t="s">
        <v>7</v>
      </c>
      <c r="T209" t="s">
        <v>62</v>
      </c>
      <c r="U209">
        <v>37</v>
      </c>
      <c r="V209">
        <v>185</v>
      </c>
      <c r="W209">
        <v>3400</v>
      </c>
      <c r="X209" t="s">
        <v>3</v>
      </c>
    </row>
    <row r="210" spans="1:24" x14ac:dyDescent="0.3">
      <c r="A210" t="s">
        <v>7</v>
      </c>
      <c r="B210" t="s">
        <v>62</v>
      </c>
      <c r="C210">
        <v>39.700000000000003</v>
      </c>
      <c r="D210">
        <v>193</v>
      </c>
      <c r="E210">
        <v>4250</v>
      </c>
      <c r="F210" t="s">
        <v>4</v>
      </c>
      <c r="H210">
        <f t="shared" si="9"/>
        <v>0</v>
      </c>
      <c r="I210">
        <f t="shared" si="10"/>
        <v>1</v>
      </c>
      <c r="J210">
        <f t="shared" si="11"/>
        <v>0</v>
      </c>
      <c r="S210" t="s">
        <v>7</v>
      </c>
      <c r="T210" t="s">
        <v>62</v>
      </c>
      <c r="U210">
        <v>39.700000000000003</v>
      </c>
      <c r="V210">
        <v>193</v>
      </c>
      <c r="W210">
        <v>4250</v>
      </c>
      <c r="X210" t="s">
        <v>4</v>
      </c>
    </row>
    <row r="211" spans="1:24" x14ac:dyDescent="0.3">
      <c r="A211" t="s">
        <v>7</v>
      </c>
      <c r="B211" t="s">
        <v>62</v>
      </c>
      <c r="C211">
        <v>40.200000000000003</v>
      </c>
      <c r="D211">
        <v>193</v>
      </c>
      <c r="E211">
        <v>3400</v>
      </c>
      <c r="F211" t="s">
        <v>3</v>
      </c>
      <c r="H211">
        <f t="shared" si="9"/>
        <v>0</v>
      </c>
      <c r="I211">
        <f t="shared" si="10"/>
        <v>1</v>
      </c>
      <c r="J211">
        <f t="shared" si="11"/>
        <v>0</v>
      </c>
      <c r="S211" t="s">
        <v>7</v>
      </c>
      <c r="T211" t="s">
        <v>62</v>
      </c>
      <c r="U211">
        <v>40.200000000000003</v>
      </c>
      <c r="V211">
        <v>193</v>
      </c>
      <c r="W211">
        <v>3400</v>
      </c>
      <c r="X211" t="s">
        <v>3</v>
      </c>
    </row>
    <row r="212" spans="1:24" x14ac:dyDescent="0.3">
      <c r="A212" t="s">
        <v>7</v>
      </c>
      <c r="B212" t="s">
        <v>62</v>
      </c>
      <c r="C212">
        <v>40.6</v>
      </c>
      <c r="D212">
        <v>187</v>
      </c>
      <c r="E212">
        <v>3475</v>
      </c>
      <c r="F212" t="s">
        <v>4</v>
      </c>
      <c r="H212">
        <f t="shared" si="9"/>
        <v>0</v>
      </c>
      <c r="I212">
        <f t="shared" si="10"/>
        <v>1</v>
      </c>
      <c r="J212">
        <f t="shared" si="11"/>
        <v>0</v>
      </c>
      <c r="S212" t="s">
        <v>7</v>
      </c>
      <c r="T212" t="s">
        <v>62</v>
      </c>
      <c r="U212">
        <v>40.6</v>
      </c>
      <c r="V212">
        <v>187</v>
      </c>
      <c r="W212">
        <v>3475</v>
      </c>
      <c r="X212" t="s">
        <v>4</v>
      </c>
    </row>
    <row r="213" spans="1:24" x14ac:dyDescent="0.3">
      <c r="A213" t="s">
        <v>7</v>
      </c>
      <c r="B213" t="s">
        <v>62</v>
      </c>
      <c r="C213">
        <v>32.1</v>
      </c>
      <c r="D213">
        <v>188</v>
      </c>
      <c r="E213">
        <v>3050</v>
      </c>
      <c r="F213" t="s">
        <v>3</v>
      </c>
      <c r="H213">
        <f t="shared" si="9"/>
        <v>0</v>
      </c>
      <c r="I213">
        <f t="shared" si="10"/>
        <v>1</v>
      </c>
      <c r="J213">
        <f t="shared" si="11"/>
        <v>0</v>
      </c>
      <c r="S213" t="s">
        <v>7</v>
      </c>
      <c r="T213" t="s">
        <v>62</v>
      </c>
      <c r="U213">
        <v>32.1</v>
      </c>
      <c r="V213">
        <v>188</v>
      </c>
      <c r="W213">
        <v>3050</v>
      </c>
      <c r="X213" t="s">
        <v>3</v>
      </c>
    </row>
    <row r="214" spans="1:24" x14ac:dyDescent="0.3">
      <c r="A214" t="s">
        <v>7</v>
      </c>
      <c r="B214" t="s">
        <v>62</v>
      </c>
      <c r="C214">
        <v>40.700000000000003</v>
      </c>
      <c r="D214">
        <v>190</v>
      </c>
      <c r="E214">
        <v>3725</v>
      </c>
      <c r="F214" t="s">
        <v>4</v>
      </c>
      <c r="H214">
        <f t="shared" si="9"/>
        <v>0</v>
      </c>
      <c r="I214">
        <f t="shared" si="10"/>
        <v>1</v>
      </c>
      <c r="J214">
        <f t="shared" si="11"/>
        <v>0</v>
      </c>
      <c r="S214" t="s">
        <v>7</v>
      </c>
      <c r="T214" t="s">
        <v>62</v>
      </c>
      <c r="U214">
        <v>40.700000000000003</v>
      </c>
      <c r="V214">
        <v>190</v>
      </c>
      <c r="W214">
        <v>3725</v>
      </c>
      <c r="X214" t="s">
        <v>4</v>
      </c>
    </row>
    <row r="215" spans="1:24" x14ac:dyDescent="0.3">
      <c r="A215" t="s">
        <v>7</v>
      </c>
      <c r="B215" t="s">
        <v>62</v>
      </c>
      <c r="C215">
        <v>37.299999999999997</v>
      </c>
      <c r="D215">
        <v>192</v>
      </c>
      <c r="E215">
        <v>3000</v>
      </c>
      <c r="F215" t="s">
        <v>3</v>
      </c>
      <c r="H215">
        <f t="shared" si="9"/>
        <v>0</v>
      </c>
      <c r="I215">
        <f t="shared" si="10"/>
        <v>1</v>
      </c>
      <c r="J215">
        <f t="shared" si="11"/>
        <v>0</v>
      </c>
      <c r="S215" t="s">
        <v>7</v>
      </c>
      <c r="T215" t="s">
        <v>62</v>
      </c>
      <c r="U215">
        <v>37.299999999999997</v>
      </c>
      <c r="V215">
        <v>192</v>
      </c>
      <c r="W215">
        <v>3000</v>
      </c>
      <c r="X215" t="s">
        <v>3</v>
      </c>
    </row>
    <row r="216" spans="1:24" x14ac:dyDescent="0.3">
      <c r="A216" t="s">
        <v>7</v>
      </c>
      <c r="B216" t="s">
        <v>62</v>
      </c>
      <c r="C216">
        <v>39</v>
      </c>
      <c r="D216">
        <v>185</v>
      </c>
      <c r="E216">
        <v>3650</v>
      </c>
      <c r="F216" t="s">
        <v>4</v>
      </c>
      <c r="H216">
        <f t="shared" si="9"/>
        <v>0</v>
      </c>
      <c r="I216">
        <f t="shared" si="10"/>
        <v>1</v>
      </c>
      <c r="J216">
        <f t="shared" si="11"/>
        <v>0</v>
      </c>
      <c r="S216" t="s">
        <v>7</v>
      </c>
      <c r="T216" t="s">
        <v>62</v>
      </c>
      <c r="U216">
        <v>39</v>
      </c>
      <c r="V216">
        <v>185</v>
      </c>
      <c r="W216">
        <v>3650</v>
      </c>
      <c r="X216" t="s">
        <v>4</v>
      </c>
    </row>
    <row r="217" spans="1:24" x14ac:dyDescent="0.3">
      <c r="A217" t="s">
        <v>7</v>
      </c>
      <c r="B217" t="s">
        <v>62</v>
      </c>
      <c r="C217">
        <v>39.200000000000003</v>
      </c>
      <c r="D217">
        <v>190</v>
      </c>
      <c r="E217">
        <v>4250</v>
      </c>
      <c r="F217" t="s">
        <v>4</v>
      </c>
      <c r="H217">
        <f t="shared" si="9"/>
        <v>0</v>
      </c>
      <c r="I217">
        <f t="shared" si="10"/>
        <v>1</v>
      </c>
      <c r="J217">
        <f t="shared" si="11"/>
        <v>0</v>
      </c>
      <c r="S217" t="s">
        <v>7</v>
      </c>
      <c r="T217" t="s">
        <v>62</v>
      </c>
      <c r="U217">
        <v>39.200000000000003</v>
      </c>
      <c r="V217">
        <v>190</v>
      </c>
      <c r="W217">
        <v>4250</v>
      </c>
      <c r="X217" t="s">
        <v>4</v>
      </c>
    </row>
    <row r="218" spans="1:24" x14ac:dyDescent="0.3">
      <c r="A218" t="s">
        <v>7</v>
      </c>
      <c r="B218" t="s">
        <v>62</v>
      </c>
      <c r="C218">
        <v>36.6</v>
      </c>
      <c r="D218">
        <v>184</v>
      </c>
      <c r="E218">
        <v>3475</v>
      </c>
      <c r="F218" t="s">
        <v>3</v>
      </c>
      <c r="H218">
        <f t="shared" si="9"/>
        <v>0</v>
      </c>
      <c r="I218">
        <f t="shared" si="10"/>
        <v>1</v>
      </c>
      <c r="J218">
        <f t="shared" si="11"/>
        <v>0</v>
      </c>
      <c r="S218" t="s">
        <v>7</v>
      </c>
      <c r="T218" t="s">
        <v>62</v>
      </c>
      <c r="U218">
        <v>36.6</v>
      </c>
      <c r="V218">
        <v>184</v>
      </c>
      <c r="W218">
        <v>3475</v>
      </c>
      <c r="X218" t="s">
        <v>3</v>
      </c>
    </row>
    <row r="219" spans="1:24" x14ac:dyDescent="0.3">
      <c r="A219" t="s">
        <v>7</v>
      </c>
      <c r="B219" t="s">
        <v>62</v>
      </c>
      <c r="C219">
        <v>36</v>
      </c>
      <c r="D219">
        <v>195</v>
      </c>
      <c r="E219">
        <v>3450</v>
      </c>
      <c r="F219" t="s">
        <v>3</v>
      </c>
      <c r="H219">
        <f t="shared" si="9"/>
        <v>0</v>
      </c>
      <c r="I219">
        <f t="shared" si="10"/>
        <v>1</v>
      </c>
      <c r="J219">
        <f t="shared" si="11"/>
        <v>0</v>
      </c>
      <c r="S219" t="s">
        <v>7</v>
      </c>
      <c r="T219" t="s">
        <v>62</v>
      </c>
      <c r="U219">
        <v>36</v>
      </c>
      <c r="V219">
        <v>195</v>
      </c>
      <c r="W219">
        <v>3450</v>
      </c>
      <c r="X219" t="s">
        <v>3</v>
      </c>
    </row>
    <row r="220" spans="1:24" x14ac:dyDescent="0.3">
      <c r="A220" t="s">
        <v>7</v>
      </c>
      <c r="B220" t="s">
        <v>62</v>
      </c>
      <c r="C220">
        <v>37.799999999999997</v>
      </c>
      <c r="D220">
        <v>193</v>
      </c>
      <c r="E220">
        <v>3750</v>
      </c>
      <c r="F220" t="s">
        <v>4</v>
      </c>
      <c r="H220">
        <f t="shared" si="9"/>
        <v>0</v>
      </c>
      <c r="I220">
        <f t="shared" si="10"/>
        <v>1</v>
      </c>
      <c r="J220">
        <f t="shared" si="11"/>
        <v>0</v>
      </c>
      <c r="S220" t="s">
        <v>7</v>
      </c>
      <c r="T220" t="s">
        <v>62</v>
      </c>
      <c r="U220">
        <v>37.799999999999997</v>
      </c>
      <c r="V220">
        <v>193</v>
      </c>
      <c r="W220">
        <v>3750</v>
      </c>
      <c r="X220" t="s">
        <v>4</v>
      </c>
    </row>
    <row r="221" spans="1:24" x14ac:dyDescent="0.3">
      <c r="A221" t="s">
        <v>7</v>
      </c>
      <c r="B221" t="s">
        <v>62</v>
      </c>
      <c r="C221">
        <v>36</v>
      </c>
      <c r="D221">
        <v>187</v>
      </c>
      <c r="E221">
        <v>3700</v>
      </c>
      <c r="F221" t="s">
        <v>3</v>
      </c>
      <c r="H221">
        <f t="shared" si="9"/>
        <v>0</v>
      </c>
      <c r="I221">
        <f t="shared" si="10"/>
        <v>1</v>
      </c>
      <c r="J221">
        <f t="shared" si="11"/>
        <v>0</v>
      </c>
      <c r="S221" t="s">
        <v>7</v>
      </c>
      <c r="T221" t="s">
        <v>62</v>
      </c>
      <c r="U221">
        <v>36</v>
      </c>
      <c r="V221">
        <v>187</v>
      </c>
      <c r="W221">
        <v>3700</v>
      </c>
      <c r="X221" t="s">
        <v>3</v>
      </c>
    </row>
    <row r="222" spans="1:24" x14ac:dyDescent="0.3">
      <c r="A222" t="s">
        <v>7</v>
      </c>
      <c r="B222" t="s">
        <v>62</v>
      </c>
      <c r="C222">
        <v>41.5</v>
      </c>
      <c r="D222">
        <v>201</v>
      </c>
      <c r="E222">
        <v>4000</v>
      </c>
      <c r="F222" t="s">
        <v>4</v>
      </c>
      <c r="H222">
        <f t="shared" si="9"/>
        <v>0</v>
      </c>
      <c r="I222">
        <f t="shared" si="10"/>
        <v>1</v>
      </c>
      <c r="J222">
        <f t="shared" si="11"/>
        <v>0</v>
      </c>
      <c r="S222" t="s">
        <v>7</v>
      </c>
      <c r="T222" t="s">
        <v>62</v>
      </c>
      <c r="U222">
        <v>41.5</v>
      </c>
      <c r="V222">
        <v>201</v>
      </c>
      <c r="W222">
        <v>4000</v>
      </c>
      <c r="X222" t="s">
        <v>4</v>
      </c>
    </row>
    <row r="223" spans="1:24" x14ac:dyDescent="0.3">
      <c r="A223" t="s">
        <v>8</v>
      </c>
      <c r="B223" t="s">
        <v>62</v>
      </c>
      <c r="C223">
        <v>46.5</v>
      </c>
      <c r="D223">
        <v>192</v>
      </c>
      <c r="E223">
        <v>3500</v>
      </c>
      <c r="F223" t="s">
        <v>3</v>
      </c>
      <c r="H223">
        <f t="shared" si="9"/>
        <v>0</v>
      </c>
      <c r="I223">
        <f t="shared" si="10"/>
        <v>0</v>
      </c>
      <c r="J223">
        <f t="shared" si="11"/>
        <v>1</v>
      </c>
      <c r="S223" t="s">
        <v>8</v>
      </c>
      <c r="T223" t="s">
        <v>62</v>
      </c>
      <c r="U223">
        <v>46.5</v>
      </c>
      <c r="V223">
        <v>192</v>
      </c>
      <c r="W223">
        <v>3500</v>
      </c>
      <c r="X223" t="s">
        <v>3</v>
      </c>
    </row>
    <row r="224" spans="1:24" x14ac:dyDescent="0.3">
      <c r="A224" t="s">
        <v>8</v>
      </c>
      <c r="B224" t="s">
        <v>62</v>
      </c>
      <c r="C224">
        <v>50</v>
      </c>
      <c r="D224">
        <v>196</v>
      </c>
      <c r="E224">
        <v>3900</v>
      </c>
      <c r="F224" t="s">
        <v>4</v>
      </c>
      <c r="H224">
        <f t="shared" si="9"/>
        <v>0</v>
      </c>
      <c r="I224">
        <f t="shared" si="10"/>
        <v>0</v>
      </c>
      <c r="J224">
        <f t="shared" si="11"/>
        <v>1</v>
      </c>
      <c r="S224" t="s">
        <v>8</v>
      </c>
      <c r="T224" t="s">
        <v>62</v>
      </c>
      <c r="U224">
        <v>50</v>
      </c>
      <c r="V224">
        <v>196</v>
      </c>
      <c r="W224">
        <v>3900</v>
      </c>
      <c r="X224" t="s">
        <v>4</v>
      </c>
    </row>
    <row r="225" spans="1:24" x14ac:dyDescent="0.3">
      <c r="A225" t="s">
        <v>8</v>
      </c>
      <c r="B225" t="s">
        <v>62</v>
      </c>
      <c r="C225">
        <v>51.3</v>
      </c>
      <c r="D225">
        <v>193</v>
      </c>
      <c r="E225">
        <v>3650</v>
      </c>
      <c r="F225" t="s">
        <v>4</v>
      </c>
      <c r="H225">
        <f t="shared" si="9"/>
        <v>0</v>
      </c>
      <c r="I225">
        <f t="shared" si="10"/>
        <v>0</v>
      </c>
      <c r="J225">
        <f t="shared" si="11"/>
        <v>1</v>
      </c>
      <c r="S225" t="s">
        <v>8</v>
      </c>
      <c r="T225" t="s">
        <v>62</v>
      </c>
      <c r="U225">
        <v>51.3</v>
      </c>
      <c r="V225">
        <v>193</v>
      </c>
      <c r="W225">
        <v>3650</v>
      </c>
      <c r="X225" t="s">
        <v>4</v>
      </c>
    </row>
    <row r="226" spans="1:24" x14ac:dyDescent="0.3">
      <c r="A226" t="s">
        <v>8</v>
      </c>
      <c r="B226" t="s">
        <v>62</v>
      </c>
      <c r="C226">
        <v>45.4</v>
      </c>
      <c r="D226">
        <v>188</v>
      </c>
      <c r="E226">
        <v>3525</v>
      </c>
      <c r="F226" t="s">
        <v>3</v>
      </c>
      <c r="H226">
        <f t="shared" si="9"/>
        <v>0</v>
      </c>
      <c r="I226">
        <f t="shared" si="10"/>
        <v>0</v>
      </c>
      <c r="J226">
        <f t="shared" si="11"/>
        <v>1</v>
      </c>
      <c r="S226" t="s">
        <v>8</v>
      </c>
      <c r="T226" t="s">
        <v>62</v>
      </c>
      <c r="U226">
        <v>45.4</v>
      </c>
      <c r="V226">
        <v>188</v>
      </c>
      <c r="W226">
        <v>3525</v>
      </c>
      <c r="X226" t="s">
        <v>3</v>
      </c>
    </row>
    <row r="227" spans="1:24" x14ac:dyDescent="0.3">
      <c r="A227" t="s">
        <v>8</v>
      </c>
      <c r="B227" t="s">
        <v>62</v>
      </c>
      <c r="C227">
        <v>52.7</v>
      </c>
      <c r="D227">
        <v>197</v>
      </c>
      <c r="E227">
        <v>3725</v>
      </c>
      <c r="F227" t="s">
        <v>4</v>
      </c>
      <c r="H227">
        <f t="shared" si="9"/>
        <v>0</v>
      </c>
      <c r="I227">
        <f t="shared" si="10"/>
        <v>0</v>
      </c>
      <c r="J227">
        <f t="shared" si="11"/>
        <v>1</v>
      </c>
      <c r="S227" t="s">
        <v>8</v>
      </c>
      <c r="T227" t="s">
        <v>62</v>
      </c>
      <c r="U227">
        <v>52.7</v>
      </c>
      <c r="V227">
        <v>197</v>
      </c>
      <c r="W227">
        <v>3725</v>
      </c>
      <c r="X227" t="s">
        <v>4</v>
      </c>
    </row>
    <row r="228" spans="1:24" x14ac:dyDescent="0.3">
      <c r="A228" t="s">
        <v>8</v>
      </c>
      <c r="B228" t="s">
        <v>62</v>
      </c>
      <c r="C228">
        <v>45.2</v>
      </c>
      <c r="D228">
        <v>198</v>
      </c>
      <c r="E228">
        <v>3950</v>
      </c>
      <c r="F228" t="s">
        <v>3</v>
      </c>
      <c r="H228">
        <f t="shared" si="9"/>
        <v>0</v>
      </c>
      <c r="I228">
        <f t="shared" si="10"/>
        <v>0</v>
      </c>
      <c r="J228">
        <f t="shared" si="11"/>
        <v>1</v>
      </c>
      <c r="S228" t="s">
        <v>8</v>
      </c>
      <c r="T228" t="s">
        <v>62</v>
      </c>
      <c r="U228">
        <v>45.2</v>
      </c>
      <c r="V228">
        <v>198</v>
      </c>
      <c r="W228">
        <v>3950</v>
      </c>
      <c r="X228" t="s">
        <v>3</v>
      </c>
    </row>
    <row r="229" spans="1:24" x14ac:dyDescent="0.3">
      <c r="A229" t="s">
        <v>8</v>
      </c>
      <c r="B229" t="s">
        <v>62</v>
      </c>
      <c r="C229">
        <v>46.1</v>
      </c>
      <c r="D229">
        <v>178</v>
      </c>
      <c r="E229">
        <v>3250</v>
      </c>
      <c r="F229" t="s">
        <v>3</v>
      </c>
      <c r="H229">
        <f t="shared" si="9"/>
        <v>0</v>
      </c>
      <c r="I229">
        <f t="shared" si="10"/>
        <v>0</v>
      </c>
      <c r="J229">
        <f t="shared" si="11"/>
        <v>1</v>
      </c>
      <c r="S229" t="s">
        <v>8</v>
      </c>
      <c r="T229" t="s">
        <v>62</v>
      </c>
      <c r="U229">
        <v>46.1</v>
      </c>
      <c r="V229">
        <v>178</v>
      </c>
      <c r="W229">
        <v>3250</v>
      </c>
      <c r="X229" t="s">
        <v>3</v>
      </c>
    </row>
    <row r="230" spans="1:24" x14ac:dyDescent="0.3">
      <c r="A230" t="s">
        <v>8</v>
      </c>
      <c r="B230" t="s">
        <v>62</v>
      </c>
      <c r="C230">
        <v>51.3</v>
      </c>
      <c r="D230">
        <v>197</v>
      </c>
      <c r="E230">
        <v>3750</v>
      </c>
      <c r="F230" t="s">
        <v>4</v>
      </c>
      <c r="H230">
        <f t="shared" si="9"/>
        <v>0</v>
      </c>
      <c r="I230">
        <f t="shared" si="10"/>
        <v>0</v>
      </c>
      <c r="J230">
        <f t="shared" si="11"/>
        <v>1</v>
      </c>
      <c r="S230" t="s">
        <v>8</v>
      </c>
      <c r="T230" t="s">
        <v>62</v>
      </c>
      <c r="U230">
        <v>51.3</v>
      </c>
      <c r="V230">
        <v>197</v>
      </c>
      <c r="W230">
        <v>3750</v>
      </c>
      <c r="X230" t="s">
        <v>4</v>
      </c>
    </row>
    <row r="231" spans="1:24" x14ac:dyDescent="0.3">
      <c r="A231" t="s">
        <v>8</v>
      </c>
      <c r="B231" t="s">
        <v>62</v>
      </c>
      <c r="C231">
        <v>46</v>
      </c>
      <c r="D231">
        <v>195</v>
      </c>
      <c r="E231">
        <v>4150</v>
      </c>
      <c r="F231" t="s">
        <v>3</v>
      </c>
      <c r="H231">
        <f t="shared" si="9"/>
        <v>0</v>
      </c>
      <c r="I231">
        <f t="shared" si="10"/>
        <v>0</v>
      </c>
      <c r="J231">
        <f t="shared" si="11"/>
        <v>1</v>
      </c>
      <c r="S231" t="s">
        <v>8</v>
      </c>
      <c r="T231" t="s">
        <v>62</v>
      </c>
      <c r="U231">
        <v>46</v>
      </c>
      <c r="V231">
        <v>195</v>
      </c>
      <c r="W231">
        <v>4150</v>
      </c>
      <c r="X231" t="s">
        <v>3</v>
      </c>
    </row>
    <row r="232" spans="1:24" x14ac:dyDescent="0.3">
      <c r="A232" t="s">
        <v>8</v>
      </c>
      <c r="B232" t="s">
        <v>62</v>
      </c>
      <c r="C232">
        <v>51.3</v>
      </c>
      <c r="D232">
        <v>198</v>
      </c>
      <c r="E232">
        <v>3700</v>
      </c>
      <c r="F232" t="s">
        <v>4</v>
      </c>
      <c r="H232">
        <f t="shared" si="9"/>
        <v>0</v>
      </c>
      <c r="I232">
        <f t="shared" si="10"/>
        <v>0</v>
      </c>
      <c r="J232">
        <f t="shared" si="11"/>
        <v>1</v>
      </c>
      <c r="S232" t="s">
        <v>8</v>
      </c>
      <c r="T232" t="s">
        <v>62</v>
      </c>
      <c r="U232">
        <v>51.3</v>
      </c>
      <c r="V232">
        <v>198</v>
      </c>
      <c r="W232">
        <v>3700</v>
      </c>
      <c r="X232" t="s">
        <v>4</v>
      </c>
    </row>
    <row r="233" spans="1:24" x14ac:dyDescent="0.3">
      <c r="A233" t="s">
        <v>8</v>
      </c>
      <c r="B233" t="s">
        <v>62</v>
      </c>
      <c r="C233">
        <v>46.6</v>
      </c>
      <c r="D233">
        <v>193</v>
      </c>
      <c r="E233">
        <v>3800</v>
      </c>
      <c r="F233" t="s">
        <v>3</v>
      </c>
      <c r="H233">
        <f t="shared" si="9"/>
        <v>0</v>
      </c>
      <c r="I233">
        <f t="shared" si="10"/>
        <v>0</v>
      </c>
      <c r="J233">
        <f t="shared" si="11"/>
        <v>1</v>
      </c>
      <c r="S233" t="s">
        <v>8</v>
      </c>
      <c r="T233" t="s">
        <v>62</v>
      </c>
      <c r="U233">
        <v>46.6</v>
      </c>
      <c r="V233">
        <v>193</v>
      </c>
      <c r="W233">
        <v>3800</v>
      </c>
      <c r="X233" t="s">
        <v>3</v>
      </c>
    </row>
    <row r="234" spans="1:24" x14ac:dyDescent="0.3">
      <c r="A234" t="s">
        <v>8</v>
      </c>
      <c r="B234" t="s">
        <v>62</v>
      </c>
      <c r="C234">
        <v>51.7</v>
      </c>
      <c r="D234">
        <v>194</v>
      </c>
      <c r="E234">
        <v>3775</v>
      </c>
      <c r="F234" t="s">
        <v>4</v>
      </c>
      <c r="H234">
        <f t="shared" si="9"/>
        <v>0</v>
      </c>
      <c r="I234">
        <f t="shared" si="10"/>
        <v>0</v>
      </c>
      <c r="J234">
        <f t="shared" si="11"/>
        <v>1</v>
      </c>
      <c r="S234" t="s">
        <v>8</v>
      </c>
      <c r="T234" t="s">
        <v>62</v>
      </c>
      <c r="U234">
        <v>51.7</v>
      </c>
      <c r="V234">
        <v>194</v>
      </c>
      <c r="W234">
        <v>3775</v>
      </c>
      <c r="X234" t="s">
        <v>4</v>
      </c>
    </row>
    <row r="235" spans="1:24" x14ac:dyDescent="0.3">
      <c r="A235" t="s">
        <v>8</v>
      </c>
      <c r="B235" t="s">
        <v>62</v>
      </c>
      <c r="C235">
        <v>47</v>
      </c>
      <c r="D235">
        <v>185</v>
      </c>
      <c r="E235">
        <v>3700</v>
      </c>
      <c r="F235" t="s">
        <v>3</v>
      </c>
      <c r="H235">
        <f t="shared" si="9"/>
        <v>0</v>
      </c>
      <c r="I235">
        <f t="shared" si="10"/>
        <v>0</v>
      </c>
      <c r="J235">
        <f t="shared" si="11"/>
        <v>1</v>
      </c>
      <c r="S235" t="s">
        <v>8</v>
      </c>
      <c r="T235" t="s">
        <v>62</v>
      </c>
      <c r="U235">
        <v>47</v>
      </c>
      <c r="V235">
        <v>185</v>
      </c>
      <c r="W235">
        <v>3700</v>
      </c>
      <c r="X235" t="s">
        <v>3</v>
      </c>
    </row>
    <row r="236" spans="1:24" x14ac:dyDescent="0.3">
      <c r="A236" t="s">
        <v>8</v>
      </c>
      <c r="B236" t="s">
        <v>62</v>
      </c>
      <c r="C236">
        <v>52</v>
      </c>
      <c r="D236">
        <v>201</v>
      </c>
      <c r="E236">
        <v>4050</v>
      </c>
      <c r="F236" t="s">
        <v>4</v>
      </c>
      <c r="H236">
        <f t="shared" si="9"/>
        <v>0</v>
      </c>
      <c r="I236">
        <f t="shared" si="10"/>
        <v>0</v>
      </c>
      <c r="J236">
        <f t="shared" si="11"/>
        <v>1</v>
      </c>
      <c r="S236" t="s">
        <v>8</v>
      </c>
      <c r="T236" t="s">
        <v>62</v>
      </c>
      <c r="U236">
        <v>52</v>
      </c>
      <c r="V236">
        <v>201</v>
      </c>
      <c r="W236">
        <v>4050</v>
      </c>
      <c r="X236" t="s">
        <v>4</v>
      </c>
    </row>
    <row r="237" spans="1:24" x14ac:dyDescent="0.3">
      <c r="A237" t="s">
        <v>8</v>
      </c>
      <c r="B237" t="s">
        <v>62</v>
      </c>
      <c r="C237">
        <v>45.9</v>
      </c>
      <c r="D237">
        <v>190</v>
      </c>
      <c r="E237">
        <v>3575</v>
      </c>
      <c r="F237" t="s">
        <v>3</v>
      </c>
      <c r="H237">
        <f t="shared" si="9"/>
        <v>0</v>
      </c>
      <c r="I237">
        <f t="shared" si="10"/>
        <v>0</v>
      </c>
      <c r="J237">
        <f t="shared" si="11"/>
        <v>1</v>
      </c>
      <c r="S237" t="s">
        <v>8</v>
      </c>
      <c r="T237" t="s">
        <v>62</v>
      </c>
      <c r="U237">
        <v>45.9</v>
      </c>
      <c r="V237">
        <v>190</v>
      </c>
      <c r="W237">
        <v>3575</v>
      </c>
      <c r="X237" t="s">
        <v>3</v>
      </c>
    </row>
    <row r="238" spans="1:24" x14ac:dyDescent="0.3">
      <c r="A238" t="s">
        <v>8</v>
      </c>
      <c r="B238" t="s">
        <v>62</v>
      </c>
      <c r="C238">
        <v>50.5</v>
      </c>
      <c r="D238">
        <v>201</v>
      </c>
      <c r="E238">
        <v>4050</v>
      </c>
      <c r="F238" t="s">
        <v>4</v>
      </c>
      <c r="H238">
        <f t="shared" si="9"/>
        <v>0</v>
      </c>
      <c r="I238">
        <f t="shared" si="10"/>
        <v>0</v>
      </c>
      <c r="J238">
        <f t="shared" si="11"/>
        <v>1</v>
      </c>
      <c r="S238" t="s">
        <v>8</v>
      </c>
      <c r="T238" t="s">
        <v>62</v>
      </c>
      <c r="U238">
        <v>50.5</v>
      </c>
      <c r="V238">
        <v>201</v>
      </c>
      <c r="W238">
        <v>4050</v>
      </c>
      <c r="X238" t="s">
        <v>4</v>
      </c>
    </row>
    <row r="239" spans="1:24" x14ac:dyDescent="0.3">
      <c r="A239" t="s">
        <v>8</v>
      </c>
      <c r="B239" t="s">
        <v>62</v>
      </c>
      <c r="C239">
        <v>50.3</v>
      </c>
      <c r="D239">
        <v>197</v>
      </c>
      <c r="E239">
        <v>3300</v>
      </c>
      <c r="F239" t="s">
        <v>4</v>
      </c>
      <c r="H239">
        <f t="shared" si="9"/>
        <v>0</v>
      </c>
      <c r="I239">
        <f t="shared" si="10"/>
        <v>0</v>
      </c>
      <c r="J239">
        <f t="shared" si="11"/>
        <v>1</v>
      </c>
      <c r="S239" t="s">
        <v>8</v>
      </c>
      <c r="T239" t="s">
        <v>62</v>
      </c>
      <c r="U239">
        <v>50.3</v>
      </c>
      <c r="V239">
        <v>197</v>
      </c>
      <c r="W239">
        <v>3300</v>
      </c>
      <c r="X239" t="s">
        <v>4</v>
      </c>
    </row>
    <row r="240" spans="1:24" x14ac:dyDescent="0.3">
      <c r="A240" t="s">
        <v>8</v>
      </c>
      <c r="B240" t="s">
        <v>62</v>
      </c>
      <c r="C240">
        <v>58</v>
      </c>
      <c r="D240">
        <v>181</v>
      </c>
      <c r="E240">
        <v>3700</v>
      </c>
      <c r="F240" t="s">
        <v>3</v>
      </c>
      <c r="H240">
        <f t="shared" si="9"/>
        <v>0</v>
      </c>
      <c r="I240">
        <f t="shared" si="10"/>
        <v>0</v>
      </c>
      <c r="J240">
        <f t="shared" si="11"/>
        <v>1</v>
      </c>
      <c r="S240" t="s">
        <v>8</v>
      </c>
      <c r="T240" t="s">
        <v>62</v>
      </c>
      <c r="U240">
        <v>58</v>
      </c>
      <c r="V240">
        <v>181</v>
      </c>
      <c r="W240">
        <v>3700</v>
      </c>
      <c r="X240" t="s">
        <v>3</v>
      </c>
    </row>
    <row r="241" spans="1:24" x14ac:dyDescent="0.3">
      <c r="A241" t="s">
        <v>8</v>
      </c>
      <c r="B241" t="s">
        <v>62</v>
      </c>
      <c r="C241">
        <v>46.4</v>
      </c>
      <c r="D241">
        <v>190</v>
      </c>
      <c r="E241">
        <v>3450</v>
      </c>
      <c r="F241" t="s">
        <v>3</v>
      </c>
      <c r="H241">
        <f t="shared" si="9"/>
        <v>0</v>
      </c>
      <c r="I241">
        <f t="shared" si="10"/>
        <v>0</v>
      </c>
      <c r="J241">
        <f t="shared" si="11"/>
        <v>1</v>
      </c>
      <c r="S241" t="s">
        <v>8</v>
      </c>
      <c r="T241" t="s">
        <v>62</v>
      </c>
      <c r="U241">
        <v>46.4</v>
      </c>
      <c r="V241">
        <v>190</v>
      </c>
      <c r="W241">
        <v>3450</v>
      </c>
      <c r="X241" t="s">
        <v>3</v>
      </c>
    </row>
    <row r="242" spans="1:24" x14ac:dyDescent="0.3">
      <c r="A242" t="s">
        <v>8</v>
      </c>
      <c r="B242" t="s">
        <v>62</v>
      </c>
      <c r="C242">
        <v>49.2</v>
      </c>
      <c r="D242">
        <v>195</v>
      </c>
      <c r="E242">
        <v>4400</v>
      </c>
      <c r="F242" t="s">
        <v>4</v>
      </c>
      <c r="H242">
        <f t="shared" si="9"/>
        <v>0</v>
      </c>
      <c r="I242">
        <f t="shared" si="10"/>
        <v>0</v>
      </c>
      <c r="J242">
        <f t="shared" si="11"/>
        <v>1</v>
      </c>
      <c r="S242" t="s">
        <v>8</v>
      </c>
      <c r="T242" t="s">
        <v>62</v>
      </c>
      <c r="U242">
        <v>49.2</v>
      </c>
      <c r="V242">
        <v>195</v>
      </c>
      <c r="W242">
        <v>4400</v>
      </c>
      <c r="X242" t="s">
        <v>4</v>
      </c>
    </row>
    <row r="243" spans="1:24" x14ac:dyDescent="0.3">
      <c r="A243" t="s">
        <v>8</v>
      </c>
      <c r="B243" t="s">
        <v>62</v>
      </c>
      <c r="C243">
        <v>42.4</v>
      </c>
      <c r="D243">
        <v>181</v>
      </c>
      <c r="E243">
        <v>3600</v>
      </c>
      <c r="F243" t="s">
        <v>3</v>
      </c>
      <c r="H243">
        <f t="shared" si="9"/>
        <v>0</v>
      </c>
      <c r="I243">
        <f t="shared" si="10"/>
        <v>0</v>
      </c>
      <c r="J243">
        <f t="shared" si="11"/>
        <v>1</v>
      </c>
      <c r="S243" t="s">
        <v>8</v>
      </c>
      <c r="T243" t="s">
        <v>62</v>
      </c>
      <c r="U243">
        <v>42.4</v>
      </c>
      <c r="V243">
        <v>181</v>
      </c>
      <c r="W243">
        <v>3600</v>
      </c>
      <c r="X243" t="s">
        <v>3</v>
      </c>
    </row>
    <row r="244" spans="1:24" x14ac:dyDescent="0.3">
      <c r="A244" t="s">
        <v>8</v>
      </c>
      <c r="B244" t="s">
        <v>62</v>
      </c>
      <c r="C244">
        <v>48.5</v>
      </c>
      <c r="D244">
        <v>191</v>
      </c>
      <c r="E244">
        <v>3400</v>
      </c>
      <c r="F244" t="s">
        <v>4</v>
      </c>
      <c r="H244">
        <f t="shared" si="9"/>
        <v>0</v>
      </c>
      <c r="I244">
        <f t="shared" si="10"/>
        <v>0</v>
      </c>
      <c r="J244">
        <f t="shared" si="11"/>
        <v>1</v>
      </c>
      <c r="S244" t="s">
        <v>8</v>
      </c>
      <c r="T244" t="s">
        <v>62</v>
      </c>
      <c r="U244">
        <v>48.5</v>
      </c>
      <c r="V244">
        <v>191</v>
      </c>
      <c r="W244">
        <v>3400</v>
      </c>
      <c r="X244" t="s">
        <v>4</v>
      </c>
    </row>
    <row r="245" spans="1:24" x14ac:dyDescent="0.3">
      <c r="A245" t="s">
        <v>8</v>
      </c>
      <c r="B245" t="s">
        <v>62</v>
      </c>
      <c r="C245">
        <v>43.2</v>
      </c>
      <c r="D245">
        <v>187</v>
      </c>
      <c r="E245">
        <v>2900</v>
      </c>
      <c r="F245" t="s">
        <v>3</v>
      </c>
      <c r="H245">
        <f t="shared" si="9"/>
        <v>0</v>
      </c>
      <c r="I245">
        <f t="shared" si="10"/>
        <v>0</v>
      </c>
      <c r="J245">
        <f t="shared" si="11"/>
        <v>1</v>
      </c>
      <c r="S245" t="s">
        <v>8</v>
      </c>
      <c r="T245" t="s">
        <v>62</v>
      </c>
      <c r="U245">
        <v>43.2</v>
      </c>
      <c r="V245">
        <v>187</v>
      </c>
      <c r="W245">
        <v>2900</v>
      </c>
      <c r="X245" t="s">
        <v>3</v>
      </c>
    </row>
    <row r="246" spans="1:24" x14ac:dyDescent="0.3">
      <c r="A246" t="s">
        <v>8</v>
      </c>
      <c r="B246" t="s">
        <v>62</v>
      </c>
      <c r="C246">
        <v>50.6</v>
      </c>
      <c r="D246">
        <v>193</v>
      </c>
      <c r="E246">
        <v>3800</v>
      </c>
      <c r="F246" t="s">
        <v>4</v>
      </c>
      <c r="H246">
        <f t="shared" si="9"/>
        <v>0</v>
      </c>
      <c r="I246">
        <f t="shared" si="10"/>
        <v>0</v>
      </c>
      <c r="J246">
        <f t="shared" si="11"/>
        <v>1</v>
      </c>
      <c r="S246" t="s">
        <v>8</v>
      </c>
      <c r="T246" t="s">
        <v>62</v>
      </c>
      <c r="U246">
        <v>50.6</v>
      </c>
      <c r="V246">
        <v>193</v>
      </c>
      <c r="W246">
        <v>3800</v>
      </c>
      <c r="X246" t="s">
        <v>4</v>
      </c>
    </row>
    <row r="247" spans="1:24" x14ac:dyDescent="0.3">
      <c r="A247" t="s">
        <v>8</v>
      </c>
      <c r="B247" t="s">
        <v>62</v>
      </c>
      <c r="C247">
        <v>46.7</v>
      </c>
      <c r="D247">
        <v>195</v>
      </c>
      <c r="E247">
        <v>3300</v>
      </c>
      <c r="F247" t="s">
        <v>3</v>
      </c>
      <c r="H247">
        <f t="shared" si="9"/>
        <v>0</v>
      </c>
      <c r="I247">
        <f t="shared" si="10"/>
        <v>0</v>
      </c>
      <c r="J247">
        <f t="shared" si="11"/>
        <v>1</v>
      </c>
      <c r="S247" t="s">
        <v>8</v>
      </c>
      <c r="T247" t="s">
        <v>62</v>
      </c>
      <c r="U247">
        <v>46.7</v>
      </c>
      <c r="V247">
        <v>195</v>
      </c>
      <c r="W247">
        <v>3300</v>
      </c>
      <c r="X247" t="s">
        <v>3</v>
      </c>
    </row>
    <row r="248" spans="1:24" x14ac:dyDescent="0.3">
      <c r="A248" t="s">
        <v>8</v>
      </c>
      <c r="B248" t="s">
        <v>62</v>
      </c>
      <c r="C248">
        <v>52</v>
      </c>
      <c r="D248">
        <v>197</v>
      </c>
      <c r="E248">
        <v>4150</v>
      </c>
      <c r="F248" t="s">
        <v>4</v>
      </c>
      <c r="H248">
        <f t="shared" si="9"/>
        <v>0</v>
      </c>
      <c r="I248">
        <f t="shared" si="10"/>
        <v>0</v>
      </c>
      <c r="J248">
        <f t="shared" si="11"/>
        <v>1</v>
      </c>
      <c r="S248" t="s">
        <v>8</v>
      </c>
      <c r="T248" t="s">
        <v>62</v>
      </c>
      <c r="U248">
        <v>52</v>
      </c>
      <c r="V248">
        <v>197</v>
      </c>
      <c r="W248">
        <v>4150</v>
      </c>
      <c r="X248" t="s">
        <v>4</v>
      </c>
    </row>
    <row r="249" spans="1:24" x14ac:dyDescent="0.3">
      <c r="A249" t="s">
        <v>8</v>
      </c>
      <c r="B249" t="s">
        <v>62</v>
      </c>
      <c r="C249">
        <v>50.5</v>
      </c>
      <c r="D249">
        <v>200</v>
      </c>
      <c r="E249">
        <v>3400</v>
      </c>
      <c r="F249" t="s">
        <v>3</v>
      </c>
      <c r="H249">
        <f t="shared" si="9"/>
        <v>0</v>
      </c>
      <c r="I249">
        <f t="shared" si="10"/>
        <v>0</v>
      </c>
      <c r="J249">
        <f t="shared" si="11"/>
        <v>1</v>
      </c>
      <c r="S249" t="s">
        <v>8</v>
      </c>
      <c r="T249" t="s">
        <v>62</v>
      </c>
      <c r="U249">
        <v>50.5</v>
      </c>
      <c r="V249">
        <v>200</v>
      </c>
      <c r="W249">
        <v>3400</v>
      </c>
      <c r="X249" t="s">
        <v>3</v>
      </c>
    </row>
    <row r="250" spans="1:24" x14ac:dyDescent="0.3">
      <c r="A250" t="s">
        <v>8</v>
      </c>
      <c r="B250" t="s">
        <v>62</v>
      </c>
      <c r="C250">
        <v>49.5</v>
      </c>
      <c r="D250">
        <v>200</v>
      </c>
      <c r="E250">
        <v>3800</v>
      </c>
      <c r="F250" t="s">
        <v>4</v>
      </c>
      <c r="H250">
        <f t="shared" si="9"/>
        <v>0</v>
      </c>
      <c r="I250">
        <f t="shared" si="10"/>
        <v>0</v>
      </c>
      <c r="J250">
        <f t="shared" si="11"/>
        <v>1</v>
      </c>
      <c r="S250" t="s">
        <v>8</v>
      </c>
      <c r="T250" t="s">
        <v>62</v>
      </c>
      <c r="U250">
        <v>49.5</v>
      </c>
      <c r="V250">
        <v>200</v>
      </c>
      <c r="W250">
        <v>3800</v>
      </c>
      <c r="X250" t="s">
        <v>4</v>
      </c>
    </row>
    <row r="251" spans="1:24" x14ac:dyDescent="0.3">
      <c r="A251" t="s">
        <v>8</v>
      </c>
      <c r="B251" t="s">
        <v>62</v>
      </c>
      <c r="C251">
        <v>46.4</v>
      </c>
      <c r="D251">
        <v>191</v>
      </c>
      <c r="E251">
        <v>3700</v>
      </c>
      <c r="F251" t="s">
        <v>3</v>
      </c>
      <c r="H251">
        <f t="shared" si="9"/>
        <v>0</v>
      </c>
      <c r="I251">
        <f t="shared" si="10"/>
        <v>0</v>
      </c>
      <c r="J251">
        <f t="shared" si="11"/>
        <v>1</v>
      </c>
      <c r="S251" t="s">
        <v>8</v>
      </c>
      <c r="T251" t="s">
        <v>62</v>
      </c>
      <c r="U251">
        <v>46.4</v>
      </c>
      <c r="V251">
        <v>191</v>
      </c>
      <c r="W251">
        <v>3700</v>
      </c>
      <c r="X251" t="s">
        <v>3</v>
      </c>
    </row>
    <row r="252" spans="1:24" x14ac:dyDescent="0.3">
      <c r="A252" t="s">
        <v>8</v>
      </c>
      <c r="B252" t="s">
        <v>62</v>
      </c>
      <c r="C252">
        <v>52.8</v>
      </c>
      <c r="D252">
        <v>205</v>
      </c>
      <c r="E252">
        <v>4550</v>
      </c>
      <c r="F252" t="s">
        <v>4</v>
      </c>
      <c r="H252">
        <f t="shared" si="9"/>
        <v>0</v>
      </c>
      <c r="I252">
        <f t="shared" si="10"/>
        <v>0</v>
      </c>
      <c r="J252">
        <f t="shared" si="11"/>
        <v>1</v>
      </c>
      <c r="S252" t="s">
        <v>8</v>
      </c>
      <c r="T252" t="s">
        <v>62</v>
      </c>
      <c r="U252">
        <v>52.8</v>
      </c>
      <c r="V252">
        <v>205</v>
      </c>
      <c r="W252">
        <v>4550</v>
      </c>
      <c r="X252" t="s">
        <v>4</v>
      </c>
    </row>
    <row r="253" spans="1:24" x14ac:dyDescent="0.3">
      <c r="A253" t="s">
        <v>8</v>
      </c>
      <c r="B253" t="s">
        <v>62</v>
      </c>
      <c r="C253">
        <v>40.9</v>
      </c>
      <c r="D253">
        <v>187</v>
      </c>
      <c r="E253">
        <v>3200</v>
      </c>
      <c r="F253" t="s">
        <v>3</v>
      </c>
      <c r="H253">
        <f t="shared" si="9"/>
        <v>0</v>
      </c>
      <c r="I253">
        <f t="shared" si="10"/>
        <v>0</v>
      </c>
      <c r="J253">
        <f t="shared" si="11"/>
        <v>1</v>
      </c>
      <c r="S253" t="s">
        <v>8</v>
      </c>
      <c r="T253" t="s">
        <v>62</v>
      </c>
      <c r="U253">
        <v>40.9</v>
      </c>
      <c r="V253">
        <v>187</v>
      </c>
      <c r="W253">
        <v>3200</v>
      </c>
      <c r="X253" t="s">
        <v>3</v>
      </c>
    </row>
    <row r="254" spans="1:24" x14ac:dyDescent="0.3">
      <c r="A254" t="s">
        <v>8</v>
      </c>
      <c r="B254" t="s">
        <v>62</v>
      </c>
      <c r="C254">
        <v>54.2</v>
      </c>
      <c r="D254">
        <v>201</v>
      </c>
      <c r="E254">
        <v>4300</v>
      </c>
      <c r="F254" t="s">
        <v>4</v>
      </c>
      <c r="H254">
        <f t="shared" si="9"/>
        <v>0</v>
      </c>
      <c r="I254">
        <f t="shared" si="10"/>
        <v>0</v>
      </c>
      <c r="J254">
        <f t="shared" si="11"/>
        <v>1</v>
      </c>
      <c r="S254" t="s">
        <v>8</v>
      </c>
      <c r="T254" t="s">
        <v>62</v>
      </c>
      <c r="U254">
        <v>54.2</v>
      </c>
      <c r="V254">
        <v>201</v>
      </c>
      <c r="W254">
        <v>4300</v>
      </c>
      <c r="X254" t="s">
        <v>4</v>
      </c>
    </row>
    <row r="255" spans="1:24" x14ac:dyDescent="0.3">
      <c r="A255" t="s">
        <v>8</v>
      </c>
      <c r="B255" t="s">
        <v>62</v>
      </c>
      <c r="C255">
        <v>42.5</v>
      </c>
      <c r="D255">
        <v>187</v>
      </c>
      <c r="E255">
        <v>3350</v>
      </c>
      <c r="F255" t="s">
        <v>3</v>
      </c>
      <c r="H255">
        <f t="shared" si="9"/>
        <v>0</v>
      </c>
      <c r="I255">
        <f t="shared" si="10"/>
        <v>0</v>
      </c>
      <c r="J255">
        <f t="shared" si="11"/>
        <v>1</v>
      </c>
      <c r="S255" t="s">
        <v>8</v>
      </c>
      <c r="T255" t="s">
        <v>62</v>
      </c>
      <c r="U255">
        <v>42.5</v>
      </c>
      <c r="V255">
        <v>187</v>
      </c>
      <c r="W255">
        <v>3350</v>
      </c>
      <c r="X255" t="s">
        <v>3</v>
      </c>
    </row>
    <row r="256" spans="1:24" x14ac:dyDescent="0.3">
      <c r="A256" t="s">
        <v>8</v>
      </c>
      <c r="B256" t="s">
        <v>62</v>
      </c>
      <c r="C256">
        <v>51</v>
      </c>
      <c r="D256">
        <v>203</v>
      </c>
      <c r="E256">
        <v>4100</v>
      </c>
      <c r="F256" t="s">
        <v>4</v>
      </c>
      <c r="H256">
        <f t="shared" si="9"/>
        <v>0</v>
      </c>
      <c r="I256">
        <f t="shared" si="10"/>
        <v>0</v>
      </c>
      <c r="J256">
        <f t="shared" si="11"/>
        <v>1</v>
      </c>
      <c r="S256" t="s">
        <v>8</v>
      </c>
      <c r="T256" t="s">
        <v>62</v>
      </c>
      <c r="U256">
        <v>51</v>
      </c>
      <c r="V256">
        <v>203</v>
      </c>
      <c r="W256">
        <v>4100</v>
      </c>
      <c r="X256" t="s">
        <v>4</v>
      </c>
    </row>
    <row r="257" spans="1:24" x14ac:dyDescent="0.3">
      <c r="A257" t="s">
        <v>8</v>
      </c>
      <c r="B257" t="s">
        <v>62</v>
      </c>
      <c r="C257">
        <v>49.7</v>
      </c>
      <c r="D257">
        <v>195</v>
      </c>
      <c r="E257">
        <v>3600</v>
      </c>
      <c r="F257" t="s">
        <v>4</v>
      </c>
      <c r="H257">
        <f t="shared" si="9"/>
        <v>0</v>
      </c>
      <c r="I257">
        <f t="shared" si="10"/>
        <v>0</v>
      </c>
      <c r="J257">
        <f t="shared" si="11"/>
        <v>1</v>
      </c>
      <c r="S257" t="s">
        <v>8</v>
      </c>
      <c r="T257" t="s">
        <v>62</v>
      </c>
      <c r="U257">
        <v>49.7</v>
      </c>
      <c r="V257">
        <v>195</v>
      </c>
      <c r="W257">
        <v>3600</v>
      </c>
      <c r="X257" t="s">
        <v>4</v>
      </c>
    </row>
    <row r="258" spans="1:24" x14ac:dyDescent="0.3">
      <c r="A258" t="s">
        <v>8</v>
      </c>
      <c r="B258" t="s">
        <v>62</v>
      </c>
      <c r="C258">
        <v>47.5</v>
      </c>
      <c r="D258">
        <v>199</v>
      </c>
      <c r="E258">
        <v>3900</v>
      </c>
      <c r="F258" t="s">
        <v>3</v>
      </c>
      <c r="H258">
        <f t="shared" si="9"/>
        <v>0</v>
      </c>
      <c r="I258">
        <f t="shared" si="10"/>
        <v>0</v>
      </c>
      <c r="J258">
        <f t="shared" si="11"/>
        <v>1</v>
      </c>
      <c r="S258" t="s">
        <v>8</v>
      </c>
      <c r="T258" t="s">
        <v>62</v>
      </c>
      <c r="U258">
        <v>47.5</v>
      </c>
      <c r="V258">
        <v>199</v>
      </c>
      <c r="W258">
        <v>3900</v>
      </c>
      <c r="X258" t="s">
        <v>3</v>
      </c>
    </row>
    <row r="259" spans="1:24" x14ac:dyDescent="0.3">
      <c r="A259" t="s">
        <v>8</v>
      </c>
      <c r="B259" t="s">
        <v>62</v>
      </c>
      <c r="C259">
        <v>47.6</v>
      </c>
      <c r="D259">
        <v>195</v>
      </c>
      <c r="E259">
        <v>3850</v>
      </c>
      <c r="F259" t="s">
        <v>3</v>
      </c>
      <c r="H259">
        <f t="shared" ref="H259:H322" si="12">INT(A259=$H$1)*1</f>
        <v>0</v>
      </c>
      <c r="I259">
        <f t="shared" ref="I259:I322" si="13">INT(A259=$I$1)*1</f>
        <v>0</v>
      </c>
      <c r="J259">
        <f t="shared" ref="J259:J322" si="14">INT(A259=$J$1)*1</f>
        <v>1</v>
      </c>
      <c r="S259" t="s">
        <v>8</v>
      </c>
      <c r="T259" t="s">
        <v>62</v>
      </c>
      <c r="U259">
        <v>47.6</v>
      </c>
      <c r="V259">
        <v>195</v>
      </c>
      <c r="W259">
        <v>3850</v>
      </c>
      <c r="X259" t="s">
        <v>3</v>
      </c>
    </row>
    <row r="260" spans="1:24" x14ac:dyDescent="0.3">
      <c r="A260" t="s">
        <v>8</v>
      </c>
      <c r="B260" t="s">
        <v>62</v>
      </c>
      <c r="C260">
        <v>52</v>
      </c>
      <c r="D260">
        <v>210</v>
      </c>
      <c r="E260">
        <v>4800</v>
      </c>
      <c r="F260" t="s">
        <v>4</v>
      </c>
      <c r="H260">
        <f t="shared" si="12"/>
        <v>0</v>
      </c>
      <c r="I260">
        <f t="shared" si="13"/>
        <v>0</v>
      </c>
      <c r="J260">
        <f t="shared" si="14"/>
        <v>1</v>
      </c>
      <c r="S260" t="s">
        <v>8</v>
      </c>
      <c r="T260" t="s">
        <v>62</v>
      </c>
      <c r="U260">
        <v>52</v>
      </c>
      <c r="V260">
        <v>210</v>
      </c>
      <c r="W260">
        <v>4800</v>
      </c>
      <c r="X260" t="s">
        <v>4</v>
      </c>
    </row>
    <row r="261" spans="1:24" x14ac:dyDescent="0.3">
      <c r="A261" t="s">
        <v>8</v>
      </c>
      <c r="B261" t="s">
        <v>62</v>
      </c>
      <c r="C261">
        <v>46.9</v>
      </c>
      <c r="D261">
        <v>192</v>
      </c>
      <c r="E261">
        <v>2700</v>
      </c>
      <c r="F261" t="s">
        <v>3</v>
      </c>
      <c r="H261">
        <f t="shared" si="12"/>
        <v>0</v>
      </c>
      <c r="I261">
        <f t="shared" si="13"/>
        <v>0</v>
      </c>
      <c r="J261">
        <f t="shared" si="14"/>
        <v>1</v>
      </c>
      <c r="S261" t="s">
        <v>8</v>
      </c>
      <c r="T261" t="s">
        <v>62</v>
      </c>
      <c r="U261">
        <v>46.9</v>
      </c>
      <c r="V261">
        <v>192</v>
      </c>
      <c r="W261">
        <v>2700</v>
      </c>
      <c r="X261" t="s">
        <v>3</v>
      </c>
    </row>
    <row r="262" spans="1:24" x14ac:dyDescent="0.3">
      <c r="A262" t="s">
        <v>8</v>
      </c>
      <c r="B262" t="s">
        <v>62</v>
      </c>
      <c r="C262">
        <v>53.5</v>
      </c>
      <c r="D262">
        <v>205</v>
      </c>
      <c r="E262">
        <v>4500</v>
      </c>
      <c r="F262" t="s">
        <v>4</v>
      </c>
      <c r="H262">
        <f t="shared" si="12"/>
        <v>0</v>
      </c>
      <c r="I262">
        <f t="shared" si="13"/>
        <v>0</v>
      </c>
      <c r="J262">
        <f t="shared" si="14"/>
        <v>1</v>
      </c>
      <c r="S262" t="s">
        <v>8</v>
      </c>
      <c r="T262" t="s">
        <v>62</v>
      </c>
      <c r="U262">
        <v>53.5</v>
      </c>
      <c r="V262">
        <v>205</v>
      </c>
      <c r="W262">
        <v>4500</v>
      </c>
      <c r="X262" t="s">
        <v>4</v>
      </c>
    </row>
    <row r="263" spans="1:24" x14ac:dyDescent="0.3">
      <c r="A263" t="s">
        <v>8</v>
      </c>
      <c r="B263" t="s">
        <v>62</v>
      </c>
      <c r="C263">
        <v>49</v>
      </c>
      <c r="D263">
        <v>210</v>
      </c>
      <c r="E263">
        <v>3950</v>
      </c>
      <c r="F263" t="s">
        <v>4</v>
      </c>
      <c r="H263">
        <f t="shared" si="12"/>
        <v>0</v>
      </c>
      <c r="I263">
        <f t="shared" si="13"/>
        <v>0</v>
      </c>
      <c r="J263">
        <f t="shared" si="14"/>
        <v>1</v>
      </c>
      <c r="S263" t="s">
        <v>8</v>
      </c>
      <c r="T263" t="s">
        <v>62</v>
      </c>
      <c r="U263">
        <v>49</v>
      </c>
      <c r="V263">
        <v>210</v>
      </c>
      <c r="W263">
        <v>3950</v>
      </c>
      <c r="X263" t="s">
        <v>4</v>
      </c>
    </row>
    <row r="264" spans="1:24" x14ac:dyDescent="0.3">
      <c r="A264" t="s">
        <v>8</v>
      </c>
      <c r="B264" t="s">
        <v>62</v>
      </c>
      <c r="C264">
        <v>46.2</v>
      </c>
      <c r="D264">
        <v>187</v>
      </c>
      <c r="E264">
        <v>3650</v>
      </c>
      <c r="F264" t="s">
        <v>3</v>
      </c>
      <c r="H264">
        <f t="shared" si="12"/>
        <v>0</v>
      </c>
      <c r="I264">
        <f t="shared" si="13"/>
        <v>0</v>
      </c>
      <c r="J264">
        <f t="shared" si="14"/>
        <v>1</v>
      </c>
      <c r="S264" t="s">
        <v>8</v>
      </c>
      <c r="T264" t="s">
        <v>62</v>
      </c>
      <c r="U264">
        <v>46.2</v>
      </c>
      <c r="V264">
        <v>187</v>
      </c>
      <c r="W264">
        <v>3650</v>
      </c>
      <c r="X264" t="s">
        <v>3</v>
      </c>
    </row>
    <row r="265" spans="1:24" x14ac:dyDescent="0.3">
      <c r="A265" t="s">
        <v>8</v>
      </c>
      <c r="B265" t="s">
        <v>62</v>
      </c>
      <c r="C265">
        <v>50.9</v>
      </c>
      <c r="D265">
        <v>196</v>
      </c>
      <c r="E265">
        <v>3550</v>
      </c>
      <c r="F265" t="s">
        <v>4</v>
      </c>
      <c r="H265">
        <f t="shared" si="12"/>
        <v>0</v>
      </c>
      <c r="I265">
        <f t="shared" si="13"/>
        <v>0</v>
      </c>
      <c r="J265">
        <f t="shared" si="14"/>
        <v>1</v>
      </c>
      <c r="S265" t="s">
        <v>8</v>
      </c>
      <c r="T265" t="s">
        <v>62</v>
      </c>
      <c r="U265">
        <v>50.9</v>
      </c>
      <c r="V265">
        <v>196</v>
      </c>
      <c r="W265">
        <v>3550</v>
      </c>
      <c r="X265" t="s">
        <v>4</v>
      </c>
    </row>
    <row r="266" spans="1:24" x14ac:dyDescent="0.3">
      <c r="A266" t="s">
        <v>8</v>
      </c>
      <c r="B266" t="s">
        <v>62</v>
      </c>
      <c r="C266">
        <v>45.5</v>
      </c>
      <c r="D266">
        <v>196</v>
      </c>
      <c r="E266">
        <v>3500</v>
      </c>
      <c r="F266" t="s">
        <v>3</v>
      </c>
      <c r="H266">
        <f t="shared" si="12"/>
        <v>0</v>
      </c>
      <c r="I266">
        <f t="shared" si="13"/>
        <v>0</v>
      </c>
      <c r="J266">
        <f t="shared" si="14"/>
        <v>1</v>
      </c>
      <c r="S266" t="s">
        <v>8</v>
      </c>
      <c r="T266" t="s">
        <v>62</v>
      </c>
      <c r="U266">
        <v>45.5</v>
      </c>
      <c r="V266">
        <v>196</v>
      </c>
      <c r="W266">
        <v>3500</v>
      </c>
      <c r="X266" t="s">
        <v>3</v>
      </c>
    </row>
    <row r="267" spans="1:24" x14ac:dyDescent="0.3">
      <c r="A267" t="s">
        <v>8</v>
      </c>
      <c r="B267" t="s">
        <v>62</v>
      </c>
      <c r="C267">
        <v>50.9</v>
      </c>
      <c r="D267">
        <v>196</v>
      </c>
      <c r="E267">
        <v>3675</v>
      </c>
      <c r="F267" t="s">
        <v>3</v>
      </c>
      <c r="H267">
        <f t="shared" si="12"/>
        <v>0</v>
      </c>
      <c r="I267">
        <f t="shared" si="13"/>
        <v>0</v>
      </c>
      <c r="J267">
        <f t="shared" si="14"/>
        <v>1</v>
      </c>
      <c r="S267" t="s">
        <v>8</v>
      </c>
      <c r="T267" t="s">
        <v>62</v>
      </c>
      <c r="U267">
        <v>50.9</v>
      </c>
      <c r="V267">
        <v>196</v>
      </c>
      <c r="W267">
        <v>3675</v>
      </c>
      <c r="X267" t="s">
        <v>3</v>
      </c>
    </row>
    <row r="268" spans="1:24" x14ac:dyDescent="0.3">
      <c r="A268" t="s">
        <v>8</v>
      </c>
      <c r="B268" t="s">
        <v>62</v>
      </c>
      <c r="C268">
        <v>50.8</v>
      </c>
      <c r="D268">
        <v>201</v>
      </c>
      <c r="E268">
        <v>4450</v>
      </c>
      <c r="F268" t="s">
        <v>4</v>
      </c>
      <c r="H268">
        <f t="shared" si="12"/>
        <v>0</v>
      </c>
      <c r="I268">
        <f t="shared" si="13"/>
        <v>0</v>
      </c>
      <c r="J268">
        <f t="shared" si="14"/>
        <v>1</v>
      </c>
      <c r="S268" t="s">
        <v>8</v>
      </c>
      <c r="T268" t="s">
        <v>62</v>
      </c>
      <c r="U268">
        <v>50.8</v>
      </c>
      <c r="V268">
        <v>201</v>
      </c>
      <c r="W268">
        <v>4450</v>
      </c>
      <c r="X268" t="s">
        <v>4</v>
      </c>
    </row>
    <row r="269" spans="1:24" x14ac:dyDescent="0.3">
      <c r="A269" t="s">
        <v>8</v>
      </c>
      <c r="B269" t="s">
        <v>62</v>
      </c>
      <c r="C269">
        <v>50.1</v>
      </c>
      <c r="D269">
        <v>190</v>
      </c>
      <c r="E269">
        <v>3400</v>
      </c>
      <c r="F269" t="s">
        <v>3</v>
      </c>
      <c r="H269">
        <f t="shared" si="12"/>
        <v>0</v>
      </c>
      <c r="I269">
        <f t="shared" si="13"/>
        <v>0</v>
      </c>
      <c r="J269">
        <f t="shared" si="14"/>
        <v>1</v>
      </c>
      <c r="S269" t="s">
        <v>8</v>
      </c>
      <c r="T269" t="s">
        <v>62</v>
      </c>
      <c r="U269">
        <v>50.1</v>
      </c>
      <c r="V269">
        <v>190</v>
      </c>
      <c r="W269">
        <v>3400</v>
      </c>
      <c r="X269" t="s">
        <v>3</v>
      </c>
    </row>
    <row r="270" spans="1:24" x14ac:dyDescent="0.3">
      <c r="A270" t="s">
        <v>8</v>
      </c>
      <c r="B270" t="s">
        <v>62</v>
      </c>
      <c r="C270">
        <v>49</v>
      </c>
      <c r="D270">
        <v>212</v>
      </c>
      <c r="E270">
        <v>4300</v>
      </c>
      <c r="F270" t="s">
        <v>4</v>
      </c>
      <c r="H270">
        <f t="shared" si="12"/>
        <v>0</v>
      </c>
      <c r="I270">
        <f t="shared" si="13"/>
        <v>0</v>
      </c>
      <c r="J270">
        <f t="shared" si="14"/>
        <v>1</v>
      </c>
      <c r="S270" t="s">
        <v>8</v>
      </c>
      <c r="T270" t="s">
        <v>62</v>
      </c>
      <c r="U270">
        <v>49</v>
      </c>
      <c r="V270">
        <v>212</v>
      </c>
      <c r="W270">
        <v>4300</v>
      </c>
      <c r="X270" t="s">
        <v>4</v>
      </c>
    </row>
    <row r="271" spans="1:24" x14ac:dyDescent="0.3">
      <c r="A271" t="s">
        <v>8</v>
      </c>
      <c r="B271" t="s">
        <v>62</v>
      </c>
      <c r="C271">
        <v>51.5</v>
      </c>
      <c r="D271">
        <v>187</v>
      </c>
      <c r="E271">
        <v>3250</v>
      </c>
      <c r="F271" t="s">
        <v>4</v>
      </c>
      <c r="H271">
        <f t="shared" si="12"/>
        <v>0</v>
      </c>
      <c r="I271">
        <f t="shared" si="13"/>
        <v>0</v>
      </c>
      <c r="J271">
        <f t="shared" si="14"/>
        <v>1</v>
      </c>
      <c r="S271" t="s">
        <v>8</v>
      </c>
      <c r="T271" t="s">
        <v>62</v>
      </c>
      <c r="U271">
        <v>51.5</v>
      </c>
      <c r="V271">
        <v>187</v>
      </c>
      <c r="W271">
        <v>3250</v>
      </c>
      <c r="X271" t="s">
        <v>4</v>
      </c>
    </row>
    <row r="272" spans="1:24" x14ac:dyDescent="0.3">
      <c r="A272" t="s">
        <v>8</v>
      </c>
      <c r="B272" t="s">
        <v>62</v>
      </c>
      <c r="C272">
        <v>49.8</v>
      </c>
      <c r="D272">
        <v>198</v>
      </c>
      <c r="E272">
        <v>3675</v>
      </c>
      <c r="F272" t="s">
        <v>3</v>
      </c>
      <c r="H272">
        <f t="shared" si="12"/>
        <v>0</v>
      </c>
      <c r="I272">
        <f t="shared" si="13"/>
        <v>0</v>
      </c>
      <c r="J272">
        <f t="shared" si="14"/>
        <v>1</v>
      </c>
      <c r="S272" t="s">
        <v>8</v>
      </c>
      <c r="T272" t="s">
        <v>62</v>
      </c>
      <c r="U272">
        <v>49.8</v>
      </c>
      <c r="V272">
        <v>198</v>
      </c>
      <c r="W272">
        <v>3675</v>
      </c>
      <c r="X272" t="s">
        <v>3</v>
      </c>
    </row>
    <row r="273" spans="1:24" x14ac:dyDescent="0.3">
      <c r="A273" t="s">
        <v>8</v>
      </c>
      <c r="B273" t="s">
        <v>62</v>
      </c>
      <c r="C273">
        <v>48.1</v>
      </c>
      <c r="D273">
        <v>199</v>
      </c>
      <c r="E273">
        <v>3325</v>
      </c>
      <c r="F273" t="s">
        <v>3</v>
      </c>
      <c r="H273">
        <f t="shared" si="12"/>
        <v>0</v>
      </c>
      <c r="I273">
        <f t="shared" si="13"/>
        <v>0</v>
      </c>
      <c r="J273">
        <f t="shared" si="14"/>
        <v>1</v>
      </c>
      <c r="S273" t="s">
        <v>8</v>
      </c>
      <c r="T273" t="s">
        <v>62</v>
      </c>
      <c r="U273">
        <v>48.1</v>
      </c>
      <c r="V273">
        <v>199</v>
      </c>
      <c r="W273">
        <v>3325</v>
      </c>
      <c r="X273" t="s">
        <v>3</v>
      </c>
    </row>
    <row r="274" spans="1:24" x14ac:dyDescent="0.3">
      <c r="A274" t="s">
        <v>8</v>
      </c>
      <c r="B274" t="s">
        <v>62</v>
      </c>
      <c r="C274">
        <v>51.4</v>
      </c>
      <c r="D274">
        <v>201</v>
      </c>
      <c r="E274">
        <v>3950</v>
      </c>
      <c r="F274" t="s">
        <v>4</v>
      </c>
      <c r="H274">
        <f t="shared" si="12"/>
        <v>0</v>
      </c>
      <c r="I274">
        <f t="shared" si="13"/>
        <v>0</v>
      </c>
      <c r="J274">
        <f t="shared" si="14"/>
        <v>1</v>
      </c>
      <c r="S274" t="s">
        <v>8</v>
      </c>
      <c r="T274" t="s">
        <v>62</v>
      </c>
      <c r="U274">
        <v>51.4</v>
      </c>
      <c r="V274">
        <v>201</v>
      </c>
      <c r="W274">
        <v>3950</v>
      </c>
      <c r="X274" t="s">
        <v>4</v>
      </c>
    </row>
    <row r="275" spans="1:24" x14ac:dyDescent="0.3">
      <c r="A275" t="s">
        <v>8</v>
      </c>
      <c r="B275" t="s">
        <v>62</v>
      </c>
      <c r="C275">
        <v>45.7</v>
      </c>
      <c r="D275">
        <v>193</v>
      </c>
      <c r="E275">
        <v>3600</v>
      </c>
      <c r="F275" t="s">
        <v>3</v>
      </c>
      <c r="H275">
        <f t="shared" si="12"/>
        <v>0</v>
      </c>
      <c r="I275">
        <f t="shared" si="13"/>
        <v>0</v>
      </c>
      <c r="J275">
        <f t="shared" si="14"/>
        <v>1</v>
      </c>
      <c r="S275" t="s">
        <v>8</v>
      </c>
      <c r="T275" t="s">
        <v>62</v>
      </c>
      <c r="U275">
        <v>45.7</v>
      </c>
      <c r="V275">
        <v>193</v>
      </c>
      <c r="W275">
        <v>3600</v>
      </c>
      <c r="X275" t="s">
        <v>3</v>
      </c>
    </row>
    <row r="276" spans="1:24" x14ac:dyDescent="0.3">
      <c r="A276" t="s">
        <v>8</v>
      </c>
      <c r="B276" t="s">
        <v>62</v>
      </c>
      <c r="C276">
        <v>50.7</v>
      </c>
      <c r="D276">
        <v>203</v>
      </c>
      <c r="E276">
        <v>4050</v>
      </c>
      <c r="F276" t="s">
        <v>4</v>
      </c>
      <c r="H276">
        <f t="shared" si="12"/>
        <v>0</v>
      </c>
      <c r="I276">
        <f t="shared" si="13"/>
        <v>0</v>
      </c>
      <c r="J276">
        <f t="shared" si="14"/>
        <v>1</v>
      </c>
      <c r="S276" t="s">
        <v>8</v>
      </c>
      <c r="T276" t="s">
        <v>62</v>
      </c>
      <c r="U276">
        <v>50.7</v>
      </c>
      <c r="V276">
        <v>203</v>
      </c>
      <c r="W276">
        <v>4050</v>
      </c>
      <c r="X276" t="s">
        <v>4</v>
      </c>
    </row>
    <row r="277" spans="1:24" x14ac:dyDescent="0.3">
      <c r="A277" t="s">
        <v>8</v>
      </c>
      <c r="B277" t="s">
        <v>62</v>
      </c>
      <c r="C277">
        <v>42.5</v>
      </c>
      <c r="D277">
        <v>187</v>
      </c>
      <c r="E277">
        <v>3350</v>
      </c>
      <c r="F277" t="s">
        <v>3</v>
      </c>
      <c r="H277">
        <f t="shared" si="12"/>
        <v>0</v>
      </c>
      <c r="I277">
        <f t="shared" si="13"/>
        <v>0</v>
      </c>
      <c r="J277">
        <f t="shared" si="14"/>
        <v>1</v>
      </c>
      <c r="S277" t="s">
        <v>8</v>
      </c>
      <c r="T277" t="s">
        <v>62</v>
      </c>
      <c r="U277">
        <v>42.5</v>
      </c>
      <c r="V277">
        <v>187</v>
      </c>
      <c r="W277">
        <v>3350</v>
      </c>
      <c r="X277" t="s">
        <v>3</v>
      </c>
    </row>
    <row r="278" spans="1:24" x14ac:dyDescent="0.3">
      <c r="A278" t="s">
        <v>8</v>
      </c>
      <c r="B278" t="s">
        <v>62</v>
      </c>
      <c r="C278">
        <v>52.2</v>
      </c>
      <c r="D278">
        <v>197</v>
      </c>
      <c r="E278">
        <v>3450</v>
      </c>
      <c r="F278" t="s">
        <v>4</v>
      </c>
      <c r="H278">
        <f t="shared" si="12"/>
        <v>0</v>
      </c>
      <c r="I278">
        <f t="shared" si="13"/>
        <v>0</v>
      </c>
      <c r="J278">
        <f t="shared" si="14"/>
        <v>1</v>
      </c>
      <c r="S278" t="s">
        <v>8</v>
      </c>
      <c r="T278" t="s">
        <v>62</v>
      </c>
      <c r="U278">
        <v>52.2</v>
      </c>
      <c r="V278">
        <v>197</v>
      </c>
      <c r="W278">
        <v>3450</v>
      </c>
      <c r="X278" t="s">
        <v>4</v>
      </c>
    </row>
    <row r="279" spans="1:24" x14ac:dyDescent="0.3">
      <c r="A279" t="s">
        <v>8</v>
      </c>
      <c r="B279" t="s">
        <v>62</v>
      </c>
      <c r="C279">
        <v>45.2</v>
      </c>
      <c r="D279">
        <v>191</v>
      </c>
      <c r="E279">
        <v>3250</v>
      </c>
      <c r="F279" t="s">
        <v>3</v>
      </c>
      <c r="H279">
        <f t="shared" si="12"/>
        <v>0</v>
      </c>
      <c r="I279">
        <f t="shared" si="13"/>
        <v>0</v>
      </c>
      <c r="J279">
        <f t="shared" si="14"/>
        <v>1</v>
      </c>
      <c r="S279" t="s">
        <v>8</v>
      </c>
      <c r="T279" t="s">
        <v>62</v>
      </c>
      <c r="U279">
        <v>45.2</v>
      </c>
      <c r="V279">
        <v>191</v>
      </c>
      <c r="W279">
        <v>3250</v>
      </c>
      <c r="X279" t="s">
        <v>3</v>
      </c>
    </row>
    <row r="280" spans="1:24" x14ac:dyDescent="0.3">
      <c r="A280" t="s">
        <v>8</v>
      </c>
      <c r="B280" t="s">
        <v>62</v>
      </c>
      <c r="C280">
        <v>49.3</v>
      </c>
      <c r="D280">
        <v>203</v>
      </c>
      <c r="E280">
        <v>4050</v>
      </c>
      <c r="F280" t="s">
        <v>4</v>
      </c>
      <c r="H280">
        <f t="shared" si="12"/>
        <v>0</v>
      </c>
      <c r="I280">
        <f t="shared" si="13"/>
        <v>0</v>
      </c>
      <c r="J280">
        <f t="shared" si="14"/>
        <v>1</v>
      </c>
      <c r="S280" t="s">
        <v>8</v>
      </c>
      <c r="T280" t="s">
        <v>62</v>
      </c>
      <c r="U280">
        <v>49.3</v>
      </c>
      <c r="V280">
        <v>203</v>
      </c>
      <c r="W280">
        <v>4050</v>
      </c>
      <c r="X280" t="s">
        <v>4</v>
      </c>
    </row>
    <row r="281" spans="1:24" x14ac:dyDescent="0.3">
      <c r="A281" t="s">
        <v>8</v>
      </c>
      <c r="B281" t="s">
        <v>62</v>
      </c>
      <c r="C281">
        <v>50.2</v>
      </c>
      <c r="D281">
        <v>202</v>
      </c>
      <c r="E281">
        <v>3800</v>
      </c>
      <c r="F281" t="s">
        <v>4</v>
      </c>
      <c r="H281">
        <f t="shared" si="12"/>
        <v>0</v>
      </c>
      <c r="I281">
        <f t="shared" si="13"/>
        <v>0</v>
      </c>
      <c r="J281">
        <f t="shared" si="14"/>
        <v>1</v>
      </c>
      <c r="S281" t="s">
        <v>8</v>
      </c>
      <c r="T281" t="s">
        <v>62</v>
      </c>
      <c r="U281">
        <v>50.2</v>
      </c>
      <c r="V281">
        <v>202</v>
      </c>
      <c r="W281">
        <v>3800</v>
      </c>
      <c r="X281" t="s">
        <v>4</v>
      </c>
    </row>
    <row r="282" spans="1:24" x14ac:dyDescent="0.3">
      <c r="A282" t="s">
        <v>8</v>
      </c>
      <c r="B282" t="s">
        <v>62</v>
      </c>
      <c r="C282">
        <v>45.6</v>
      </c>
      <c r="D282">
        <v>194</v>
      </c>
      <c r="E282">
        <v>3525</v>
      </c>
      <c r="F282" t="s">
        <v>3</v>
      </c>
      <c r="H282">
        <f t="shared" si="12"/>
        <v>0</v>
      </c>
      <c r="I282">
        <f t="shared" si="13"/>
        <v>0</v>
      </c>
      <c r="J282">
        <f t="shared" si="14"/>
        <v>1</v>
      </c>
      <c r="S282" t="s">
        <v>8</v>
      </c>
      <c r="T282" t="s">
        <v>62</v>
      </c>
      <c r="U282">
        <v>45.6</v>
      </c>
      <c r="V282">
        <v>194</v>
      </c>
      <c r="W282">
        <v>3525</v>
      </c>
      <c r="X282" t="s">
        <v>3</v>
      </c>
    </row>
    <row r="283" spans="1:24" x14ac:dyDescent="0.3">
      <c r="A283" t="s">
        <v>8</v>
      </c>
      <c r="B283" t="s">
        <v>62</v>
      </c>
      <c r="C283">
        <v>51.9</v>
      </c>
      <c r="D283">
        <v>206</v>
      </c>
      <c r="E283">
        <v>3950</v>
      </c>
      <c r="F283" t="s">
        <v>4</v>
      </c>
      <c r="H283">
        <f t="shared" si="12"/>
        <v>0</v>
      </c>
      <c r="I283">
        <f t="shared" si="13"/>
        <v>0</v>
      </c>
      <c r="J283">
        <f t="shared" si="14"/>
        <v>1</v>
      </c>
      <c r="S283" t="s">
        <v>8</v>
      </c>
      <c r="T283" t="s">
        <v>62</v>
      </c>
      <c r="U283">
        <v>51.9</v>
      </c>
      <c r="V283">
        <v>206</v>
      </c>
      <c r="W283">
        <v>3950</v>
      </c>
      <c r="X283" t="s">
        <v>4</v>
      </c>
    </row>
    <row r="284" spans="1:24" x14ac:dyDescent="0.3">
      <c r="A284" t="s">
        <v>8</v>
      </c>
      <c r="B284" t="s">
        <v>62</v>
      </c>
      <c r="C284">
        <v>46.8</v>
      </c>
      <c r="D284">
        <v>189</v>
      </c>
      <c r="E284">
        <v>3650</v>
      </c>
      <c r="F284" t="s">
        <v>3</v>
      </c>
      <c r="H284">
        <f t="shared" si="12"/>
        <v>0</v>
      </c>
      <c r="I284">
        <f t="shared" si="13"/>
        <v>0</v>
      </c>
      <c r="J284">
        <f t="shared" si="14"/>
        <v>1</v>
      </c>
      <c r="S284" t="s">
        <v>8</v>
      </c>
      <c r="T284" t="s">
        <v>62</v>
      </c>
      <c r="U284">
        <v>46.8</v>
      </c>
      <c r="V284">
        <v>189</v>
      </c>
      <c r="W284">
        <v>3650</v>
      </c>
      <c r="X284" t="s">
        <v>3</v>
      </c>
    </row>
    <row r="285" spans="1:24" x14ac:dyDescent="0.3">
      <c r="A285" t="s">
        <v>8</v>
      </c>
      <c r="B285" t="s">
        <v>62</v>
      </c>
      <c r="C285">
        <v>45.7</v>
      </c>
      <c r="D285">
        <v>195</v>
      </c>
      <c r="E285">
        <v>3650</v>
      </c>
      <c r="F285" t="s">
        <v>3</v>
      </c>
      <c r="H285">
        <f t="shared" si="12"/>
        <v>0</v>
      </c>
      <c r="I285">
        <f t="shared" si="13"/>
        <v>0</v>
      </c>
      <c r="J285">
        <f t="shared" si="14"/>
        <v>1</v>
      </c>
      <c r="S285" t="s">
        <v>8</v>
      </c>
      <c r="T285" t="s">
        <v>62</v>
      </c>
      <c r="U285">
        <v>45.7</v>
      </c>
      <c r="V285">
        <v>195</v>
      </c>
      <c r="W285">
        <v>3650</v>
      </c>
      <c r="X285" t="s">
        <v>3</v>
      </c>
    </row>
    <row r="286" spans="1:24" x14ac:dyDescent="0.3">
      <c r="A286" t="s">
        <v>8</v>
      </c>
      <c r="B286" t="s">
        <v>62</v>
      </c>
      <c r="C286">
        <v>55.8</v>
      </c>
      <c r="D286">
        <v>207</v>
      </c>
      <c r="E286">
        <v>4000</v>
      </c>
      <c r="F286" t="s">
        <v>4</v>
      </c>
      <c r="H286">
        <f t="shared" si="12"/>
        <v>0</v>
      </c>
      <c r="I286">
        <f t="shared" si="13"/>
        <v>0</v>
      </c>
      <c r="J286">
        <f t="shared" si="14"/>
        <v>1</v>
      </c>
      <c r="S286" t="s">
        <v>8</v>
      </c>
      <c r="T286" t="s">
        <v>62</v>
      </c>
      <c r="U286">
        <v>55.8</v>
      </c>
      <c r="V286">
        <v>207</v>
      </c>
      <c r="W286">
        <v>4000</v>
      </c>
      <c r="X286" t="s">
        <v>4</v>
      </c>
    </row>
    <row r="287" spans="1:24" x14ac:dyDescent="0.3">
      <c r="A287" t="s">
        <v>8</v>
      </c>
      <c r="B287" t="s">
        <v>62</v>
      </c>
      <c r="C287">
        <v>43.5</v>
      </c>
      <c r="D287">
        <v>202</v>
      </c>
      <c r="E287">
        <v>3400</v>
      </c>
      <c r="F287" t="s">
        <v>3</v>
      </c>
      <c r="H287">
        <f t="shared" si="12"/>
        <v>0</v>
      </c>
      <c r="I287">
        <f t="shared" si="13"/>
        <v>0</v>
      </c>
      <c r="J287">
        <f t="shared" si="14"/>
        <v>1</v>
      </c>
      <c r="S287" t="s">
        <v>8</v>
      </c>
      <c r="T287" t="s">
        <v>62</v>
      </c>
      <c r="U287">
        <v>43.5</v>
      </c>
      <c r="V287">
        <v>202</v>
      </c>
      <c r="W287">
        <v>3400</v>
      </c>
      <c r="X287" t="s">
        <v>3</v>
      </c>
    </row>
    <row r="288" spans="1:24" x14ac:dyDescent="0.3">
      <c r="A288" t="s">
        <v>8</v>
      </c>
      <c r="B288" t="s">
        <v>62</v>
      </c>
      <c r="C288">
        <v>49.6</v>
      </c>
      <c r="D288">
        <v>193</v>
      </c>
      <c r="E288">
        <v>3775</v>
      </c>
      <c r="F288" t="s">
        <v>4</v>
      </c>
      <c r="H288">
        <f t="shared" si="12"/>
        <v>0</v>
      </c>
      <c r="I288">
        <f t="shared" si="13"/>
        <v>0</v>
      </c>
      <c r="J288">
        <f t="shared" si="14"/>
        <v>1</v>
      </c>
      <c r="S288" t="s">
        <v>8</v>
      </c>
      <c r="T288" t="s">
        <v>62</v>
      </c>
      <c r="U288">
        <v>49.6</v>
      </c>
      <c r="V288">
        <v>193</v>
      </c>
      <c r="W288">
        <v>3775</v>
      </c>
      <c r="X288" t="s">
        <v>4</v>
      </c>
    </row>
    <row r="289" spans="1:24" x14ac:dyDescent="0.3">
      <c r="A289" t="s">
        <v>8</v>
      </c>
      <c r="B289" t="s">
        <v>62</v>
      </c>
      <c r="C289">
        <v>50.8</v>
      </c>
      <c r="D289">
        <v>210</v>
      </c>
      <c r="E289">
        <v>4100</v>
      </c>
      <c r="F289" t="s">
        <v>4</v>
      </c>
      <c r="H289">
        <f t="shared" si="12"/>
        <v>0</v>
      </c>
      <c r="I289">
        <f t="shared" si="13"/>
        <v>0</v>
      </c>
      <c r="J289">
        <f t="shared" si="14"/>
        <v>1</v>
      </c>
      <c r="S289" t="s">
        <v>8</v>
      </c>
      <c r="T289" t="s">
        <v>62</v>
      </c>
      <c r="U289">
        <v>50.8</v>
      </c>
      <c r="V289">
        <v>210</v>
      </c>
      <c r="W289">
        <v>4100</v>
      </c>
      <c r="X289" t="s">
        <v>4</v>
      </c>
    </row>
    <row r="290" spans="1:24" x14ac:dyDescent="0.3">
      <c r="A290" t="s">
        <v>8</v>
      </c>
      <c r="B290" t="s">
        <v>62</v>
      </c>
      <c r="C290">
        <v>50.2</v>
      </c>
      <c r="D290">
        <v>198</v>
      </c>
      <c r="E290">
        <v>3775</v>
      </c>
      <c r="F290" t="s">
        <v>3</v>
      </c>
      <c r="H290">
        <f t="shared" si="12"/>
        <v>0</v>
      </c>
      <c r="I290">
        <f t="shared" si="13"/>
        <v>0</v>
      </c>
      <c r="J290">
        <f t="shared" si="14"/>
        <v>1</v>
      </c>
      <c r="S290" t="s">
        <v>8</v>
      </c>
      <c r="T290" t="s">
        <v>62</v>
      </c>
      <c r="U290">
        <v>50.2</v>
      </c>
      <c r="V290">
        <v>198</v>
      </c>
      <c r="W290">
        <v>3775</v>
      </c>
      <c r="X290" t="s">
        <v>3</v>
      </c>
    </row>
    <row r="291" spans="1:24" x14ac:dyDescent="0.3">
      <c r="A291" t="s">
        <v>7</v>
      </c>
      <c r="B291" t="s">
        <v>63</v>
      </c>
      <c r="C291">
        <v>39.1</v>
      </c>
      <c r="D291">
        <v>181</v>
      </c>
      <c r="E291">
        <v>3750</v>
      </c>
      <c r="F291" t="s">
        <v>4</v>
      </c>
      <c r="H291">
        <f t="shared" si="12"/>
        <v>0</v>
      </c>
      <c r="I291">
        <f t="shared" si="13"/>
        <v>1</v>
      </c>
      <c r="J291">
        <f t="shared" si="14"/>
        <v>0</v>
      </c>
      <c r="S291" t="s">
        <v>7</v>
      </c>
      <c r="T291" t="s">
        <v>63</v>
      </c>
      <c r="U291">
        <v>39.1</v>
      </c>
      <c r="V291">
        <v>181</v>
      </c>
      <c r="W291">
        <v>3750</v>
      </c>
      <c r="X291" t="s">
        <v>4</v>
      </c>
    </row>
    <row r="292" spans="1:24" x14ac:dyDescent="0.3">
      <c r="A292" t="s">
        <v>7</v>
      </c>
      <c r="B292" t="s">
        <v>63</v>
      </c>
      <c r="C292">
        <v>39.5</v>
      </c>
      <c r="D292">
        <v>186</v>
      </c>
      <c r="E292">
        <v>3800</v>
      </c>
      <c r="F292" t="s">
        <v>3</v>
      </c>
      <c r="H292">
        <f t="shared" si="12"/>
        <v>0</v>
      </c>
      <c r="I292">
        <f t="shared" si="13"/>
        <v>1</v>
      </c>
      <c r="J292">
        <f t="shared" si="14"/>
        <v>0</v>
      </c>
      <c r="S292" t="s">
        <v>7</v>
      </c>
      <c r="T292" t="s">
        <v>63</v>
      </c>
      <c r="U292">
        <v>39.5</v>
      </c>
      <c r="V292">
        <v>186</v>
      </c>
      <c r="W292">
        <v>3800</v>
      </c>
      <c r="X292" t="s">
        <v>3</v>
      </c>
    </row>
    <row r="293" spans="1:24" x14ac:dyDescent="0.3">
      <c r="A293" t="s">
        <v>7</v>
      </c>
      <c r="B293" t="s">
        <v>63</v>
      </c>
      <c r="C293">
        <v>40.299999999999997</v>
      </c>
      <c r="D293">
        <v>195</v>
      </c>
      <c r="E293">
        <v>3250</v>
      </c>
      <c r="F293" t="s">
        <v>3</v>
      </c>
      <c r="H293">
        <f t="shared" si="12"/>
        <v>0</v>
      </c>
      <c r="I293">
        <f t="shared" si="13"/>
        <v>1</v>
      </c>
      <c r="J293">
        <f t="shared" si="14"/>
        <v>0</v>
      </c>
      <c r="S293" t="s">
        <v>7</v>
      </c>
      <c r="T293" t="s">
        <v>63</v>
      </c>
      <c r="U293">
        <v>40.299999999999997</v>
      </c>
      <c r="V293">
        <v>195</v>
      </c>
      <c r="W293">
        <v>3250</v>
      </c>
      <c r="X293" t="s">
        <v>3</v>
      </c>
    </row>
    <row r="294" spans="1:24" x14ac:dyDescent="0.3">
      <c r="A294" t="s">
        <v>7</v>
      </c>
      <c r="B294" t="s">
        <v>63</v>
      </c>
      <c r="C294">
        <v>36.700000000000003</v>
      </c>
      <c r="D294">
        <v>193</v>
      </c>
      <c r="E294">
        <v>3450</v>
      </c>
      <c r="F294" t="s">
        <v>3</v>
      </c>
      <c r="H294">
        <f t="shared" si="12"/>
        <v>0</v>
      </c>
      <c r="I294">
        <f t="shared" si="13"/>
        <v>1</v>
      </c>
      <c r="J294">
        <f t="shared" si="14"/>
        <v>0</v>
      </c>
      <c r="S294" t="s">
        <v>7</v>
      </c>
      <c r="T294" t="s">
        <v>63</v>
      </c>
      <c r="U294">
        <v>36.700000000000003</v>
      </c>
      <c r="V294">
        <v>193</v>
      </c>
      <c r="W294">
        <v>3450</v>
      </c>
      <c r="X294" t="s">
        <v>3</v>
      </c>
    </row>
    <row r="295" spans="1:24" x14ac:dyDescent="0.3">
      <c r="A295" t="s">
        <v>7</v>
      </c>
      <c r="B295" t="s">
        <v>63</v>
      </c>
      <c r="C295">
        <v>39.299999999999997</v>
      </c>
      <c r="D295">
        <v>190</v>
      </c>
      <c r="E295">
        <v>3650</v>
      </c>
      <c r="F295" t="s">
        <v>4</v>
      </c>
      <c r="H295">
        <f t="shared" si="12"/>
        <v>0</v>
      </c>
      <c r="I295">
        <f t="shared" si="13"/>
        <v>1</v>
      </c>
      <c r="J295">
        <f t="shared" si="14"/>
        <v>0</v>
      </c>
      <c r="S295" t="s">
        <v>7</v>
      </c>
      <c r="T295" t="s">
        <v>63</v>
      </c>
      <c r="U295">
        <v>39.299999999999997</v>
      </c>
      <c r="V295">
        <v>190</v>
      </c>
      <c r="W295">
        <v>3650</v>
      </c>
      <c r="X295" t="s">
        <v>4</v>
      </c>
    </row>
    <row r="296" spans="1:24" x14ac:dyDescent="0.3">
      <c r="A296" t="s">
        <v>7</v>
      </c>
      <c r="B296" t="s">
        <v>63</v>
      </c>
      <c r="C296">
        <v>38.9</v>
      </c>
      <c r="D296">
        <v>181</v>
      </c>
      <c r="E296">
        <v>3625</v>
      </c>
      <c r="F296" t="s">
        <v>3</v>
      </c>
      <c r="H296">
        <f t="shared" si="12"/>
        <v>0</v>
      </c>
      <c r="I296">
        <f t="shared" si="13"/>
        <v>1</v>
      </c>
      <c r="J296">
        <f t="shared" si="14"/>
        <v>0</v>
      </c>
      <c r="S296" t="s">
        <v>7</v>
      </c>
      <c r="T296" t="s">
        <v>63</v>
      </c>
      <c r="U296">
        <v>38.9</v>
      </c>
      <c r="V296">
        <v>181</v>
      </c>
      <c r="W296">
        <v>3625</v>
      </c>
      <c r="X296" t="s">
        <v>3</v>
      </c>
    </row>
    <row r="297" spans="1:24" x14ac:dyDescent="0.3">
      <c r="A297" t="s">
        <v>7</v>
      </c>
      <c r="B297" t="s">
        <v>63</v>
      </c>
      <c r="C297">
        <v>39.200000000000003</v>
      </c>
      <c r="D297">
        <v>195</v>
      </c>
      <c r="E297">
        <v>4675</v>
      </c>
      <c r="F297" t="s">
        <v>4</v>
      </c>
      <c r="H297">
        <f t="shared" si="12"/>
        <v>0</v>
      </c>
      <c r="I297">
        <f t="shared" si="13"/>
        <v>1</v>
      </c>
      <c r="J297">
        <f t="shared" si="14"/>
        <v>0</v>
      </c>
      <c r="S297" t="s">
        <v>7</v>
      </c>
      <c r="T297" t="s">
        <v>63</v>
      </c>
      <c r="U297">
        <v>39.200000000000003</v>
      </c>
      <c r="V297">
        <v>195</v>
      </c>
      <c r="W297">
        <v>4675</v>
      </c>
      <c r="X297" t="s">
        <v>4</v>
      </c>
    </row>
    <row r="298" spans="1:24" x14ac:dyDescent="0.3">
      <c r="A298" t="s">
        <v>7</v>
      </c>
      <c r="B298" t="s">
        <v>63</v>
      </c>
      <c r="C298">
        <v>41.1</v>
      </c>
      <c r="D298">
        <v>182</v>
      </c>
      <c r="E298">
        <v>3200</v>
      </c>
      <c r="F298" t="s">
        <v>3</v>
      </c>
      <c r="H298">
        <f t="shared" si="12"/>
        <v>0</v>
      </c>
      <c r="I298">
        <f t="shared" si="13"/>
        <v>1</v>
      </c>
      <c r="J298">
        <f t="shared" si="14"/>
        <v>0</v>
      </c>
      <c r="S298" t="s">
        <v>7</v>
      </c>
      <c r="T298" t="s">
        <v>63</v>
      </c>
      <c r="U298">
        <v>41.1</v>
      </c>
      <c r="V298">
        <v>182</v>
      </c>
      <c r="W298">
        <v>3200</v>
      </c>
      <c r="X298" t="s">
        <v>3</v>
      </c>
    </row>
    <row r="299" spans="1:24" x14ac:dyDescent="0.3">
      <c r="A299" t="s">
        <v>7</v>
      </c>
      <c r="B299" t="s">
        <v>63</v>
      </c>
      <c r="C299">
        <v>38.6</v>
      </c>
      <c r="D299">
        <v>191</v>
      </c>
      <c r="E299">
        <v>3800</v>
      </c>
      <c r="F299" t="s">
        <v>4</v>
      </c>
      <c r="H299">
        <f t="shared" si="12"/>
        <v>0</v>
      </c>
      <c r="I299">
        <f t="shared" si="13"/>
        <v>1</v>
      </c>
      <c r="J299">
        <f t="shared" si="14"/>
        <v>0</v>
      </c>
      <c r="S299" t="s">
        <v>7</v>
      </c>
      <c r="T299" t="s">
        <v>63</v>
      </c>
      <c r="U299">
        <v>38.6</v>
      </c>
      <c r="V299">
        <v>191</v>
      </c>
      <c r="W299">
        <v>3800</v>
      </c>
      <c r="X299" t="s">
        <v>4</v>
      </c>
    </row>
    <row r="300" spans="1:24" x14ac:dyDescent="0.3">
      <c r="A300" t="s">
        <v>7</v>
      </c>
      <c r="B300" t="s">
        <v>63</v>
      </c>
      <c r="C300">
        <v>34.6</v>
      </c>
      <c r="D300">
        <v>198</v>
      </c>
      <c r="E300">
        <v>4400</v>
      </c>
      <c r="F300" t="s">
        <v>4</v>
      </c>
      <c r="H300">
        <f t="shared" si="12"/>
        <v>0</v>
      </c>
      <c r="I300">
        <f t="shared" si="13"/>
        <v>1</v>
      </c>
      <c r="J300">
        <f t="shared" si="14"/>
        <v>0</v>
      </c>
      <c r="S300" t="s">
        <v>7</v>
      </c>
      <c r="T300" t="s">
        <v>63</v>
      </c>
      <c r="U300">
        <v>34.6</v>
      </c>
      <c r="V300">
        <v>198</v>
      </c>
      <c r="W300">
        <v>4400</v>
      </c>
      <c r="X300" t="s">
        <v>4</v>
      </c>
    </row>
    <row r="301" spans="1:24" x14ac:dyDescent="0.3">
      <c r="A301" t="s">
        <v>7</v>
      </c>
      <c r="B301" t="s">
        <v>63</v>
      </c>
      <c r="C301">
        <v>36.6</v>
      </c>
      <c r="D301">
        <v>185</v>
      </c>
      <c r="E301">
        <v>3700</v>
      </c>
      <c r="F301" t="s">
        <v>3</v>
      </c>
      <c r="H301">
        <f t="shared" si="12"/>
        <v>0</v>
      </c>
      <c r="I301">
        <f t="shared" si="13"/>
        <v>1</v>
      </c>
      <c r="J301">
        <f t="shared" si="14"/>
        <v>0</v>
      </c>
      <c r="S301" t="s">
        <v>7</v>
      </c>
      <c r="T301" t="s">
        <v>63</v>
      </c>
      <c r="U301">
        <v>36.6</v>
      </c>
      <c r="V301">
        <v>185</v>
      </c>
      <c r="W301">
        <v>3700</v>
      </c>
      <c r="X301" t="s">
        <v>3</v>
      </c>
    </row>
    <row r="302" spans="1:24" x14ac:dyDescent="0.3">
      <c r="A302" t="s">
        <v>7</v>
      </c>
      <c r="B302" t="s">
        <v>63</v>
      </c>
      <c r="C302">
        <v>38.700000000000003</v>
      </c>
      <c r="D302">
        <v>195</v>
      </c>
      <c r="E302">
        <v>3450</v>
      </c>
      <c r="F302" t="s">
        <v>3</v>
      </c>
      <c r="H302">
        <f t="shared" si="12"/>
        <v>0</v>
      </c>
      <c r="I302">
        <f t="shared" si="13"/>
        <v>1</v>
      </c>
      <c r="J302">
        <f t="shared" si="14"/>
        <v>0</v>
      </c>
      <c r="S302" t="s">
        <v>7</v>
      </c>
      <c r="T302" t="s">
        <v>63</v>
      </c>
      <c r="U302">
        <v>38.700000000000003</v>
      </c>
      <c r="V302">
        <v>195</v>
      </c>
      <c r="W302">
        <v>3450</v>
      </c>
      <c r="X302" t="s">
        <v>3</v>
      </c>
    </row>
    <row r="303" spans="1:24" x14ac:dyDescent="0.3">
      <c r="A303" t="s">
        <v>7</v>
      </c>
      <c r="B303" t="s">
        <v>63</v>
      </c>
      <c r="C303">
        <v>42.5</v>
      </c>
      <c r="D303">
        <v>197</v>
      </c>
      <c r="E303">
        <v>4500</v>
      </c>
      <c r="F303" t="s">
        <v>4</v>
      </c>
      <c r="H303">
        <f t="shared" si="12"/>
        <v>0</v>
      </c>
      <c r="I303">
        <f t="shared" si="13"/>
        <v>1</v>
      </c>
      <c r="J303">
        <f t="shared" si="14"/>
        <v>0</v>
      </c>
      <c r="S303" t="s">
        <v>7</v>
      </c>
      <c r="T303" t="s">
        <v>63</v>
      </c>
      <c r="U303">
        <v>42.5</v>
      </c>
      <c r="V303">
        <v>197</v>
      </c>
      <c r="W303">
        <v>4500</v>
      </c>
      <c r="X303" t="s">
        <v>4</v>
      </c>
    </row>
    <row r="304" spans="1:24" x14ac:dyDescent="0.3">
      <c r="A304" t="s">
        <v>7</v>
      </c>
      <c r="B304" t="s">
        <v>63</v>
      </c>
      <c r="C304">
        <v>34.4</v>
      </c>
      <c r="D304">
        <v>184</v>
      </c>
      <c r="E304">
        <v>3325</v>
      </c>
      <c r="F304" t="s">
        <v>3</v>
      </c>
      <c r="H304">
        <f t="shared" si="12"/>
        <v>0</v>
      </c>
      <c r="I304">
        <f t="shared" si="13"/>
        <v>1</v>
      </c>
      <c r="J304">
        <f t="shared" si="14"/>
        <v>0</v>
      </c>
      <c r="S304" t="s">
        <v>7</v>
      </c>
      <c r="T304" t="s">
        <v>63</v>
      </c>
      <c r="U304">
        <v>34.4</v>
      </c>
      <c r="V304">
        <v>184</v>
      </c>
      <c r="W304">
        <v>3325</v>
      </c>
      <c r="X304" t="s">
        <v>3</v>
      </c>
    </row>
    <row r="305" spans="1:24" x14ac:dyDescent="0.3">
      <c r="A305" t="s">
        <v>7</v>
      </c>
      <c r="B305" t="s">
        <v>63</v>
      </c>
      <c r="C305">
        <v>46</v>
      </c>
      <c r="D305">
        <v>194</v>
      </c>
      <c r="E305">
        <v>4200</v>
      </c>
      <c r="F305" t="s">
        <v>4</v>
      </c>
      <c r="H305">
        <f t="shared" si="12"/>
        <v>0</v>
      </c>
      <c r="I305">
        <f t="shared" si="13"/>
        <v>1</v>
      </c>
      <c r="J305">
        <f t="shared" si="14"/>
        <v>0</v>
      </c>
      <c r="S305" t="s">
        <v>7</v>
      </c>
      <c r="T305" t="s">
        <v>63</v>
      </c>
      <c r="U305">
        <v>46</v>
      </c>
      <c r="V305">
        <v>194</v>
      </c>
      <c r="W305">
        <v>4200</v>
      </c>
      <c r="X305" t="s">
        <v>4</v>
      </c>
    </row>
    <row r="306" spans="1:24" x14ac:dyDescent="0.3">
      <c r="A306" t="s">
        <v>7</v>
      </c>
      <c r="B306" t="s">
        <v>63</v>
      </c>
      <c r="C306">
        <v>35.9</v>
      </c>
      <c r="D306">
        <v>190</v>
      </c>
      <c r="E306">
        <v>3050</v>
      </c>
      <c r="F306" t="s">
        <v>3</v>
      </c>
      <c r="H306">
        <f t="shared" si="12"/>
        <v>0</v>
      </c>
      <c r="I306">
        <f t="shared" si="13"/>
        <v>1</v>
      </c>
      <c r="J306">
        <f t="shared" si="14"/>
        <v>0</v>
      </c>
      <c r="S306" t="s">
        <v>7</v>
      </c>
      <c r="T306" t="s">
        <v>63</v>
      </c>
      <c r="U306">
        <v>35.9</v>
      </c>
      <c r="V306">
        <v>190</v>
      </c>
      <c r="W306">
        <v>3050</v>
      </c>
      <c r="X306" t="s">
        <v>3</v>
      </c>
    </row>
    <row r="307" spans="1:24" x14ac:dyDescent="0.3">
      <c r="A307" t="s">
        <v>7</v>
      </c>
      <c r="B307" t="s">
        <v>63</v>
      </c>
      <c r="C307">
        <v>41.8</v>
      </c>
      <c r="D307">
        <v>198</v>
      </c>
      <c r="E307">
        <v>4450</v>
      </c>
      <c r="F307" t="s">
        <v>4</v>
      </c>
      <c r="H307">
        <f t="shared" si="12"/>
        <v>0</v>
      </c>
      <c r="I307">
        <f t="shared" si="13"/>
        <v>1</v>
      </c>
      <c r="J307">
        <f t="shared" si="14"/>
        <v>0</v>
      </c>
      <c r="S307" t="s">
        <v>7</v>
      </c>
      <c r="T307" t="s">
        <v>63</v>
      </c>
      <c r="U307">
        <v>41.8</v>
      </c>
      <c r="V307">
        <v>198</v>
      </c>
      <c r="W307">
        <v>4450</v>
      </c>
      <c r="X307" t="s">
        <v>4</v>
      </c>
    </row>
    <row r="308" spans="1:24" x14ac:dyDescent="0.3">
      <c r="A308" t="s">
        <v>7</v>
      </c>
      <c r="B308" t="s">
        <v>63</v>
      </c>
      <c r="C308">
        <v>33.5</v>
      </c>
      <c r="D308">
        <v>190</v>
      </c>
      <c r="E308">
        <v>3600</v>
      </c>
      <c r="F308" t="s">
        <v>3</v>
      </c>
      <c r="H308">
        <f t="shared" si="12"/>
        <v>0</v>
      </c>
      <c r="I308">
        <f t="shared" si="13"/>
        <v>1</v>
      </c>
      <c r="J308">
        <f t="shared" si="14"/>
        <v>0</v>
      </c>
      <c r="S308" t="s">
        <v>7</v>
      </c>
      <c r="T308" t="s">
        <v>63</v>
      </c>
      <c r="U308">
        <v>33.5</v>
      </c>
      <c r="V308">
        <v>190</v>
      </c>
      <c r="W308">
        <v>3600</v>
      </c>
      <c r="X308" t="s">
        <v>3</v>
      </c>
    </row>
    <row r="309" spans="1:24" x14ac:dyDescent="0.3">
      <c r="A309" t="s">
        <v>7</v>
      </c>
      <c r="B309" t="s">
        <v>63</v>
      </c>
      <c r="C309">
        <v>39.700000000000003</v>
      </c>
      <c r="D309">
        <v>190</v>
      </c>
      <c r="E309">
        <v>3900</v>
      </c>
      <c r="F309" t="s">
        <v>4</v>
      </c>
      <c r="H309">
        <f t="shared" si="12"/>
        <v>0</v>
      </c>
      <c r="I309">
        <f t="shared" si="13"/>
        <v>1</v>
      </c>
      <c r="J309">
        <f t="shared" si="14"/>
        <v>0</v>
      </c>
      <c r="S309" t="s">
        <v>7</v>
      </c>
      <c r="T309" t="s">
        <v>63</v>
      </c>
      <c r="U309">
        <v>39.700000000000003</v>
      </c>
      <c r="V309">
        <v>190</v>
      </c>
      <c r="W309">
        <v>3900</v>
      </c>
      <c r="X309" t="s">
        <v>4</v>
      </c>
    </row>
    <row r="310" spans="1:24" x14ac:dyDescent="0.3">
      <c r="A310" t="s">
        <v>7</v>
      </c>
      <c r="B310" t="s">
        <v>63</v>
      </c>
      <c r="C310">
        <v>39.6</v>
      </c>
      <c r="D310">
        <v>196</v>
      </c>
      <c r="E310">
        <v>3550</v>
      </c>
      <c r="F310" t="s">
        <v>3</v>
      </c>
      <c r="H310">
        <f t="shared" si="12"/>
        <v>0</v>
      </c>
      <c r="I310">
        <f t="shared" si="13"/>
        <v>1</v>
      </c>
      <c r="J310">
        <f t="shared" si="14"/>
        <v>0</v>
      </c>
      <c r="S310" t="s">
        <v>7</v>
      </c>
      <c r="T310" t="s">
        <v>63</v>
      </c>
      <c r="U310">
        <v>39.6</v>
      </c>
      <c r="V310">
        <v>196</v>
      </c>
      <c r="W310">
        <v>3550</v>
      </c>
      <c r="X310" t="s">
        <v>3</v>
      </c>
    </row>
    <row r="311" spans="1:24" x14ac:dyDescent="0.3">
      <c r="A311" t="s">
        <v>7</v>
      </c>
      <c r="B311" t="s">
        <v>63</v>
      </c>
      <c r="C311">
        <v>45.8</v>
      </c>
      <c r="D311">
        <v>197</v>
      </c>
      <c r="E311">
        <v>4150</v>
      </c>
      <c r="F311" t="s">
        <v>4</v>
      </c>
      <c r="H311">
        <f t="shared" si="12"/>
        <v>0</v>
      </c>
      <c r="I311">
        <f t="shared" si="13"/>
        <v>1</v>
      </c>
      <c r="J311">
        <f t="shared" si="14"/>
        <v>0</v>
      </c>
      <c r="S311" t="s">
        <v>7</v>
      </c>
      <c r="T311" t="s">
        <v>63</v>
      </c>
      <c r="U311">
        <v>45.8</v>
      </c>
      <c r="V311">
        <v>197</v>
      </c>
      <c r="W311">
        <v>4150</v>
      </c>
      <c r="X311" t="s">
        <v>4</v>
      </c>
    </row>
    <row r="312" spans="1:24" x14ac:dyDescent="0.3">
      <c r="A312" t="s">
        <v>7</v>
      </c>
      <c r="B312" t="s">
        <v>63</v>
      </c>
      <c r="C312">
        <v>35.5</v>
      </c>
      <c r="D312">
        <v>190</v>
      </c>
      <c r="E312">
        <v>3700</v>
      </c>
      <c r="F312" t="s">
        <v>3</v>
      </c>
      <c r="H312">
        <f t="shared" si="12"/>
        <v>0</v>
      </c>
      <c r="I312">
        <f t="shared" si="13"/>
        <v>1</v>
      </c>
      <c r="J312">
        <f t="shared" si="14"/>
        <v>0</v>
      </c>
      <c r="S312" t="s">
        <v>7</v>
      </c>
      <c r="T312" t="s">
        <v>63</v>
      </c>
      <c r="U312">
        <v>35.5</v>
      </c>
      <c r="V312">
        <v>190</v>
      </c>
      <c r="W312">
        <v>3700</v>
      </c>
      <c r="X312" t="s">
        <v>3</v>
      </c>
    </row>
    <row r="313" spans="1:24" x14ac:dyDescent="0.3">
      <c r="A313" t="s">
        <v>7</v>
      </c>
      <c r="B313" t="s">
        <v>63</v>
      </c>
      <c r="C313">
        <v>42.8</v>
      </c>
      <c r="D313">
        <v>195</v>
      </c>
      <c r="E313">
        <v>4250</v>
      </c>
      <c r="F313" t="s">
        <v>4</v>
      </c>
      <c r="H313">
        <f t="shared" si="12"/>
        <v>0</v>
      </c>
      <c r="I313">
        <f t="shared" si="13"/>
        <v>1</v>
      </c>
      <c r="J313">
        <f t="shared" si="14"/>
        <v>0</v>
      </c>
      <c r="S313" t="s">
        <v>7</v>
      </c>
      <c r="T313" t="s">
        <v>63</v>
      </c>
      <c r="U313">
        <v>42.8</v>
      </c>
      <c r="V313">
        <v>195</v>
      </c>
      <c r="W313">
        <v>4250</v>
      </c>
      <c r="X313" t="s">
        <v>4</v>
      </c>
    </row>
    <row r="314" spans="1:24" x14ac:dyDescent="0.3">
      <c r="A314" t="s">
        <v>7</v>
      </c>
      <c r="B314" t="s">
        <v>63</v>
      </c>
      <c r="C314">
        <v>40.9</v>
      </c>
      <c r="D314">
        <v>191</v>
      </c>
      <c r="E314">
        <v>3700</v>
      </c>
      <c r="F314" t="s">
        <v>3</v>
      </c>
      <c r="H314">
        <f t="shared" si="12"/>
        <v>0</v>
      </c>
      <c r="I314">
        <f t="shared" si="13"/>
        <v>1</v>
      </c>
      <c r="J314">
        <f t="shared" si="14"/>
        <v>0</v>
      </c>
      <c r="S314" t="s">
        <v>7</v>
      </c>
      <c r="T314" t="s">
        <v>63</v>
      </c>
      <c r="U314">
        <v>40.9</v>
      </c>
      <c r="V314">
        <v>191</v>
      </c>
      <c r="W314">
        <v>3700</v>
      </c>
      <c r="X314" t="s">
        <v>3</v>
      </c>
    </row>
    <row r="315" spans="1:24" x14ac:dyDescent="0.3">
      <c r="A315" t="s">
        <v>7</v>
      </c>
      <c r="B315" t="s">
        <v>63</v>
      </c>
      <c r="C315">
        <v>37.200000000000003</v>
      </c>
      <c r="D315">
        <v>184</v>
      </c>
      <c r="E315">
        <v>3900</v>
      </c>
      <c r="F315" t="s">
        <v>4</v>
      </c>
      <c r="H315">
        <f t="shared" si="12"/>
        <v>0</v>
      </c>
      <c r="I315">
        <f t="shared" si="13"/>
        <v>1</v>
      </c>
      <c r="J315">
        <f t="shared" si="14"/>
        <v>0</v>
      </c>
      <c r="S315" t="s">
        <v>7</v>
      </c>
      <c r="T315" t="s">
        <v>63</v>
      </c>
      <c r="U315">
        <v>37.200000000000003</v>
      </c>
      <c r="V315">
        <v>184</v>
      </c>
      <c r="W315">
        <v>3900</v>
      </c>
      <c r="X315" t="s">
        <v>4</v>
      </c>
    </row>
    <row r="316" spans="1:24" x14ac:dyDescent="0.3">
      <c r="A316" t="s">
        <v>7</v>
      </c>
      <c r="B316" t="s">
        <v>63</v>
      </c>
      <c r="C316">
        <v>36.200000000000003</v>
      </c>
      <c r="D316">
        <v>187</v>
      </c>
      <c r="E316">
        <v>3550</v>
      </c>
      <c r="F316" t="s">
        <v>3</v>
      </c>
      <c r="H316">
        <f t="shared" si="12"/>
        <v>0</v>
      </c>
      <c r="I316">
        <f t="shared" si="13"/>
        <v>1</v>
      </c>
      <c r="J316">
        <f t="shared" si="14"/>
        <v>0</v>
      </c>
      <c r="S316" t="s">
        <v>7</v>
      </c>
      <c r="T316" t="s">
        <v>63</v>
      </c>
      <c r="U316">
        <v>36.200000000000003</v>
      </c>
      <c r="V316">
        <v>187</v>
      </c>
      <c r="W316">
        <v>3550</v>
      </c>
      <c r="X316" t="s">
        <v>3</v>
      </c>
    </row>
    <row r="317" spans="1:24" x14ac:dyDescent="0.3">
      <c r="A317" t="s">
        <v>7</v>
      </c>
      <c r="B317" t="s">
        <v>63</v>
      </c>
      <c r="C317">
        <v>42.1</v>
      </c>
      <c r="D317">
        <v>195</v>
      </c>
      <c r="E317">
        <v>4000</v>
      </c>
      <c r="F317" t="s">
        <v>4</v>
      </c>
      <c r="H317">
        <f t="shared" si="12"/>
        <v>0</v>
      </c>
      <c r="I317">
        <f t="shared" si="13"/>
        <v>1</v>
      </c>
      <c r="J317">
        <f t="shared" si="14"/>
        <v>0</v>
      </c>
      <c r="S317" t="s">
        <v>7</v>
      </c>
      <c r="T317" t="s">
        <v>63</v>
      </c>
      <c r="U317">
        <v>42.1</v>
      </c>
      <c r="V317">
        <v>195</v>
      </c>
      <c r="W317">
        <v>4000</v>
      </c>
      <c r="X317" t="s">
        <v>4</v>
      </c>
    </row>
    <row r="318" spans="1:24" x14ac:dyDescent="0.3">
      <c r="A318" t="s">
        <v>7</v>
      </c>
      <c r="B318" t="s">
        <v>63</v>
      </c>
      <c r="C318">
        <v>34.6</v>
      </c>
      <c r="D318">
        <v>189</v>
      </c>
      <c r="E318">
        <v>3200</v>
      </c>
      <c r="F318" t="s">
        <v>3</v>
      </c>
      <c r="H318">
        <f t="shared" si="12"/>
        <v>0</v>
      </c>
      <c r="I318">
        <f t="shared" si="13"/>
        <v>1</v>
      </c>
      <c r="J318">
        <f t="shared" si="14"/>
        <v>0</v>
      </c>
      <c r="S318" t="s">
        <v>7</v>
      </c>
      <c r="T318" t="s">
        <v>63</v>
      </c>
      <c r="U318">
        <v>34.6</v>
      </c>
      <c r="V318">
        <v>189</v>
      </c>
      <c r="W318">
        <v>3200</v>
      </c>
      <c r="X318" t="s">
        <v>3</v>
      </c>
    </row>
    <row r="319" spans="1:24" x14ac:dyDescent="0.3">
      <c r="A319" t="s">
        <v>7</v>
      </c>
      <c r="B319" t="s">
        <v>63</v>
      </c>
      <c r="C319">
        <v>42.9</v>
      </c>
      <c r="D319">
        <v>196</v>
      </c>
      <c r="E319">
        <v>4700</v>
      </c>
      <c r="F319" t="s">
        <v>4</v>
      </c>
      <c r="H319">
        <f t="shared" si="12"/>
        <v>0</v>
      </c>
      <c r="I319">
        <f t="shared" si="13"/>
        <v>1</v>
      </c>
      <c r="J319">
        <f t="shared" si="14"/>
        <v>0</v>
      </c>
      <c r="S319" t="s">
        <v>7</v>
      </c>
      <c r="T319" t="s">
        <v>63</v>
      </c>
      <c r="U319">
        <v>42.9</v>
      </c>
      <c r="V319">
        <v>196</v>
      </c>
      <c r="W319">
        <v>4700</v>
      </c>
      <c r="X319" t="s">
        <v>4</v>
      </c>
    </row>
    <row r="320" spans="1:24" x14ac:dyDescent="0.3">
      <c r="A320" t="s">
        <v>7</v>
      </c>
      <c r="B320" t="s">
        <v>63</v>
      </c>
      <c r="C320">
        <v>36.700000000000003</v>
      </c>
      <c r="D320">
        <v>187</v>
      </c>
      <c r="E320">
        <v>3800</v>
      </c>
      <c r="F320" t="s">
        <v>3</v>
      </c>
      <c r="H320">
        <f t="shared" si="12"/>
        <v>0</v>
      </c>
      <c r="I320">
        <f t="shared" si="13"/>
        <v>1</v>
      </c>
      <c r="J320">
        <f t="shared" si="14"/>
        <v>0</v>
      </c>
      <c r="S320" t="s">
        <v>7</v>
      </c>
      <c r="T320" t="s">
        <v>63</v>
      </c>
      <c r="U320">
        <v>36.700000000000003</v>
      </c>
      <c r="V320">
        <v>187</v>
      </c>
      <c r="W320">
        <v>3800</v>
      </c>
      <c r="X320" t="s">
        <v>3</v>
      </c>
    </row>
    <row r="321" spans="1:24" x14ac:dyDescent="0.3">
      <c r="A321" t="s">
        <v>7</v>
      </c>
      <c r="B321" t="s">
        <v>63</v>
      </c>
      <c r="C321">
        <v>35.1</v>
      </c>
      <c r="D321">
        <v>193</v>
      </c>
      <c r="E321">
        <v>4200</v>
      </c>
      <c r="F321" t="s">
        <v>4</v>
      </c>
      <c r="H321">
        <f t="shared" si="12"/>
        <v>0</v>
      </c>
      <c r="I321">
        <f t="shared" si="13"/>
        <v>1</v>
      </c>
      <c r="J321">
        <f t="shared" si="14"/>
        <v>0</v>
      </c>
      <c r="S321" t="s">
        <v>7</v>
      </c>
      <c r="T321" t="s">
        <v>63</v>
      </c>
      <c r="U321">
        <v>35.1</v>
      </c>
      <c r="V321">
        <v>193</v>
      </c>
      <c r="W321">
        <v>4200</v>
      </c>
      <c r="X321" t="s">
        <v>4</v>
      </c>
    </row>
    <row r="322" spans="1:24" x14ac:dyDescent="0.3">
      <c r="A322" t="s">
        <v>7</v>
      </c>
      <c r="B322" t="s">
        <v>63</v>
      </c>
      <c r="C322">
        <v>38.6</v>
      </c>
      <c r="D322">
        <v>188</v>
      </c>
      <c r="E322">
        <v>2900</v>
      </c>
      <c r="F322" t="s">
        <v>3</v>
      </c>
      <c r="H322">
        <f t="shared" si="12"/>
        <v>0</v>
      </c>
      <c r="I322">
        <f t="shared" si="13"/>
        <v>1</v>
      </c>
      <c r="J322">
        <f t="shared" si="14"/>
        <v>0</v>
      </c>
      <c r="S322" t="s">
        <v>7</v>
      </c>
      <c r="T322" t="s">
        <v>63</v>
      </c>
      <c r="U322">
        <v>38.6</v>
      </c>
      <c r="V322">
        <v>188</v>
      </c>
      <c r="W322">
        <v>2900</v>
      </c>
      <c r="X322" t="s">
        <v>3</v>
      </c>
    </row>
    <row r="323" spans="1:24" x14ac:dyDescent="0.3">
      <c r="A323" t="s">
        <v>7</v>
      </c>
      <c r="B323" t="s">
        <v>63</v>
      </c>
      <c r="C323">
        <v>37.299999999999997</v>
      </c>
      <c r="D323">
        <v>199</v>
      </c>
      <c r="E323">
        <v>3775</v>
      </c>
      <c r="F323" t="s">
        <v>4</v>
      </c>
      <c r="H323">
        <f t="shared" ref="H323:H337" si="15">INT(A323=$H$1)*1</f>
        <v>0</v>
      </c>
      <c r="I323">
        <f t="shared" ref="I323:I337" si="16">INT(A323=$I$1)*1</f>
        <v>1</v>
      </c>
      <c r="J323">
        <f t="shared" ref="J323:J337" si="17">INT(A323=$J$1)*1</f>
        <v>0</v>
      </c>
      <c r="S323" t="s">
        <v>7</v>
      </c>
      <c r="T323" t="s">
        <v>63</v>
      </c>
      <c r="U323">
        <v>37.299999999999997</v>
      </c>
      <c r="V323">
        <v>199</v>
      </c>
      <c r="W323">
        <v>3775</v>
      </c>
      <c r="X323" t="s">
        <v>4</v>
      </c>
    </row>
    <row r="324" spans="1:24" x14ac:dyDescent="0.3">
      <c r="A324" t="s">
        <v>7</v>
      </c>
      <c r="B324" t="s">
        <v>63</v>
      </c>
      <c r="C324">
        <v>35.700000000000003</v>
      </c>
      <c r="D324">
        <v>189</v>
      </c>
      <c r="E324">
        <v>3350</v>
      </c>
      <c r="F324" t="s">
        <v>3</v>
      </c>
      <c r="H324">
        <f t="shared" si="15"/>
        <v>0</v>
      </c>
      <c r="I324">
        <f t="shared" si="16"/>
        <v>1</v>
      </c>
      <c r="J324">
        <f t="shared" si="17"/>
        <v>0</v>
      </c>
      <c r="S324" t="s">
        <v>7</v>
      </c>
      <c r="T324" t="s">
        <v>63</v>
      </c>
      <c r="U324">
        <v>35.700000000000003</v>
      </c>
      <c r="V324">
        <v>189</v>
      </c>
      <c r="W324">
        <v>3350</v>
      </c>
      <c r="X324" t="s">
        <v>3</v>
      </c>
    </row>
    <row r="325" spans="1:24" x14ac:dyDescent="0.3">
      <c r="A325" t="s">
        <v>7</v>
      </c>
      <c r="B325" t="s">
        <v>63</v>
      </c>
      <c r="C325">
        <v>41.1</v>
      </c>
      <c r="D325">
        <v>189</v>
      </c>
      <c r="E325">
        <v>3325</v>
      </c>
      <c r="F325" t="s">
        <v>4</v>
      </c>
      <c r="H325">
        <f t="shared" si="15"/>
        <v>0</v>
      </c>
      <c r="I325">
        <f t="shared" si="16"/>
        <v>1</v>
      </c>
      <c r="J325">
        <f t="shared" si="17"/>
        <v>0</v>
      </c>
      <c r="S325" t="s">
        <v>7</v>
      </c>
      <c r="T325" t="s">
        <v>63</v>
      </c>
      <c r="U325">
        <v>41.1</v>
      </c>
      <c r="V325">
        <v>189</v>
      </c>
      <c r="W325">
        <v>3325</v>
      </c>
      <c r="X325" t="s">
        <v>4</v>
      </c>
    </row>
    <row r="326" spans="1:24" x14ac:dyDescent="0.3">
      <c r="A326" t="s">
        <v>7</v>
      </c>
      <c r="B326" t="s">
        <v>63</v>
      </c>
      <c r="C326">
        <v>36.200000000000003</v>
      </c>
      <c r="D326">
        <v>187</v>
      </c>
      <c r="E326">
        <v>3150</v>
      </c>
      <c r="F326" t="s">
        <v>3</v>
      </c>
      <c r="H326">
        <f t="shared" si="15"/>
        <v>0</v>
      </c>
      <c r="I326">
        <f t="shared" si="16"/>
        <v>1</v>
      </c>
      <c r="J326">
        <f t="shared" si="17"/>
        <v>0</v>
      </c>
      <c r="S326" t="s">
        <v>7</v>
      </c>
      <c r="T326" t="s">
        <v>63</v>
      </c>
      <c r="U326">
        <v>36.200000000000003</v>
      </c>
      <c r="V326">
        <v>187</v>
      </c>
      <c r="W326">
        <v>3150</v>
      </c>
      <c r="X326" t="s">
        <v>3</v>
      </c>
    </row>
    <row r="327" spans="1:24" x14ac:dyDescent="0.3">
      <c r="A327" t="s">
        <v>7</v>
      </c>
      <c r="B327" t="s">
        <v>63</v>
      </c>
      <c r="C327">
        <v>37.700000000000003</v>
      </c>
      <c r="D327">
        <v>198</v>
      </c>
      <c r="E327">
        <v>3500</v>
      </c>
      <c r="F327" t="s">
        <v>4</v>
      </c>
      <c r="H327">
        <f t="shared" si="15"/>
        <v>0</v>
      </c>
      <c r="I327">
        <f t="shared" si="16"/>
        <v>1</v>
      </c>
      <c r="J327">
        <f t="shared" si="17"/>
        <v>0</v>
      </c>
      <c r="S327" t="s">
        <v>7</v>
      </c>
      <c r="T327" t="s">
        <v>63</v>
      </c>
      <c r="U327">
        <v>37.700000000000003</v>
      </c>
      <c r="V327">
        <v>198</v>
      </c>
      <c r="W327">
        <v>3500</v>
      </c>
      <c r="X327" t="s">
        <v>4</v>
      </c>
    </row>
    <row r="328" spans="1:24" x14ac:dyDescent="0.3">
      <c r="A328" t="s">
        <v>7</v>
      </c>
      <c r="B328" t="s">
        <v>63</v>
      </c>
      <c r="C328">
        <v>40.200000000000003</v>
      </c>
      <c r="D328">
        <v>176</v>
      </c>
      <c r="E328">
        <v>3450</v>
      </c>
      <c r="F328" t="s">
        <v>3</v>
      </c>
      <c r="H328">
        <f t="shared" si="15"/>
        <v>0</v>
      </c>
      <c r="I328">
        <f t="shared" si="16"/>
        <v>1</v>
      </c>
      <c r="J328">
        <f t="shared" si="17"/>
        <v>0</v>
      </c>
      <c r="S328" t="s">
        <v>7</v>
      </c>
      <c r="T328" t="s">
        <v>63</v>
      </c>
      <c r="U328">
        <v>40.200000000000003</v>
      </c>
      <c r="V328">
        <v>176</v>
      </c>
      <c r="W328">
        <v>3450</v>
      </c>
      <c r="X328" t="s">
        <v>3</v>
      </c>
    </row>
    <row r="329" spans="1:24" x14ac:dyDescent="0.3">
      <c r="A329" t="s">
        <v>7</v>
      </c>
      <c r="B329" t="s">
        <v>63</v>
      </c>
      <c r="C329">
        <v>41.4</v>
      </c>
      <c r="D329">
        <v>202</v>
      </c>
      <c r="E329">
        <v>3875</v>
      </c>
      <c r="F329" t="s">
        <v>4</v>
      </c>
      <c r="H329">
        <f t="shared" si="15"/>
        <v>0</v>
      </c>
      <c r="I329">
        <f t="shared" si="16"/>
        <v>1</v>
      </c>
      <c r="J329">
        <f t="shared" si="17"/>
        <v>0</v>
      </c>
      <c r="S329" t="s">
        <v>7</v>
      </c>
      <c r="T329" t="s">
        <v>63</v>
      </c>
      <c r="U329">
        <v>41.4</v>
      </c>
      <c r="V329">
        <v>202</v>
      </c>
      <c r="W329">
        <v>3875</v>
      </c>
      <c r="X329" t="s">
        <v>4</v>
      </c>
    </row>
    <row r="330" spans="1:24" x14ac:dyDescent="0.3">
      <c r="A330" t="s">
        <v>7</v>
      </c>
      <c r="B330" t="s">
        <v>63</v>
      </c>
      <c r="C330">
        <v>35.200000000000003</v>
      </c>
      <c r="D330">
        <v>186</v>
      </c>
      <c r="E330">
        <v>3050</v>
      </c>
      <c r="F330" t="s">
        <v>3</v>
      </c>
      <c r="H330">
        <f t="shared" si="15"/>
        <v>0</v>
      </c>
      <c r="I330">
        <f t="shared" si="16"/>
        <v>1</v>
      </c>
      <c r="J330">
        <f t="shared" si="17"/>
        <v>0</v>
      </c>
      <c r="S330" t="s">
        <v>7</v>
      </c>
      <c r="T330" t="s">
        <v>63</v>
      </c>
      <c r="U330">
        <v>35.200000000000003</v>
      </c>
      <c r="V330">
        <v>186</v>
      </c>
      <c r="W330">
        <v>3050</v>
      </c>
      <c r="X330" t="s">
        <v>3</v>
      </c>
    </row>
    <row r="331" spans="1:24" x14ac:dyDescent="0.3">
      <c r="A331" t="s">
        <v>7</v>
      </c>
      <c r="B331" t="s">
        <v>63</v>
      </c>
      <c r="C331">
        <v>40.6</v>
      </c>
      <c r="D331">
        <v>199</v>
      </c>
      <c r="E331">
        <v>4000</v>
      </c>
      <c r="F331" t="s">
        <v>4</v>
      </c>
      <c r="H331">
        <f t="shared" si="15"/>
        <v>0</v>
      </c>
      <c r="I331">
        <f t="shared" si="16"/>
        <v>1</v>
      </c>
      <c r="J331">
        <f t="shared" si="17"/>
        <v>0</v>
      </c>
      <c r="S331" t="s">
        <v>7</v>
      </c>
      <c r="T331" t="s">
        <v>63</v>
      </c>
      <c r="U331">
        <v>40.6</v>
      </c>
      <c r="V331">
        <v>199</v>
      </c>
      <c r="W331">
        <v>4000</v>
      </c>
      <c r="X331" t="s">
        <v>4</v>
      </c>
    </row>
    <row r="332" spans="1:24" x14ac:dyDescent="0.3">
      <c r="A332" t="s">
        <v>7</v>
      </c>
      <c r="B332" t="s">
        <v>63</v>
      </c>
      <c r="C332">
        <v>38.799999999999997</v>
      </c>
      <c r="D332">
        <v>191</v>
      </c>
      <c r="E332">
        <v>3275</v>
      </c>
      <c r="F332" t="s">
        <v>3</v>
      </c>
      <c r="H332">
        <f t="shared" si="15"/>
        <v>0</v>
      </c>
      <c r="I332">
        <f t="shared" si="16"/>
        <v>1</v>
      </c>
      <c r="J332">
        <f t="shared" si="17"/>
        <v>0</v>
      </c>
      <c r="S332" t="s">
        <v>7</v>
      </c>
      <c r="T332" t="s">
        <v>63</v>
      </c>
      <c r="U332">
        <v>38.799999999999997</v>
      </c>
      <c r="V332">
        <v>191</v>
      </c>
      <c r="W332">
        <v>3275</v>
      </c>
      <c r="X332" t="s">
        <v>3</v>
      </c>
    </row>
    <row r="333" spans="1:24" x14ac:dyDescent="0.3">
      <c r="A333" t="s">
        <v>7</v>
      </c>
      <c r="B333" t="s">
        <v>63</v>
      </c>
      <c r="C333">
        <v>41.5</v>
      </c>
      <c r="D333">
        <v>195</v>
      </c>
      <c r="E333">
        <v>4300</v>
      </c>
      <c r="F333" t="s">
        <v>4</v>
      </c>
      <c r="H333">
        <f t="shared" si="15"/>
        <v>0</v>
      </c>
      <c r="I333">
        <f t="shared" si="16"/>
        <v>1</v>
      </c>
      <c r="J333">
        <f t="shared" si="17"/>
        <v>0</v>
      </c>
      <c r="S333" t="s">
        <v>7</v>
      </c>
      <c r="T333" t="s">
        <v>63</v>
      </c>
      <c r="U333">
        <v>41.5</v>
      </c>
      <c r="V333">
        <v>195</v>
      </c>
      <c r="W333">
        <v>4300</v>
      </c>
      <c r="X333" t="s">
        <v>4</v>
      </c>
    </row>
    <row r="334" spans="1:24" x14ac:dyDescent="0.3">
      <c r="A334" t="s">
        <v>7</v>
      </c>
      <c r="B334" t="s">
        <v>63</v>
      </c>
      <c r="C334">
        <v>39</v>
      </c>
      <c r="D334">
        <v>191</v>
      </c>
      <c r="E334">
        <v>3050</v>
      </c>
      <c r="F334" t="s">
        <v>3</v>
      </c>
      <c r="H334">
        <f t="shared" si="15"/>
        <v>0</v>
      </c>
      <c r="I334">
        <f t="shared" si="16"/>
        <v>1</v>
      </c>
      <c r="J334">
        <f t="shared" si="17"/>
        <v>0</v>
      </c>
      <c r="S334" t="s">
        <v>7</v>
      </c>
      <c r="T334" t="s">
        <v>63</v>
      </c>
      <c r="U334">
        <v>39</v>
      </c>
      <c r="V334">
        <v>191</v>
      </c>
      <c r="W334">
        <v>3050</v>
      </c>
      <c r="X334" t="s">
        <v>3</v>
      </c>
    </row>
    <row r="335" spans="1:24" x14ac:dyDescent="0.3">
      <c r="A335" t="s">
        <v>7</v>
      </c>
      <c r="B335" t="s">
        <v>63</v>
      </c>
      <c r="C335">
        <v>44.1</v>
      </c>
      <c r="D335">
        <v>210</v>
      </c>
      <c r="E335">
        <v>4000</v>
      </c>
      <c r="F335" t="s">
        <v>4</v>
      </c>
      <c r="H335">
        <f t="shared" si="15"/>
        <v>0</v>
      </c>
      <c r="I335">
        <f t="shared" si="16"/>
        <v>1</v>
      </c>
      <c r="J335">
        <f t="shared" si="17"/>
        <v>0</v>
      </c>
      <c r="S335" t="s">
        <v>7</v>
      </c>
      <c r="T335" t="s">
        <v>63</v>
      </c>
      <c r="U335">
        <v>44.1</v>
      </c>
      <c r="V335">
        <v>210</v>
      </c>
      <c r="W335">
        <v>4000</v>
      </c>
      <c r="X335" t="s">
        <v>4</v>
      </c>
    </row>
    <row r="336" spans="1:24" x14ac:dyDescent="0.3">
      <c r="A336" t="s">
        <v>7</v>
      </c>
      <c r="B336" t="s">
        <v>63</v>
      </c>
      <c r="C336">
        <v>38.5</v>
      </c>
      <c r="D336">
        <v>190</v>
      </c>
      <c r="E336">
        <v>3325</v>
      </c>
      <c r="F336" t="s">
        <v>3</v>
      </c>
      <c r="H336">
        <f t="shared" si="15"/>
        <v>0</v>
      </c>
      <c r="I336">
        <f t="shared" si="16"/>
        <v>1</v>
      </c>
      <c r="J336">
        <f t="shared" si="17"/>
        <v>0</v>
      </c>
      <c r="S336" t="s">
        <v>7</v>
      </c>
      <c r="T336" t="s">
        <v>63</v>
      </c>
      <c r="U336">
        <v>38.5</v>
      </c>
      <c r="V336">
        <v>190</v>
      </c>
      <c r="W336">
        <v>3325</v>
      </c>
      <c r="X336" t="s">
        <v>3</v>
      </c>
    </row>
    <row r="337" spans="1:24" x14ac:dyDescent="0.3">
      <c r="A337" t="s">
        <v>7</v>
      </c>
      <c r="B337" t="s">
        <v>63</v>
      </c>
      <c r="C337">
        <v>43.1</v>
      </c>
      <c r="D337">
        <v>197</v>
      </c>
      <c r="E337">
        <v>3500</v>
      </c>
      <c r="F337" t="s">
        <v>4</v>
      </c>
      <c r="H337">
        <f t="shared" si="15"/>
        <v>0</v>
      </c>
      <c r="I337">
        <f t="shared" si="16"/>
        <v>1</v>
      </c>
      <c r="J337">
        <f t="shared" si="17"/>
        <v>0</v>
      </c>
      <c r="S337" t="s">
        <v>7</v>
      </c>
      <c r="T337" t="s">
        <v>63</v>
      </c>
      <c r="U337">
        <v>43.1</v>
      </c>
      <c r="V337">
        <v>197</v>
      </c>
      <c r="W337">
        <v>3500</v>
      </c>
      <c r="X337" t="s">
        <v>4</v>
      </c>
    </row>
  </sheetData>
  <conditionalFormatting sqref="AI4:AI5 AI10:AI11 AI7:AI8">
    <cfRule type="expression" priority="10">
      <formula>$AJ$4-$AJ$5</formula>
    </cfRule>
  </conditionalFormatting>
  <conditionalFormatting pivot="1" sqref="AJ3:AM3 AJ4:AM5 AJ6:AM6 AJ7:AM8 AJ9:AM9 AJ10:AM11">
    <cfRule type="colorScale" priority="9">
      <colorScale>
        <cfvo type="min"/>
        <cfvo type="max"/>
        <color rgb="FFFCFCFF"/>
        <color rgb="FF63BE7B"/>
      </colorScale>
    </cfRule>
  </conditionalFormatting>
  <conditionalFormatting pivot="1" sqref="AJ4:AM5 AJ6:AM6 AJ7:AM8 AJ9:AM9 AJ10:AM11">
    <cfRule type="colorScale" priority="8">
      <colorScale>
        <cfvo type="min"/>
        <cfvo type="max"/>
        <color rgb="FF63BE7B"/>
        <color rgb="FFFFEF9C"/>
      </colorScale>
    </cfRule>
  </conditionalFormatting>
  <conditionalFormatting sqref="AI6">
    <cfRule type="colorScale" priority="7">
      <colorScale>
        <cfvo type="min"/>
        <cfvo type="max"/>
        <color rgb="FFFCFCFF"/>
        <color rgb="FF63BE7B"/>
      </colorScale>
    </cfRule>
  </conditionalFormatting>
  <conditionalFormatting sqref="AI6">
    <cfRule type="colorScale" priority="6">
      <colorScale>
        <cfvo type="min"/>
        <cfvo type="max"/>
        <color rgb="FF63BE7B"/>
        <color rgb="FFFFEF9C"/>
      </colorScale>
    </cfRule>
  </conditionalFormatting>
  <conditionalFormatting sqref="AI3">
    <cfRule type="colorScale" priority="5">
      <colorScale>
        <cfvo type="min"/>
        <cfvo type="max"/>
        <color rgb="FFFCFCFF"/>
        <color rgb="FF63BE7B"/>
      </colorScale>
    </cfRule>
  </conditionalFormatting>
  <conditionalFormatting sqref="AI3">
    <cfRule type="colorScale" priority="4">
      <colorScale>
        <cfvo type="min"/>
        <cfvo type="max"/>
        <color rgb="FF63BE7B"/>
        <color rgb="FFFFEF9C"/>
      </colorScale>
    </cfRule>
  </conditionalFormatting>
  <conditionalFormatting pivot="1" sqref="AJ4:AM5 AJ6:AM6 AJ7:AM8 AJ9:AM9 AJ10:AM11">
    <cfRule type="colorScale" priority="3">
      <colorScale>
        <cfvo type="min"/>
        <cfvo type="max"/>
        <color rgb="FFFF7128"/>
        <color rgb="FFFFEF9C"/>
      </colorScale>
    </cfRule>
  </conditionalFormatting>
  <conditionalFormatting pivot="1" sqref="AJ4:AM5 AJ6:AM6 AJ7:AM8 AJ9:AM9 AJ10:AM11">
    <cfRule type="colorScale" priority="2">
      <colorScale>
        <cfvo type="min"/>
        <cfvo type="max"/>
        <color theme="4"/>
        <color theme="0"/>
      </colorScale>
    </cfRule>
  </conditionalFormatting>
  <conditionalFormatting pivot="1" sqref="AJ4:AM5 AJ6:AM6 AJ7:AM8 AJ9:AM9 AJ10:AM11">
    <cfRule type="colorScale" priority="1">
      <colorScale>
        <cfvo type="min"/>
        <cfvo type="max"/>
        <color theme="2"/>
        <color theme="8" tint="0.39997558519241921"/>
      </colorScale>
    </cfRule>
  </conditionalFormatting>
  <pageMargins left="0.7" right="0.7" top="0.75" bottom="0.75" header="0.3" footer="0.3"/>
  <tableParts count="2">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FFD66-0306-4115-B18B-C46E272F18BB}">
  <dimension ref="A1:N334"/>
  <sheetViews>
    <sheetView workbookViewId="0">
      <selection activeCell="J16" sqref="J16"/>
    </sheetView>
  </sheetViews>
  <sheetFormatPr defaultRowHeight="14.4" x14ac:dyDescent="0.3"/>
  <cols>
    <col min="1" max="2" width="9.88671875" bestFit="1" customWidth="1"/>
    <col min="3" max="3" width="21.33203125" bestFit="1" customWidth="1"/>
    <col min="4" max="4" width="20.88671875" bestFit="1" customWidth="1"/>
    <col min="5" max="5" width="20.6640625" bestFit="1" customWidth="1"/>
    <col min="6" max="6" width="15.109375" bestFit="1" customWidth="1"/>
    <col min="7" max="7" width="7.88671875" bestFit="1" customWidth="1"/>
    <col min="10" max="10" width="16.33203125" bestFit="1" customWidth="1"/>
    <col min="11" max="13" width="9.21875" bestFit="1" customWidth="1"/>
    <col min="14" max="14" width="10.77734375" bestFit="1" customWidth="1"/>
  </cols>
  <sheetData>
    <row r="1" spans="1:14" x14ac:dyDescent="0.3">
      <c r="A1" t="s">
        <v>65</v>
      </c>
      <c r="B1" t="s">
        <v>64</v>
      </c>
      <c r="C1" t="s">
        <v>70</v>
      </c>
      <c r="D1" t="s">
        <v>71</v>
      </c>
      <c r="E1" t="s">
        <v>15</v>
      </c>
      <c r="F1" t="s">
        <v>16</v>
      </c>
      <c r="G1" t="s">
        <v>66</v>
      </c>
    </row>
    <row r="2" spans="1:14" x14ac:dyDescent="0.3">
      <c r="A2" t="s">
        <v>9</v>
      </c>
      <c r="B2" t="s">
        <v>61</v>
      </c>
      <c r="C2">
        <v>46.1</v>
      </c>
      <c r="D2">
        <v>13.2</v>
      </c>
      <c r="E2">
        <v>211</v>
      </c>
      <c r="F2">
        <v>4500</v>
      </c>
      <c r="G2" t="s">
        <v>3</v>
      </c>
      <c r="J2" s="3" t="s">
        <v>80</v>
      </c>
      <c r="K2" s="3" t="s">
        <v>65</v>
      </c>
    </row>
    <row r="3" spans="1:14" x14ac:dyDescent="0.3">
      <c r="A3" t="s">
        <v>9</v>
      </c>
      <c r="B3" t="s">
        <v>61</v>
      </c>
      <c r="C3">
        <v>50</v>
      </c>
      <c r="D3">
        <v>16.3</v>
      </c>
      <c r="E3">
        <v>230</v>
      </c>
      <c r="F3">
        <v>5700</v>
      </c>
      <c r="G3" t="s">
        <v>4</v>
      </c>
      <c r="J3" s="3" t="s">
        <v>16</v>
      </c>
      <c r="K3" t="s">
        <v>7</v>
      </c>
      <c r="L3" t="s">
        <v>8</v>
      </c>
      <c r="M3" t="s">
        <v>9</v>
      </c>
      <c r="N3" t="s">
        <v>5</v>
      </c>
    </row>
    <row r="4" spans="1:14" x14ac:dyDescent="0.3">
      <c r="A4" t="s">
        <v>9</v>
      </c>
      <c r="B4" t="s">
        <v>61</v>
      </c>
      <c r="C4">
        <v>48.7</v>
      </c>
      <c r="D4">
        <v>14.1</v>
      </c>
      <c r="E4">
        <v>210</v>
      </c>
      <c r="F4">
        <v>4450</v>
      </c>
      <c r="G4" t="s">
        <v>3</v>
      </c>
      <c r="J4" t="s">
        <v>72</v>
      </c>
      <c r="K4" s="25">
        <v>20</v>
      </c>
      <c r="L4" s="25">
        <v>2</v>
      </c>
      <c r="M4" s="25">
        <v>0</v>
      </c>
      <c r="N4" s="25">
        <v>22</v>
      </c>
    </row>
    <row r="5" spans="1:14" x14ac:dyDescent="0.3">
      <c r="A5" t="s">
        <v>9</v>
      </c>
      <c r="B5" t="s">
        <v>61</v>
      </c>
      <c r="C5">
        <v>50</v>
      </c>
      <c r="D5">
        <v>15.2</v>
      </c>
      <c r="E5">
        <v>218</v>
      </c>
      <c r="F5">
        <v>5700</v>
      </c>
      <c r="G5" t="s">
        <v>4</v>
      </c>
      <c r="J5" t="s">
        <v>73</v>
      </c>
      <c r="K5" s="25">
        <v>51</v>
      </c>
      <c r="L5" s="25">
        <v>30</v>
      </c>
      <c r="M5" s="25">
        <v>0</v>
      </c>
      <c r="N5" s="25">
        <v>81</v>
      </c>
    </row>
    <row r="6" spans="1:14" x14ac:dyDescent="0.3">
      <c r="A6" t="s">
        <v>9</v>
      </c>
      <c r="B6" t="s">
        <v>61</v>
      </c>
      <c r="C6">
        <v>47.6</v>
      </c>
      <c r="D6">
        <v>14.5</v>
      </c>
      <c r="E6">
        <v>215</v>
      </c>
      <c r="F6">
        <v>5400</v>
      </c>
      <c r="G6" t="s">
        <v>4</v>
      </c>
      <c r="J6" t="s">
        <v>74</v>
      </c>
      <c r="K6" s="25">
        <v>49</v>
      </c>
      <c r="L6" s="25">
        <v>29</v>
      </c>
      <c r="M6" s="25">
        <v>2</v>
      </c>
      <c r="N6" s="25">
        <v>80</v>
      </c>
    </row>
    <row r="7" spans="1:14" x14ac:dyDescent="0.3">
      <c r="A7" t="s">
        <v>9</v>
      </c>
      <c r="B7" t="s">
        <v>61</v>
      </c>
      <c r="C7">
        <v>46.5</v>
      </c>
      <c r="D7">
        <v>13.5</v>
      </c>
      <c r="E7">
        <v>210</v>
      </c>
      <c r="F7">
        <v>4550</v>
      </c>
      <c r="G7" t="s">
        <v>3</v>
      </c>
      <c r="J7" t="s">
        <v>75</v>
      </c>
      <c r="K7" s="25">
        <v>23</v>
      </c>
      <c r="L7" s="25">
        <v>6</v>
      </c>
      <c r="M7" s="25">
        <v>24</v>
      </c>
      <c r="N7" s="25">
        <v>53</v>
      </c>
    </row>
    <row r="8" spans="1:14" x14ac:dyDescent="0.3">
      <c r="A8" t="s">
        <v>9</v>
      </c>
      <c r="B8" t="s">
        <v>61</v>
      </c>
      <c r="C8">
        <v>45.4</v>
      </c>
      <c r="D8">
        <v>14.6</v>
      </c>
      <c r="E8">
        <v>211</v>
      </c>
      <c r="F8">
        <v>4800</v>
      </c>
      <c r="G8" t="s">
        <v>3</v>
      </c>
      <c r="J8" t="s">
        <v>76</v>
      </c>
      <c r="K8" s="25">
        <v>3</v>
      </c>
      <c r="L8" s="25">
        <v>1</v>
      </c>
      <c r="M8" s="25">
        <v>40</v>
      </c>
      <c r="N8" s="25">
        <v>44</v>
      </c>
    </row>
    <row r="9" spans="1:14" x14ac:dyDescent="0.3">
      <c r="A9" t="s">
        <v>9</v>
      </c>
      <c r="B9" t="s">
        <v>61</v>
      </c>
      <c r="C9">
        <v>46.7</v>
      </c>
      <c r="D9">
        <v>15.3</v>
      </c>
      <c r="E9">
        <v>219</v>
      </c>
      <c r="F9">
        <v>5200</v>
      </c>
      <c r="G9" t="s">
        <v>4</v>
      </c>
      <c r="J9" t="s">
        <v>77</v>
      </c>
      <c r="K9" s="25">
        <v>0</v>
      </c>
      <c r="L9" s="25">
        <v>0</v>
      </c>
      <c r="M9" s="25">
        <v>36</v>
      </c>
      <c r="N9" s="25">
        <v>36</v>
      </c>
    </row>
    <row r="10" spans="1:14" x14ac:dyDescent="0.3">
      <c r="A10" t="s">
        <v>9</v>
      </c>
      <c r="B10" t="s">
        <v>61</v>
      </c>
      <c r="C10">
        <v>43.3</v>
      </c>
      <c r="D10">
        <v>13.4</v>
      </c>
      <c r="E10">
        <v>209</v>
      </c>
      <c r="F10">
        <v>4400</v>
      </c>
      <c r="G10" t="s">
        <v>3</v>
      </c>
      <c r="J10" t="s">
        <v>78</v>
      </c>
      <c r="K10" s="25">
        <v>0</v>
      </c>
      <c r="L10" s="25">
        <v>0</v>
      </c>
      <c r="M10" s="25">
        <v>16</v>
      </c>
      <c r="N10" s="25">
        <v>16</v>
      </c>
    </row>
    <row r="11" spans="1:14" x14ac:dyDescent="0.3">
      <c r="A11" t="s">
        <v>9</v>
      </c>
      <c r="B11" t="s">
        <v>61</v>
      </c>
      <c r="C11">
        <v>46.8</v>
      </c>
      <c r="D11">
        <v>15.4</v>
      </c>
      <c r="E11">
        <v>215</v>
      </c>
      <c r="F11">
        <v>5150</v>
      </c>
      <c r="G11" t="s">
        <v>4</v>
      </c>
      <c r="J11" t="s">
        <v>79</v>
      </c>
      <c r="K11" s="25">
        <v>0</v>
      </c>
      <c r="L11" s="25">
        <v>0</v>
      </c>
      <c r="M11" s="25">
        <v>1</v>
      </c>
      <c r="N11" s="25">
        <v>1</v>
      </c>
    </row>
    <row r="12" spans="1:14" x14ac:dyDescent="0.3">
      <c r="A12" t="s">
        <v>9</v>
      </c>
      <c r="B12" t="s">
        <v>61</v>
      </c>
      <c r="C12">
        <v>40.9</v>
      </c>
      <c r="D12">
        <v>13.7</v>
      </c>
      <c r="E12">
        <v>214</v>
      </c>
      <c r="F12">
        <v>4650</v>
      </c>
      <c r="G12" t="s">
        <v>3</v>
      </c>
      <c r="J12" t="s">
        <v>5</v>
      </c>
      <c r="K12" s="25">
        <v>146</v>
      </c>
      <c r="L12" s="25">
        <v>68</v>
      </c>
      <c r="M12" s="25">
        <v>119</v>
      </c>
      <c r="N12" s="25">
        <v>333</v>
      </c>
    </row>
    <row r="13" spans="1:14" x14ac:dyDescent="0.3">
      <c r="A13" t="s">
        <v>9</v>
      </c>
      <c r="B13" t="s">
        <v>61</v>
      </c>
      <c r="C13">
        <v>49</v>
      </c>
      <c r="D13">
        <v>16.100000000000001</v>
      </c>
      <c r="E13">
        <v>216</v>
      </c>
      <c r="F13">
        <v>5550</v>
      </c>
      <c r="G13" t="s">
        <v>4</v>
      </c>
    </row>
    <row r="14" spans="1:14" x14ac:dyDescent="0.3">
      <c r="A14" t="s">
        <v>9</v>
      </c>
      <c r="B14" t="s">
        <v>61</v>
      </c>
      <c r="C14">
        <v>45.5</v>
      </c>
      <c r="D14">
        <v>13.7</v>
      </c>
      <c r="E14">
        <v>214</v>
      </c>
      <c r="F14">
        <v>4650</v>
      </c>
      <c r="G14" t="s">
        <v>3</v>
      </c>
    </row>
    <row r="15" spans="1:14" x14ac:dyDescent="0.3">
      <c r="A15" t="s">
        <v>9</v>
      </c>
      <c r="B15" t="s">
        <v>61</v>
      </c>
      <c r="C15">
        <v>48.4</v>
      </c>
      <c r="D15">
        <v>14.6</v>
      </c>
      <c r="E15">
        <v>213</v>
      </c>
      <c r="F15">
        <v>5850</v>
      </c>
      <c r="G15" t="s">
        <v>4</v>
      </c>
    </row>
    <row r="16" spans="1:14" x14ac:dyDescent="0.3">
      <c r="A16" t="s">
        <v>9</v>
      </c>
      <c r="B16" t="s">
        <v>61</v>
      </c>
      <c r="C16">
        <v>45.8</v>
      </c>
      <c r="D16">
        <v>14.6</v>
      </c>
      <c r="E16">
        <v>210</v>
      </c>
      <c r="F16">
        <v>4200</v>
      </c>
      <c r="G16" t="s">
        <v>3</v>
      </c>
    </row>
    <row r="17" spans="1:7" x14ac:dyDescent="0.3">
      <c r="A17" t="s">
        <v>9</v>
      </c>
      <c r="B17" t="s">
        <v>61</v>
      </c>
      <c r="C17">
        <v>49.3</v>
      </c>
      <c r="D17">
        <v>15.7</v>
      </c>
      <c r="E17">
        <v>217</v>
      </c>
      <c r="F17">
        <v>5850</v>
      </c>
      <c r="G17" t="s">
        <v>4</v>
      </c>
    </row>
    <row r="18" spans="1:7" x14ac:dyDescent="0.3">
      <c r="A18" t="s">
        <v>9</v>
      </c>
      <c r="B18" t="s">
        <v>61</v>
      </c>
      <c r="C18">
        <v>42</v>
      </c>
      <c r="D18">
        <v>13.5</v>
      </c>
      <c r="E18">
        <v>210</v>
      </c>
      <c r="F18">
        <v>4150</v>
      </c>
      <c r="G18" t="s">
        <v>3</v>
      </c>
    </row>
    <row r="19" spans="1:7" x14ac:dyDescent="0.3">
      <c r="A19" t="s">
        <v>9</v>
      </c>
      <c r="B19" t="s">
        <v>61</v>
      </c>
      <c r="C19">
        <v>49.2</v>
      </c>
      <c r="D19">
        <v>15.2</v>
      </c>
      <c r="E19">
        <v>221</v>
      </c>
      <c r="F19">
        <v>6300</v>
      </c>
      <c r="G19" t="s">
        <v>4</v>
      </c>
    </row>
    <row r="20" spans="1:7" x14ac:dyDescent="0.3">
      <c r="A20" t="s">
        <v>9</v>
      </c>
      <c r="B20" t="s">
        <v>61</v>
      </c>
      <c r="C20">
        <v>46.2</v>
      </c>
      <c r="D20">
        <v>14.5</v>
      </c>
      <c r="E20">
        <v>209</v>
      </c>
      <c r="F20">
        <v>4800</v>
      </c>
      <c r="G20" t="s">
        <v>3</v>
      </c>
    </row>
    <row r="21" spans="1:7" x14ac:dyDescent="0.3">
      <c r="A21" t="s">
        <v>9</v>
      </c>
      <c r="B21" t="s">
        <v>61</v>
      </c>
      <c r="C21">
        <v>48.7</v>
      </c>
      <c r="D21">
        <v>15.1</v>
      </c>
      <c r="E21">
        <v>222</v>
      </c>
      <c r="F21">
        <v>5350</v>
      </c>
      <c r="G21" t="s">
        <v>4</v>
      </c>
    </row>
    <row r="22" spans="1:7" x14ac:dyDescent="0.3">
      <c r="A22" t="s">
        <v>9</v>
      </c>
      <c r="B22" t="s">
        <v>61</v>
      </c>
      <c r="C22">
        <v>50.2</v>
      </c>
      <c r="D22">
        <v>14.3</v>
      </c>
      <c r="E22">
        <v>218</v>
      </c>
      <c r="F22">
        <v>5700</v>
      </c>
      <c r="G22" t="s">
        <v>4</v>
      </c>
    </row>
    <row r="23" spans="1:7" x14ac:dyDescent="0.3">
      <c r="A23" t="s">
        <v>9</v>
      </c>
      <c r="B23" t="s">
        <v>61</v>
      </c>
      <c r="C23">
        <v>45.1</v>
      </c>
      <c r="D23">
        <v>14.5</v>
      </c>
      <c r="E23">
        <v>215</v>
      </c>
      <c r="F23">
        <v>5000</v>
      </c>
      <c r="G23" t="s">
        <v>3</v>
      </c>
    </row>
    <row r="24" spans="1:7" x14ac:dyDescent="0.3">
      <c r="A24" t="s">
        <v>9</v>
      </c>
      <c r="B24" t="s">
        <v>61</v>
      </c>
      <c r="C24">
        <v>46.5</v>
      </c>
      <c r="D24">
        <v>14.5</v>
      </c>
      <c r="E24">
        <v>213</v>
      </c>
      <c r="F24">
        <v>4400</v>
      </c>
      <c r="G24" t="s">
        <v>3</v>
      </c>
    </row>
    <row r="25" spans="1:7" x14ac:dyDescent="0.3">
      <c r="A25" t="s">
        <v>9</v>
      </c>
      <c r="B25" t="s">
        <v>61</v>
      </c>
      <c r="C25">
        <v>46.3</v>
      </c>
      <c r="D25">
        <v>15.8</v>
      </c>
      <c r="E25">
        <v>215</v>
      </c>
      <c r="F25">
        <v>5050</v>
      </c>
      <c r="G25" t="s">
        <v>4</v>
      </c>
    </row>
    <row r="26" spans="1:7" x14ac:dyDescent="0.3">
      <c r="A26" t="s">
        <v>9</v>
      </c>
      <c r="B26" t="s">
        <v>61</v>
      </c>
      <c r="C26">
        <v>42.9</v>
      </c>
      <c r="D26">
        <v>13.1</v>
      </c>
      <c r="E26">
        <v>215</v>
      </c>
      <c r="F26">
        <v>5000</v>
      </c>
      <c r="G26" t="s">
        <v>3</v>
      </c>
    </row>
    <row r="27" spans="1:7" x14ac:dyDescent="0.3">
      <c r="A27" t="s">
        <v>9</v>
      </c>
      <c r="B27" t="s">
        <v>61</v>
      </c>
      <c r="C27">
        <v>46.1</v>
      </c>
      <c r="D27">
        <v>15.1</v>
      </c>
      <c r="E27">
        <v>215</v>
      </c>
      <c r="F27">
        <v>5100</v>
      </c>
      <c r="G27" t="s">
        <v>4</v>
      </c>
    </row>
    <row r="28" spans="1:7" x14ac:dyDescent="0.3">
      <c r="A28" t="s">
        <v>9</v>
      </c>
      <c r="B28" t="s">
        <v>61</v>
      </c>
      <c r="C28">
        <v>47.8</v>
      </c>
      <c r="D28">
        <v>15</v>
      </c>
      <c r="E28">
        <v>215</v>
      </c>
      <c r="F28">
        <v>5650</v>
      </c>
      <c r="G28" t="s">
        <v>4</v>
      </c>
    </row>
    <row r="29" spans="1:7" x14ac:dyDescent="0.3">
      <c r="A29" t="s">
        <v>9</v>
      </c>
      <c r="B29" t="s">
        <v>61</v>
      </c>
      <c r="C29">
        <v>48.2</v>
      </c>
      <c r="D29">
        <v>14.3</v>
      </c>
      <c r="E29">
        <v>210</v>
      </c>
      <c r="F29">
        <v>4600</v>
      </c>
      <c r="G29" t="s">
        <v>3</v>
      </c>
    </row>
    <row r="30" spans="1:7" x14ac:dyDescent="0.3">
      <c r="A30" t="s">
        <v>9</v>
      </c>
      <c r="B30" t="s">
        <v>61</v>
      </c>
      <c r="C30">
        <v>50</v>
      </c>
      <c r="D30">
        <v>15.3</v>
      </c>
      <c r="E30">
        <v>220</v>
      </c>
      <c r="F30">
        <v>5550</v>
      </c>
      <c r="G30" t="s">
        <v>4</v>
      </c>
    </row>
    <row r="31" spans="1:7" x14ac:dyDescent="0.3">
      <c r="A31" t="s">
        <v>9</v>
      </c>
      <c r="B31" t="s">
        <v>61</v>
      </c>
      <c r="C31">
        <v>47.3</v>
      </c>
      <c r="D31">
        <v>15.3</v>
      </c>
      <c r="E31">
        <v>222</v>
      </c>
      <c r="F31">
        <v>5250</v>
      </c>
      <c r="G31" t="s">
        <v>4</v>
      </c>
    </row>
    <row r="32" spans="1:7" x14ac:dyDescent="0.3">
      <c r="A32" t="s">
        <v>9</v>
      </c>
      <c r="B32" t="s">
        <v>61</v>
      </c>
      <c r="C32">
        <v>42.8</v>
      </c>
      <c r="D32">
        <v>14.2</v>
      </c>
      <c r="E32">
        <v>209</v>
      </c>
      <c r="F32">
        <v>4700</v>
      </c>
      <c r="G32" t="s">
        <v>3</v>
      </c>
    </row>
    <row r="33" spans="1:7" x14ac:dyDescent="0.3">
      <c r="A33" t="s">
        <v>9</v>
      </c>
      <c r="B33" t="s">
        <v>61</v>
      </c>
      <c r="C33">
        <v>45.1</v>
      </c>
      <c r="D33">
        <v>14.5</v>
      </c>
      <c r="E33">
        <v>207</v>
      </c>
      <c r="F33">
        <v>5050</v>
      </c>
      <c r="G33" t="s">
        <v>3</v>
      </c>
    </row>
    <row r="34" spans="1:7" x14ac:dyDescent="0.3">
      <c r="A34" t="s">
        <v>9</v>
      </c>
      <c r="B34" t="s">
        <v>61</v>
      </c>
      <c r="C34">
        <v>59.6</v>
      </c>
      <c r="D34">
        <v>17</v>
      </c>
      <c r="E34">
        <v>230</v>
      </c>
      <c r="F34">
        <v>6050</v>
      </c>
      <c r="G34" t="s">
        <v>4</v>
      </c>
    </row>
    <row r="35" spans="1:7" x14ac:dyDescent="0.3">
      <c r="A35" t="s">
        <v>9</v>
      </c>
      <c r="B35" t="s">
        <v>61</v>
      </c>
      <c r="C35">
        <v>49.1</v>
      </c>
      <c r="D35">
        <v>14.8</v>
      </c>
      <c r="E35">
        <v>220</v>
      </c>
      <c r="F35">
        <v>5150</v>
      </c>
      <c r="G35" t="s">
        <v>3</v>
      </c>
    </row>
    <row r="36" spans="1:7" x14ac:dyDescent="0.3">
      <c r="A36" t="s">
        <v>9</v>
      </c>
      <c r="B36" t="s">
        <v>61</v>
      </c>
      <c r="C36">
        <v>48.4</v>
      </c>
      <c r="D36">
        <v>16.3</v>
      </c>
      <c r="E36">
        <v>220</v>
      </c>
      <c r="F36">
        <v>5400</v>
      </c>
      <c r="G36" t="s">
        <v>4</v>
      </c>
    </row>
    <row r="37" spans="1:7" x14ac:dyDescent="0.3">
      <c r="A37" t="s">
        <v>9</v>
      </c>
      <c r="B37" t="s">
        <v>61</v>
      </c>
      <c r="C37">
        <v>42.6</v>
      </c>
      <c r="D37">
        <v>13.7</v>
      </c>
      <c r="E37">
        <v>213</v>
      </c>
      <c r="F37">
        <v>4950</v>
      </c>
      <c r="G37" t="s">
        <v>3</v>
      </c>
    </row>
    <row r="38" spans="1:7" x14ac:dyDescent="0.3">
      <c r="A38" t="s">
        <v>9</v>
      </c>
      <c r="B38" t="s">
        <v>61</v>
      </c>
      <c r="C38">
        <v>44.4</v>
      </c>
      <c r="D38">
        <v>17.3</v>
      </c>
      <c r="E38">
        <v>219</v>
      </c>
      <c r="F38">
        <v>5250</v>
      </c>
      <c r="G38" t="s">
        <v>4</v>
      </c>
    </row>
    <row r="39" spans="1:7" x14ac:dyDescent="0.3">
      <c r="A39" t="s">
        <v>9</v>
      </c>
      <c r="B39" t="s">
        <v>61</v>
      </c>
      <c r="C39">
        <v>44</v>
      </c>
      <c r="D39">
        <v>13.6</v>
      </c>
      <c r="E39">
        <v>208</v>
      </c>
      <c r="F39">
        <v>4350</v>
      </c>
      <c r="G39" t="s">
        <v>3</v>
      </c>
    </row>
    <row r="40" spans="1:7" x14ac:dyDescent="0.3">
      <c r="A40" t="s">
        <v>9</v>
      </c>
      <c r="B40" t="s">
        <v>61</v>
      </c>
      <c r="C40">
        <v>48.7</v>
      </c>
      <c r="D40">
        <v>15.7</v>
      </c>
      <c r="E40">
        <v>208</v>
      </c>
      <c r="F40">
        <v>5350</v>
      </c>
      <c r="G40" t="s">
        <v>4</v>
      </c>
    </row>
    <row r="41" spans="1:7" x14ac:dyDescent="0.3">
      <c r="A41" t="s">
        <v>9</v>
      </c>
      <c r="B41" t="s">
        <v>61</v>
      </c>
      <c r="C41">
        <v>42.7</v>
      </c>
      <c r="D41">
        <v>13.7</v>
      </c>
      <c r="E41">
        <v>208</v>
      </c>
      <c r="F41">
        <v>3950</v>
      </c>
      <c r="G41" t="s">
        <v>3</v>
      </c>
    </row>
    <row r="42" spans="1:7" x14ac:dyDescent="0.3">
      <c r="A42" t="s">
        <v>9</v>
      </c>
      <c r="B42" t="s">
        <v>61</v>
      </c>
      <c r="C42">
        <v>49.6</v>
      </c>
      <c r="D42">
        <v>16</v>
      </c>
      <c r="E42">
        <v>225</v>
      </c>
      <c r="F42">
        <v>5700</v>
      </c>
      <c r="G42" t="s">
        <v>4</v>
      </c>
    </row>
    <row r="43" spans="1:7" x14ac:dyDescent="0.3">
      <c r="A43" t="s">
        <v>9</v>
      </c>
      <c r="B43" t="s">
        <v>61</v>
      </c>
      <c r="C43">
        <v>45.3</v>
      </c>
      <c r="D43">
        <v>13.7</v>
      </c>
      <c r="E43">
        <v>210</v>
      </c>
      <c r="F43">
        <v>4300</v>
      </c>
      <c r="G43" t="s">
        <v>3</v>
      </c>
    </row>
    <row r="44" spans="1:7" x14ac:dyDescent="0.3">
      <c r="A44" t="s">
        <v>9</v>
      </c>
      <c r="B44" t="s">
        <v>61</v>
      </c>
      <c r="C44">
        <v>49.6</v>
      </c>
      <c r="D44">
        <v>15</v>
      </c>
      <c r="E44">
        <v>216</v>
      </c>
      <c r="F44">
        <v>4750</v>
      </c>
      <c r="G44" t="s">
        <v>4</v>
      </c>
    </row>
    <row r="45" spans="1:7" x14ac:dyDescent="0.3">
      <c r="A45" t="s">
        <v>9</v>
      </c>
      <c r="B45" t="s">
        <v>61</v>
      </c>
      <c r="C45">
        <v>50.5</v>
      </c>
      <c r="D45">
        <v>15.9</v>
      </c>
      <c r="E45">
        <v>222</v>
      </c>
      <c r="F45">
        <v>5550</v>
      </c>
      <c r="G45" t="s">
        <v>4</v>
      </c>
    </row>
    <row r="46" spans="1:7" x14ac:dyDescent="0.3">
      <c r="A46" t="s">
        <v>9</v>
      </c>
      <c r="B46" t="s">
        <v>61</v>
      </c>
      <c r="C46">
        <v>43.6</v>
      </c>
      <c r="D46">
        <v>13.9</v>
      </c>
      <c r="E46">
        <v>217</v>
      </c>
      <c r="F46">
        <v>4900</v>
      </c>
      <c r="G46" t="s">
        <v>3</v>
      </c>
    </row>
    <row r="47" spans="1:7" x14ac:dyDescent="0.3">
      <c r="A47" t="s">
        <v>9</v>
      </c>
      <c r="B47" t="s">
        <v>61</v>
      </c>
      <c r="C47">
        <v>45.5</v>
      </c>
      <c r="D47">
        <v>13.9</v>
      </c>
      <c r="E47">
        <v>210</v>
      </c>
      <c r="F47">
        <v>4200</v>
      </c>
      <c r="G47" t="s">
        <v>3</v>
      </c>
    </row>
    <row r="48" spans="1:7" x14ac:dyDescent="0.3">
      <c r="A48" t="s">
        <v>9</v>
      </c>
      <c r="B48" t="s">
        <v>61</v>
      </c>
      <c r="C48">
        <v>50.5</v>
      </c>
      <c r="D48">
        <v>15.9</v>
      </c>
      <c r="E48">
        <v>225</v>
      </c>
      <c r="F48">
        <v>5400</v>
      </c>
      <c r="G48" t="s">
        <v>4</v>
      </c>
    </row>
    <row r="49" spans="1:7" x14ac:dyDescent="0.3">
      <c r="A49" t="s">
        <v>9</v>
      </c>
      <c r="B49" t="s">
        <v>61</v>
      </c>
      <c r="C49">
        <v>44.9</v>
      </c>
      <c r="D49">
        <v>13.3</v>
      </c>
      <c r="E49">
        <v>213</v>
      </c>
      <c r="F49">
        <v>5100</v>
      </c>
      <c r="G49" t="s">
        <v>3</v>
      </c>
    </row>
    <row r="50" spans="1:7" x14ac:dyDescent="0.3">
      <c r="A50" t="s">
        <v>9</v>
      </c>
      <c r="B50" t="s">
        <v>61</v>
      </c>
      <c r="C50">
        <v>45.2</v>
      </c>
      <c r="D50">
        <v>15.8</v>
      </c>
      <c r="E50">
        <v>215</v>
      </c>
      <c r="F50">
        <v>5300</v>
      </c>
      <c r="G50" t="s">
        <v>4</v>
      </c>
    </row>
    <row r="51" spans="1:7" x14ac:dyDescent="0.3">
      <c r="A51" t="s">
        <v>9</v>
      </c>
      <c r="B51" t="s">
        <v>61</v>
      </c>
      <c r="C51">
        <v>46.6</v>
      </c>
      <c r="D51">
        <v>14.2</v>
      </c>
      <c r="E51">
        <v>210</v>
      </c>
      <c r="F51">
        <v>4850</v>
      </c>
      <c r="G51" t="s">
        <v>3</v>
      </c>
    </row>
    <row r="52" spans="1:7" x14ac:dyDescent="0.3">
      <c r="A52" t="s">
        <v>9</v>
      </c>
      <c r="B52" t="s">
        <v>61</v>
      </c>
      <c r="C52">
        <v>48.5</v>
      </c>
      <c r="D52">
        <v>14.1</v>
      </c>
      <c r="E52">
        <v>220</v>
      </c>
      <c r="F52">
        <v>5300</v>
      </c>
      <c r="G52" t="s">
        <v>4</v>
      </c>
    </row>
    <row r="53" spans="1:7" x14ac:dyDescent="0.3">
      <c r="A53" t="s">
        <v>9</v>
      </c>
      <c r="B53" t="s">
        <v>61</v>
      </c>
      <c r="C53">
        <v>45.1</v>
      </c>
      <c r="D53">
        <v>14.4</v>
      </c>
      <c r="E53">
        <v>210</v>
      </c>
      <c r="F53">
        <v>4400</v>
      </c>
      <c r="G53" t="s">
        <v>3</v>
      </c>
    </row>
    <row r="54" spans="1:7" x14ac:dyDescent="0.3">
      <c r="A54" t="s">
        <v>9</v>
      </c>
      <c r="B54" t="s">
        <v>61</v>
      </c>
      <c r="C54">
        <v>50.1</v>
      </c>
      <c r="D54">
        <v>15</v>
      </c>
      <c r="E54">
        <v>225</v>
      </c>
      <c r="F54">
        <v>5000</v>
      </c>
      <c r="G54" t="s">
        <v>4</v>
      </c>
    </row>
    <row r="55" spans="1:7" x14ac:dyDescent="0.3">
      <c r="A55" t="s">
        <v>9</v>
      </c>
      <c r="B55" t="s">
        <v>61</v>
      </c>
      <c r="C55">
        <v>46.5</v>
      </c>
      <c r="D55">
        <v>14.4</v>
      </c>
      <c r="E55">
        <v>217</v>
      </c>
      <c r="F55">
        <v>4900</v>
      </c>
      <c r="G55" t="s">
        <v>3</v>
      </c>
    </row>
    <row r="56" spans="1:7" x14ac:dyDescent="0.3">
      <c r="A56" t="s">
        <v>9</v>
      </c>
      <c r="B56" t="s">
        <v>61</v>
      </c>
      <c r="C56">
        <v>45</v>
      </c>
      <c r="D56">
        <v>15.4</v>
      </c>
      <c r="E56">
        <v>220</v>
      </c>
      <c r="F56">
        <v>5050</v>
      </c>
      <c r="G56" t="s">
        <v>4</v>
      </c>
    </row>
    <row r="57" spans="1:7" x14ac:dyDescent="0.3">
      <c r="A57" t="s">
        <v>9</v>
      </c>
      <c r="B57" t="s">
        <v>61</v>
      </c>
      <c r="C57">
        <v>43.8</v>
      </c>
      <c r="D57">
        <v>13.9</v>
      </c>
      <c r="E57">
        <v>208</v>
      </c>
      <c r="F57">
        <v>4300</v>
      </c>
      <c r="G57" t="s">
        <v>3</v>
      </c>
    </row>
    <row r="58" spans="1:7" x14ac:dyDescent="0.3">
      <c r="A58" t="s">
        <v>9</v>
      </c>
      <c r="B58" t="s">
        <v>61</v>
      </c>
      <c r="C58">
        <v>45.5</v>
      </c>
      <c r="D58">
        <v>15</v>
      </c>
      <c r="E58">
        <v>220</v>
      </c>
      <c r="F58">
        <v>5000</v>
      </c>
      <c r="G58" t="s">
        <v>4</v>
      </c>
    </row>
    <row r="59" spans="1:7" x14ac:dyDescent="0.3">
      <c r="A59" t="s">
        <v>9</v>
      </c>
      <c r="B59" t="s">
        <v>61</v>
      </c>
      <c r="C59">
        <v>43.2</v>
      </c>
      <c r="D59">
        <v>14.5</v>
      </c>
      <c r="E59">
        <v>208</v>
      </c>
      <c r="F59">
        <v>4450</v>
      </c>
      <c r="G59" t="s">
        <v>3</v>
      </c>
    </row>
    <row r="60" spans="1:7" x14ac:dyDescent="0.3">
      <c r="A60" t="s">
        <v>9</v>
      </c>
      <c r="B60" t="s">
        <v>61</v>
      </c>
      <c r="C60">
        <v>50.4</v>
      </c>
      <c r="D60">
        <v>15.3</v>
      </c>
      <c r="E60">
        <v>224</v>
      </c>
      <c r="F60">
        <v>5550</v>
      </c>
      <c r="G60" t="s">
        <v>4</v>
      </c>
    </row>
    <row r="61" spans="1:7" x14ac:dyDescent="0.3">
      <c r="A61" t="s">
        <v>9</v>
      </c>
      <c r="B61" t="s">
        <v>61</v>
      </c>
      <c r="C61">
        <v>45.3</v>
      </c>
      <c r="D61">
        <v>13.8</v>
      </c>
      <c r="E61">
        <v>208</v>
      </c>
      <c r="F61">
        <v>4200</v>
      </c>
      <c r="G61" t="s">
        <v>3</v>
      </c>
    </row>
    <row r="62" spans="1:7" x14ac:dyDescent="0.3">
      <c r="A62" t="s">
        <v>9</v>
      </c>
      <c r="B62" t="s">
        <v>61</v>
      </c>
      <c r="C62">
        <v>46.2</v>
      </c>
      <c r="D62">
        <v>14.9</v>
      </c>
      <c r="E62">
        <v>221</v>
      </c>
      <c r="F62">
        <v>5300</v>
      </c>
      <c r="G62" t="s">
        <v>4</v>
      </c>
    </row>
    <row r="63" spans="1:7" x14ac:dyDescent="0.3">
      <c r="A63" t="s">
        <v>9</v>
      </c>
      <c r="B63" t="s">
        <v>61</v>
      </c>
      <c r="C63">
        <v>45.7</v>
      </c>
      <c r="D63">
        <v>13.9</v>
      </c>
      <c r="E63">
        <v>214</v>
      </c>
      <c r="F63">
        <v>4400</v>
      </c>
      <c r="G63" t="s">
        <v>3</v>
      </c>
    </row>
    <row r="64" spans="1:7" x14ac:dyDescent="0.3">
      <c r="A64" t="s">
        <v>9</v>
      </c>
      <c r="B64" t="s">
        <v>61</v>
      </c>
      <c r="C64">
        <v>54.3</v>
      </c>
      <c r="D64">
        <v>15.7</v>
      </c>
      <c r="E64">
        <v>231</v>
      </c>
      <c r="F64">
        <v>5650</v>
      </c>
      <c r="G64" t="s">
        <v>4</v>
      </c>
    </row>
    <row r="65" spans="1:7" x14ac:dyDescent="0.3">
      <c r="A65" t="s">
        <v>9</v>
      </c>
      <c r="B65" t="s">
        <v>61</v>
      </c>
      <c r="C65">
        <v>45.8</v>
      </c>
      <c r="D65">
        <v>14.2</v>
      </c>
      <c r="E65">
        <v>219</v>
      </c>
      <c r="F65">
        <v>4700</v>
      </c>
      <c r="G65" t="s">
        <v>3</v>
      </c>
    </row>
    <row r="66" spans="1:7" x14ac:dyDescent="0.3">
      <c r="A66" t="s">
        <v>9</v>
      </c>
      <c r="B66" t="s">
        <v>61</v>
      </c>
      <c r="C66">
        <v>49.8</v>
      </c>
      <c r="D66">
        <v>16.8</v>
      </c>
      <c r="E66">
        <v>230</v>
      </c>
      <c r="F66">
        <v>5700</v>
      </c>
      <c r="G66" t="s">
        <v>4</v>
      </c>
    </row>
    <row r="67" spans="1:7" x14ac:dyDescent="0.3">
      <c r="A67" t="s">
        <v>9</v>
      </c>
      <c r="B67" t="s">
        <v>61</v>
      </c>
      <c r="C67">
        <v>49.5</v>
      </c>
      <c r="D67">
        <v>16.2</v>
      </c>
      <c r="E67">
        <v>229</v>
      </c>
      <c r="F67">
        <v>5800</v>
      </c>
      <c r="G67" t="s">
        <v>4</v>
      </c>
    </row>
    <row r="68" spans="1:7" x14ac:dyDescent="0.3">
      <c r="A68" t="s">
        <v>9</v>
      </c>
      <c r="B68" t="s">
        <v>61</v>
      </c>
      <c r="C68">
        <v>43.5</v>
      </c>
      <c r="D68">
        <v>14.2</v>
      </c>
      <c r="E68">
        <v>220</v>
      </c>
      <c r="F68">
        <v>4700</v>
      </c>
      <c r="G68" t="s">
        <v>3</v>
      </c>
    </row>
    <row r="69" spans="1:7" x14ac:dyDescent="0.3">
      <c r="A69" t="s">
        <v>9</v>
      </c>
      <c r="B69" t="s">
        <v>61</v>
      </c>
      <c r="C69">
        <v>50.7</v>
      </c>
      <c r="D69">
        <v>15</v>
      </c>
      <c r="E69">
        <v>223</v>
      </c>
      <c r="F69">
        <v>5550</v>
      </c>
      <c r="G69" t="s">
        <v>4</v>
      </c>
    </row>
    <row r="70" spans="1:7" x14ac:dyDescent="0.3">
      <c r="A70" t="s">
        <v>9</v>
      </c>
      <c r="B70" t="s">
        <v>61</v>
      </c>
      <c r="C70">
        <v>47.7</v>
      </c>
      <c r="D70">
        <v>15</v>
      </c>
      <c r="E70">
        <v>216</v>
      </c>
      <c r="F70">
        <v>4750</v>
      </c>
      <c r="G70" t="s">
        <v>3</v>
      </c>
    </row>
    <row r="71" spans="1:7" x14ac:dyDescent="0.3">
      <c r="A71" t="s">
        <v>9</v>
      </c>
      <c r="B71" t="s">
        <v>61</v>
      </c>
      <c r="C71">
        <v>46.4</v>
      </c>
      <c r="D71">
        <v>15.6</v>
      </c>
      <c r="E71">
        <v>221</v>
      </c>
      <c r="F71">
        <v>5000</v>
      </c>
      <c r="G71" t="s">
        <v>4</v>
      </c>
    </row>
    <row r="72" spans="1:7" x14ac:dyDescent="0.3">
      <c r="A72" t="s">
        <v>9</v>
      </c>
      <c r="B72" t="s">
        <v>61</v>
      </c>
      <c r="C72">
        <v>48.2</v>
      </c>
      <c r="D72">
        <v>15.6</v>
      </c>
      <c r="E72">
        <v>221</v>
      </c>
      <c r="F72">
        <v>5100</v>
      </c>
      <c r="G72" t="s">
        <v>4</v>
      </c>
    </row>
    <row r="73" spans="1:7" x14ac:dyDescent="0.3">
      <c r="A73" t="s">
        <v>9</v>
      </c>
      <c r="B73" t="s">
        <v>61</v>
      </c>
      <c r="C73">
        <v>46.5</v>
      </c>
      <c r="D73">
        <v>14.8</v>
      </c>
      <c r="E73">
        <v>217</v>
      </c>
      <c r="F73">
        <v>5200</v>
      </c>
      <c r="G73" t="s">
        <v>3</v>
      </c>
    </row>
    <row r="74" spans="1:7" x14ac:dyDescent="0.3">
      <c r="A74" t="s">
        <v>9</v>
      </c>
      <c r="B74" t="s">
        <v>61</v>
      </c>
      <c r="C74">
        <v>46.4</v>
      </c>
      <c r="D74">
        <v>15</v>
      </c>
      <c r="E74">
        <v>216</v>
      </c>
      <c r="F74">
        <v>4700</v>
      </c>
      <c r="G74" t="s">
        <v>3</v>
      </c>
    </row>
    <row r="75" spans="1:7" x14ac:dyDescent="0.3">
      <c r="A75" t="s">
        <v>9</v>
      </c>
      <c r="B75" t="s">
        <v>61</v>
      </c>
      <c r="C75">
        <v>48.6</v>
      </c>
      <c r="D75">
        <v>16</v>
      </c>
      <c r="E75">
        <v>230</v>
      </c>
      <c r="F75">
        <v>5800</v>
      </c>
      <c r="G75" t="s">
        <v>4</v>
      </c>
    </row>
    <row r="76" spans="1:7" x14ac:dyDescent="0.3">
      <c r="A76" t="s">
        <v>9</v>
      </c>
      <c r="B76" t="s">
        <v>61</v>
      </c>
      <c r="C76">
        <v>47.5</v>
      </c>
      <c r="D76">
        <v>14.2</v>
      </c>
      <c r="E76">
        <v>209</v>
      </c>
      <c r="F76">
        <v>4600</v>
      </c>
      <c r="G76" t="s">
        <v>3</v>
      </c>
    </row>
    <row r="77" spans="1:7" x14ac:dyDescent="0.3">
      <c r="A77" t="s">
        <v>9</v>
      </c>
      <c r="B77" t="s">
        <v>61</v>
      </c>
      <c r="C77">
        <v>51.1</v>
      </c>
      <c r="D77">
        <v>16.3</v>
      </c>
      <c r="E77">
        <v>220</v>
      </c>
      <c r="F77">
        <v>6000</v>
      </c>
      <c r="G77" t="s">
        <v>4</v>
      </c>
    </row>
    <row r="78" spans="1:7" x14ac:dyDescent="0.3">
      <c r="A78" t="s">
        <v>9</v>
      </c>
      <c r="B78" t="s">
        <v>61</v>
      </c>
      <c r="C78">
        <v>45.2</v>
      </c>
      <c r="D78">
        <v>13.8</v>
      </c>
      <c r="E78">
        <v>215</v>
      </c>
      <c r="F78">
        <v>4750</v>
      </c>
      <c r="G78" t="s">
        <v>3</v>
      </c>
    </row>
    <row r="79" spans="1:7" x14ac:dyDescent="0.3">
      <c r="A79" t="s">
        <v>9</v>
      </c>
      <c r="B79" t="s">
        <v>61</v>
      </c>
      <c r="C79">
        <v>45.2</v>
      </c>
      <c r="D79">
        <v>16.399999999999999</v>
      </c>
      <c r="E79">
        <v>223</v>
      </c>
      <c r="F79">
        <v>5950</v>
      </c>
      <c r="G79" t="s">
        <v>4</v>
      </c>
    </row>
    <row r="80" spans="1:7" x14ac:dyDescent="0.3">
      <c r="A80" t="s">
        <v>9</v>
      </c>
      <c r="B80" t="s">
        <v>61</v>
      </c>
      <c r="C80">
        <v>49.1</v>
      </c>
      <c r="D80">
        <v>14.5</v>
      </c>
      <c r="E80">
        <v>212</v>
      </c>
      <c r="F80">
        <v>4625</v>
      </c>
      <c r="G80" t="s">
        <v>3</v>
      </c>
    </row>
    <row r="81" spans="1:7" x14ac:dyDescent="0.3">
      <c r="A81" t="s">
        <v>9</v>
      </c>
      <c r="B81" t="s">
        <v>61</v>
      </c>
      <c r="C81">
        <v>52.5</v>
      </c>
      <c r="D81">
        <v>15.6</v>
      </c>
      <c r="E81">
        <v>221</v>
      </c>
      <c r="F81">
        <v>5450</v>
      </c>
      <c r="G81" t="s">
        <v>4</v>
      </c>
    </row>
    <row r="82" spans="1:7" x14ac:dyDescent="0.3">
      <c r="A82" t="s">
        <v>9</v>
      </c>
      <c r="B82" t="s">
        <v>61</v>
      </c>
      <c r="C82">
        <v>47.4</v>
      </c>
      <c r="D82">
        <v>14.6</v>
      </c>
      <c r="E82">
        <v>212</v>
      </c>
      <c r="F82">
        <v>4725</v>
      </c>
      <c r="G82" t="s">
        <v>3</v>
      </c>
    </row>
    <row r="83" spans="1:7" x14ac:dyDescent="0.3">
      <c r="A83" t="s">
        <v>9</v>
      </c>
      <c r="B83" t="s">
        <v>61</v>
      </c>
      <c r="C83">
        <v>50</v>
      </c>
      <c r="D83">
        <v>15.9</v>
      </c>
      <c r="E83">
        <v>224</v>
      </c>
      <c r="F83">
        <v>5350</v>
      </c>
      <c r="G83" t="s">
        <v>4</v>
      </c>
    </row>
    <row r="84" spans="1:7" x14ac:dyDescent="0.3">
      <c r="A84" t="s">
        <v>9</v>
      </c>
      <c r="B84" t="s">
        <v>61</v>
      </c>
      <c r="C84">
        <v>44.9</v>
      </c>
      <c r="D84">
        <v>13.8</v>
      </c>
      <c r="E84">
        <v>212</v>
      </c>
      <c r="F84">
        <v>4750</v>
      </c>
      <c r="G84" t="s">
        <v>3</v>
      </c>
    </row>
    <row r="85" spans="1:7" x14ac:dyDescent="0.3">
      <c r="A85" t="s">
        <v>9</v>
      </c>
      <c r="B85" t="s">
        <v>61</v>
      </c>
      <c r="C85">
        <v>50.8</v>
      </c>
      <c r="D85">
        <v>17.3</v>
      </c>
      <c r="E85">
        <v>228</v>
      </c>
      <c r="F85">
        <v>5600</v>
      </c>
      <c r="G85" t="s">
        <v>4</v>
      </c>
    </row>
    <row r="86" spans="1:7" x14ac:dyDescent="0.3">
      <c r="A86" t="s">
        <v>9</v>
      </c>
      <c r="B86" t="s">
        <v>61</v>
      </c>
      <c r="C86">
        <v>43.4</v>
      </c>
      <c r="D86">
        <v>14.4</v>
      </c>
      <c r="E86">
        <v>218</v>
      </c>
      <c r="F86">
        <v>4600</v>
      </c>
      <c r="G86" t="s">
        <v>3</v>
      </c>
    </row>
    <row r="87" spans="1:7" x14ac:dyDescent="0.3">
      <c r="A87" t="s">
        <v>9</v>
      </c>
      <c r="B87" t="s">
        <v>61</v>
      </c>
      <c r="C87">
        <v>51.3</v>
      </c>
      <c r="D87">
        <v>14.2</v>
      </c>
      <c r="E87">
        <v>218</v>
      </c>
      <c r="F87">
        <v>5300</v>
      </c>
      <c r="G87" t="s">
        <v>4</v>
      </c>
    </row>
    <row r="88" spans="1:7" x14ac:dyDescent="0.3">
      <c r="A88" t="s">
        <v>9</v>
      </c>
      <c r="B88" t="s">
        <v>61</v>
      </c>
      <c r="C88">
        <v>47.5</v>
      </c>
      <c r="D88">
        <v>14</v>
      </c>
      <c r="E88">
        <v>212</v>
      </c>
      <c r="F88">
        <v>4875</v>
      </c>
      <c r="G88" t="s">
        <v>3</v>
      </c>
    </row>
    <row r="89" spans="1:7" x14ac:dyDescent="0.3">
      <c r="A89" t="s">
        <v>9</v>
      </c>
      <c r="B89" t="s">
        <v>61</v>
      </c>
      <c r="C89">
        <v>52.1</v>
      </c>
      <c r="D89">
        <v>17</v>
      </c>
      <c r="E89">
        <v>230</v>
      </c>
      <c r="F89">
        <v>5550</v>
      </c>
      <c r="G89" t="s">
        <v>4</v>
      </c>
    </row>
    <row r="90" spans="1:7" x14ac:dyDescent="0.3">
      <c r="A90" t="s">
        <v>9</v>
      </c>
      <c r="B90" t="s">
        <v>61</v>
      </c>
      <c r="C90">
        <v>47.5</v>
      </c>
      <c r="D90">
        <v>15</v>
      </c>
      <c r="E90">
        <v>218</v>
      </c>
      <c r="F90">
        <v>4950</v>
      </c>
      <c r="G90" t="s">
        <v>3</v>
      </c>
    </row>
    <row r="91" spans="1:7" x14ac:dyDescent="0.3">
      <c r="A91" t="s">
        <v>9</v>
      </c>
      <c r="B91" t="s">
        <v>61</v>
      </c>
      <c r="C91">
        <v>52.2</v>
      </c>
      <c r="D91">
        <v>17.100000000000001</v>
      </c>
      <c r="E91">
        <v>228</v>
      </c>
      <c r="F91">
        <v>5400</v>
      </c>
      <c r="G91" t="s">
        <v>4</v>
      </c>
    </row>
    <row r="92" spans="1:7" x14ac:dyDescent="0.3">
      <c r="A92" t="s">
        <v>9</v>
      </c>
      <c r="B92" t="s">
        <v>61</v>
      </c>
      <c r="C92">
        <v>45.5</v>
      </c>
      <c r="D92">
        <v>14.5</v>
      </c>
      <c r="E92">
        <v>212</v>
      </c>
      <c r="F92">
        <v>4750</v>
      </c>
      <c r="G92" t="s">
        <v>3</v>
      </c>
    </row>
    <row r="93" spans="1:7" x14ac:dyDescent="0.3">
      <c r="A93" t="s">
        <v>9</v>
      </c>
      <c r="B93" t="s">
        <v>61</v>
      </c>
      <c r="C93">
        <v>49.5</v>
      </c>
      <c r="D93">
        <v>16.100000000000001</v>
      </c>
      <c r="E93">
        <v>224</v>
      </c>
      <c r="F93">
        <v>5650</v>
      </c>
      <c r="G93" t="s">
        <v>4</v>
      </c>
    </row>
    <row r="94" spans="1:7" x14ac:dyDescent="0.3">
      <c r="A94" t="s">
        <v>9</v>
      </c>
      <c r="B94" t="s">
        <v>61</v>
      </c>
      <c r="C94">
        <v>44.5</v>
      </c>
      <c r="D94">
        <v>14.7</v>
      </c>
      <c r="E94">
        <v>214</v>
      </c>
      <c r="F94">
        <v>4850</v>
      </c>
      <c r="G94" t="s">
        <v>3</v>
      </c>
    </row>
    <row r="95" spans="1:7" x14ac:dyDescent="0.3">
      <c r="A95" t="s">
        <v>9</v>
      </c>
      <c r="B95" t="s">
        <v>61</v>
      </c>
      <c r="C95">
        <v>50.8</v>
      </c>
      <c r="D95">
        <v>15.7</v>
      </c>
      <c r="E95">
        <v>226</v>
      </c>
      <c r="F95">
        <v>5200</v>
      </c>
      <c r="G95" t="s">
        <v>4</v>
      </c>
    </row>
    <row r="96" spans="1:7" x14ac:dyDescent="0.3">
      <c r="A96" t="s">
        <v>9</v>
      </c>
      <c r="B96" t="s">
        <v>61</v>
      </c>
      <c r="C96">
        <v>49.4</v>
      </c>
      <c r="D96">
        <v>15.8</v>
      </c>
      <c r="E96">
        <v>216</v>
      </c>
      <c r="F96">
        <v>4925</v>
      </c>
      <c r="G96" t="s">
        <v>4</v>
      </c>
    </row>
    <row r="97" spans="1:7" x14ac:dyDescent="0.3">
      <c r="A97" t="s">
        <v>9</v>
      </c>
      <c r="B97" t="s">
        <v>61</v>
      </c>
      <c r="C97">
        <v>46.9</v>
      </c>
      <c r="D97">
        <v>14.6</v>
      </c>
      <c r="E97">
        <v>222</v>
      </c>
      <c r="F97">
        <v>4875</v>
      </c>
      <c r="G97" t="s">
        <v>3</v>
      </c>
    </row>
    <row r="98" spans="1:7" x14ac:dyDescent="0.3">
      <c r="A98" t="s">
        <v>9</v>
      </c>
      <c r="B98" t="s">
        <v>61</v>
      </c>
      <c r="C98">
        <v>48.4</v>
      </c>
      <c r="D98">
        <v>14.4</v>
      </c>
      <c r="E98">
        <v>203</v>
      </c>
      <c r="F98">
        <v>4625</v>
      </c>
      <c r="G98" t="s">
        <v>3</v>
      </c>
    </row>
    <row r="99" spans="1:7" x14ac:dyDescent="0.3">
      <c r="A99" t="s">
        <v>9</v>
      </c>
      <c r="B99" t="s">
        <v>61</v>
      </c>
      <c r="C99">
        <v>51.1</v>
      </c>
      <c r="D99">
        <v>16.5</v>
      </c>
      <c r="E99">
        <v>225</v>
      </c>
      <c r="F99">
        <v>5250</v>
      </c>
      <c r="G99" t="s">
        <v>4</v>
      </c>
    </row>
    <row r="100" spans="1:7" x14ac:dyDescent="0.3">
      <c r="A100" t="s">
        <v>9</v>
      </c>
      <c r="B100" t="s">
        <v>61</v>
      </c>
      <c r="C100">
        <v>48.5</v>
      </c>
      <c r="D100">
        <v>15</v>
      </c>
      <c r="E100">
        <v>219</v>
      </c>
      <c r="F100">
        <v>4850</v>
      </c>
      <c r="G100" t="s">
        <v>3</v>
      </c>
    </row>
    <row r="101" spans="1:7" x14ac:dyDescent="0.3">
      <c r="A101" t="s">
        <v>9</v>
      </c>
      <c r="B101" t="s">
        <v>61</v>
      </c>
      <c r="C101">
        <v>55.9</v>
      </c>
      <c r="D101">
        <v>17</v>
      </c>
      <c r="E101">
        <v>228</v>
      </c>
      <c r="F101">
        <v>5600</v>
      </c>
      <c r="G101" t="s">
        <v>4</v>
      </c>
    </row>
    <row r="102" spans="1:7" x14ac:dyDescent="0.3">
      <c r="A102" t="s">
        <v>9</v>
      </c>
      <c r="B102" t="s">
        <v>61</v>
      </c>
      <c r="C102">
        <v>47.2</v>
      </c>
      <c r="D102">
        <v>15.5</v>
      </c>
      <c r="E102">
        <v>215</v>
      </c>
      <c r="F102">
        <v>4975</v>
      </c>
      <c r="G102" t="s">
        <v>3</v>
      </c>
    </row>
    <row r="103" spans="1:7" x14ac:dyDescent="0.3">
      <c r="A103" t="s">
        <v>9</v>
      </c>
      <c r="B103" t="s">
        <v>61</v>
      </c>
      <c r="C103">
        <v>49.1</v>
      </c>
      <c r="D103">
        <v>15</v>
      </c>
      <c r="E103">
        <v>228</v>
      </c>
      <c r="F103">
        <v>5500</v>
      </c>
      <c r="G103" t="s">
        <v>4</v>
      </c>
    </row>
    <row r="104" spans="1:7" x14ac:dyDescent="0.3">
      <c r="A104" t="s">
        <v>9</v>
      </c>
      <c r="B104" t="s">
        <v>61</v>
      </c>
      <c r="C104">
        <v>46.8</v>
      </c>
      <c r="D104">
        <v>16.100000000000001</v>
      </c>
      <c r="E104">
        <v>215</v>
      </c>
      <c r="F104">
        <v>5500</v>
      </c>
      <c r="G104" t="s">
        <v>4</v>
      </c>
    </row>
    <row r="105" spans="1:7" x14ac:dyDescent="0.3">
      <c r="A105" t="s">
        <v>9</v>
      </c>
      <c r="B105" t="s">
        <v>61</v>
      </c>
      <c r="C105">
        <v>41.7</v>
      </c>
      <c r="D105">
        <v>14.7</v>
      </c>
      <c r="E105">
        <v>210</v>
      </c>
      <c r="F105">
        <v>4700</v>
      </c>
      <c r="G105" t="s">
        <v>3</v>
      </c>
    </row>
    <row r="106" spans="1:7" x14ac:dyDescent="0.3">
      <c r="A106" t="s">
        <v>9</v>
      </c>
      <c r="B106" t="s">
        <v>61</v>
      </c>
      <c r="C106">
        <v>53.4</v>
      </c>
      <c r="D106">
        <v>15.8</v>
      </c>
      <c r="E106">
        <v>219</v>
      </c>
      <c r="F106">
        <v>5500</v>
      </c>
      <c r="G106" t="s">
        <v>4</v>
      </c>
    </row>
    <row r="107" spans="1:7" x14ac:dyDescent="0.3">
      <c r="A107" t="s">
        <v>9</v>
      </c>
      <c r="B107" t="s">
        <v>61</v>
      </c>
      <c r="C107">
        <v>43.3</v>
      </c>
      <c r="D107">
        <v>14</v>
      </c>
      <c r="E107">
        <v>208</v>
      </c>
      <c r="F107">
        <v>4575</v>
      </c>
      <c r="G107" t="s">
        <v>3</v>
      </c>
    </row>
    <row r="108" spans="1:7" x14ac:dyDescent="0.3">
      <c r="A108" t="s">
        <v>9</v>
      </c>
      <c r="B108" t="s">
        <v>61</v>
      </c>
      <c r="C108">
        <v>48.1</v>
      </c>
      <c r="D108">
        <v>15.1</v>
      </c>
      <c r="E108">
        <v>209</v>
      </c>
      <c r="F108">
        <v>5500</v>
      </c>
      <c r="G108" t="s">
        <v>4</v>
      </c>
    </row>
    <row r="109" spans="1:7" x14ac:dyDescent="0.3">
      <c r="A109" t="s">
        <v>9</v>
      </c>
      <c r="B109" t="s">
        <v>61</v>
      </c>
      <c r="C109">
        <v>50.5</v>
      </c>
      <c r="D109">
        <v>15.2</v>
      </c>
      <c r="E109">
        <v>216</v>
      </c>
      <c r="F109">
        <v>5000</v>
      </c>
      <c r="G109" t="s">
        <v>3</v>
      </c>
    </row>
    <row r="110" spans="1:7" x14ac:dyDescent="0.3">
      <c r="A110" t="s">
        <v>9</v>
      </c>
      <c r="B110" t="s">
        <v>61</v>
      </c>
      <c r="C110">
        <v>49.8</v>
      </c>
      <c r="D110">
        <v>15.9</v>
      </c>
      <c r="E110">
        <v>229</v>
      </c>
      <c r="F110">
        <v>5950</v>
      </c>
      <c r="G110" t="s">
        <v>4</v>
      </c>
    </row>
    <row r="111" spans="1:7" x14ac:dyDescent="0.3">
      <c r="A111" t="s">
        <v>9</v>
      </c>
      <c r="B111" t="s">
        <v>61</v>
      </c>
      <c r="C111">
        <v>43.5</v>
      </c>
      <c r="D111">
        <v>15.2</v>
      </c>
      <c r="E111">
        <v>213</v>
      </c>
      <c r="F111">
        <v>4650</v>
      </c>
      <c r="G111" t="s">
        <v>3</v>
      </c>
    </row>
    <row r="112" spans="1:7" x14ac:dyDescent="0.3">
      <c r="A112" t="s">
        <v>9</v>
      </c>
      <c r="B112" t="s">
        <v>61</v>
      </c>
      <c r="C112">
        <v>51.5</v>
      </c>
      <c r="D112">
        <v>16.3</v>
      </c>
      <c r="E112">
        <v>230</v>
      </c>
      <c r="F112">
        <v>5500</v>
      </c>
      <c r="G112" t="s">
        <v>4</v>
      </c>
    </row>
    <row r="113" spans="1:7" x14ac:dyDescent="0.3">
      <c r="A113" t="s">
        <v>9</v>
      </c>
      <c r="B113" t="s">
        <v>61</v>
      </c>
      <c r="C113">
        <v>46.2</v>
      </c>
      <c r="D113">
        <v>14.1</v>
      </c>
      <c r="E113">
        <v>217</v>
      </c>
      <c r="F113">
        <v>4375</v>
      </c>
      <c r="G113" t="s">
        <v>3</v>
      </c>
    </row>
    <row r="114" spans="1:7" x14ac:dyDescent="0.3">
      <c r="A114" t="s">
        <v>9</v>
      </c>
      <c r="B114" t="s">
        <v>61</v>
      </c>
      <c r="C114">
        <v>55.1</v>
      </c>
      <c r="D114">
        <v>16</v>
      </c>
      <c r="E114">
        <v>230</v>
      </c>
      <c r="F114">
        <v>5850</v>
      </c>
      <c r="G114" t="s">
        <v>4</v>
      </c>
    </row>
    <row r="115" spans="1:7" x14ac:dyDescent="0.3">
      <c r="A115" t="s">
        <v>9</v>
      </c>
      <c r="B115" t="s">
        <v>61</v>
      </c>
      <c r="C115">
        <v>48.8</v>
      </c>
      <c r="D115">
        <v>16.2</v>
      </c>
      <c r="E115">
        <v>222</v>
      </c>
      <c r="F115">
        <v>6000</v>
      </c>
      <c r="G115" t="s">
        <v>4</v>
      </c>
    </row>
    <row r="116" spans="1:7" x14ac:dyDescent="0.3">
      <c r="A116" t="s">
        <v>9</v>
      </c>
      <c r="B116" t="s">
        <v>61</v>
      </c>
      <c r="C116">
        <v>47.2</v>
      </c>
      <c r="D116">
        <v>13.7</v>
      </c>
      <c r="E116">
        <v>214</v>
      </c>
      <c r="F116">
        <v>4925</v>
      </c>
      <c r="G116" t="s">
        <v>3</v>
      </c>
    </row>
    <row r="117" spans="1:7" x14ac:dyDescent="0.3">
      <c r="A117" t="s">
        <v>9</v>
      </c>
      <c r="B117" t="s">
        <v>61</v>
      </c>
      <c r="C117">
        <v>46.8</v>
      </c>
      <c r="D117">
        <v>14.3</v>
      </c>
      <c r="E117">
        <v>215</v>
      </c>
      <c r="F117">
        <v>4850</v>
      </c>
      <c r="G117" t="s">
        <v>3</v>
      </c>
    </row>
    <row r="118" spans="1:7" x14ac:dyDescent="0.3">
      <c r="A118" t="s">
        <v>9</v>
      </c>
      <c r="B118" t="s">
        <v>61</v>
      </c>
      <c r="C118">
        <v>50.4</v>
      </c>
      <c r="D118">
        <v>15.7</v>
      </c>
      <c r="E118">
        <v>222</v>
      </c>
      <c r="F118">
        <v>5750</v>
      </c>
      <c r="G118" t="s">
        <v>4</v>
      </c>
    </row>
    <row r="119" spans="1:7" x14ac:dyDescent="0.3">
      <c r="A119" t="s">
        <v>9</v>
      </c>
      <c r="B119" t="s">
        <v>61</v>
      </c>
      <c r="C119">
        <v>45.2</v>
      </c>
      <c r="D119">
        <v>14.8</v>
      </c>
      <c r="E119">
        <v>212</v>
      </c>
      <c r="F119">
        <v>5200</v>
      </c>
      <c r="G119" t="s">
        <v>3</v>
      </c>
    </row>
    <row r="120" spans="1:7" x14ac:dyDescent="0.3">
      <c r="A120" t="s">
        <v>9</v>
      </c>
      <c r="B120" t="s">
        <v>61</v>
      </c>
      <c r="C120">
        <v>49.9</v>
      </c>
      <c r="D120">
        <v>16.100000000000001</v>
      </c>
      <c r="E120">
        <v>213</v>
      </c>
      <c r="F120">
        <v>5400</v>
      </c>
      <c r="G120" t="s">
        <v>4</v>
      </c>
    </row>
    <row r="121" spans="1:7" x14ac:dyDescent="0.3">
      <c r="A121" t="s">
        <v>7</v>
      </c>
      <c r="B121" t="s">
        <v>61</v>
      </c>
      <c r="C121">
        <v>37.799999999999997</v>
      </c>
      <c r="D121">
        <v>18.3</v>
      </c>
      <c r="E121">
        <v>174</v>
      </c>
      <c r="F121">
        <v>3400</v>
      </c>
      <c r="G121" t="s">
        <v>3</v>
      </c>
    </row>
    <row r="122" spans="1:7" x14ac:dyDescent="0.3">
      <c r="A122" t="s">
        <v>7</v>
      </c>
      <c r="B122" t="s">
        <v>61</v>
      </c>
      <c r="C122">
        <v>37.700000000000003</v>
      </c>
      <c r="D122">
        <v>18.7</v>
      </c>
      <c r="E122">
        <v>180</v>
      </c>
      <c r="F122">
        <v>3600</v>
      </c>
      <c r="G122" t="s">
        <v>4</v>
      </c>
    </row>
    <row r="123" spans="1:7" x14ac:dyDescent="0.3">
      <c r="A123" t="s">
        <v>7</v>
      </c>
      <c r="B123" t="s">
        <v>61</v>
      </c>
      <c r="C123">
        <v>35.9</v>
      </c>
      <c r="D123">
        <v>19.2</v>
      </c>
      <c r="E123">
        <v>189</v>
      </c>
      <c r="F123">
        <v>3800</v>
      </c>
      <c r="G123" t="s">
        <v>3</v>
      </c>
    </row>
    <row r="124" spans="1:7" x14ac:dyDescent="0.3">
      <c r="A124" t="s">
        <v>7</v>
      </c>
      <c r="B124" t="s">
        <v>61</v>
      </c>
      <c r="C124">
        <v>38.200000000000003</v>
      </c>
      <c r="D124">
        <v>18.100000000000001</v>
      </c>
      <c r="E124">
        <v>185</v>
      </c>
      <c r="F124">
        <v>3950</v>
      </c>
      <c r="G124" t="s">
        <v>4</v>
      </c>
    </row>
    <row r="125" spans="1:7" x14ac:dyDescent="0.3">
      <c r="A125" t="s">
        <v>7</v>
      </c>
      <c r="B125" t="s">
        <v>61</v>
      </c>
      <c r="C125">
        <v>38.799999999999997</v>
      </c>
      <c r="D125">
        <v>17.2</v>
      </c>
      <c r="E125">
        <v>180</v>
      </c>
      <c r="F125">
        <v>3800</v>
      </c>
      <c r="G125" t="s">
        <v>4</v>
      </c>
    </row>
    <row r="126" spans="1:7" x14ac:dyDescent="0.3">
      <c r="A126" t="s">
        <v>7</v>
      </c>
      <c r="B126" t="s">
        <v>61</v>
      </c>
      <c r="C126">
        <v>35.299999999999997</v>
      </c>
      <c r="D126">
        <v>18.899999999999999</v>
      </c>
      <c r="E126">
        <v>187</v>
      </c>
      <c r="F126">
        <v>3800</v>
      </c>
      <c r="G126" t="s">
        <v>3</v>
      </c>
    </row>
    <row r="127" spans="1:7" x14ac:dyDescent="0.3">
      <c r="A127" t="s">
        <v>7</v>
      </c>
      <c r="B127" t="s">
        <v>61</v>
      </c>
      <c r="C127">
        <v>40.6</v>
      </c>
      <c r="D127">
        <v>18.600000000000001</v>
      </c>
      <c r="E127">
        <v>183</v>
      </c>
      <c r="F127">
        <v>3550</v>
      </c>
      <c r="G127" t="s">
        <v>4</v>
      </c>
    </row>
    <row r="128" spans="1:7" x14ac:dyDescent="0.3">
      <c r="A128" t="s">
        <v>7</v>
      </c>
      <c r="B128" t="s">
        <v>61</v>
      </c>
      <c r="C128">
        <v>40.5</v>
      </c>
      <c r="D128">
        <v>17.899999999999999</v>
      </c>
      <c r="E128">
        <v>187</v>
      </c>
      <c r="F128">
        <v>3200</v>
      </c>
      <c r="G128" t="s">
        <v>3</v>
      </c>
    </row>
    <row r="129" spans="1:7" x14ac:dyDescent="0.3">
      <c r="A129" t="s">
        <v>7</v>
      </c>
      <c r="B129" t="s">
        <v>61</v>
      </c>
      <c r="C129">
        <v>37.9</v>
      </c>
      <c r="D129">
        <v>18.600000000000001</v>
      </c>
      <c r="E129">
        <v>172</v>
      </c>
      <c r="F129">
        <v>3150</v>
      </c>
      <c r="G129" t="s">
        <v>3</v>
      </c>
    </row>
    <row r="130" spans="1:7" x14ac:dyDescent="0.3">
      <c r="A130" t="s">
        <v>7</v>
      </c>
      <c r="B130" t="s">
        <v>61</v>
      </c>
      <c r="C130">
        <v>40.5</v>
      </c>
      <c r="D130">
        <v>18.899999999999999</v>
      </c>
      <c r="E130">
        <v>180</v>
      </c>
      <c r="F130">
        <v>3950</v>
      </c>
      <c r="G130" t="s">
        <v>4</v>
      </c>
    </row>
    <row r="131" spans="1:7" x14ac:dyDescent="0.3">
      <c r="A131" t="s">
        <v>7</v>
      </c>
      <c r="B131" t="s">
        <v>61</v>
      </c>
      <c r="C131">
        <v>39.6</v>
      </c>
      <c r="D131">
        <v>17.7</v>
      </c>
      <c r="E131">
        <v>186</v>
      </c>
      <c r="F131">
        <v>3500</v>
      </c>
      <c r="G131" t="s">
        <v>3</v>
      </c>
    </row>
    <row r="132" spans="1:7" x14ac:dyDescent="0.3">
      <c r="A132" t="s">
        <v>7</v>
      </c>
      <c r="B132" t="s">
        <v>61</v>
      </c>
      <c r="C132">
        <v>40.1</v>
      </c>
      <c r="D132">
        <v>18.899999999999999</v>
      </c>
      <c r="E132">
        <v>188</v>
      </c>
      <c r="F132">
        <v>4300</v>
      </c>
      <c r="G132" t="s">
        <v>4</v>
      </c>
    </row>
    <row r="133" spans="1:7" x14ac:dyDescent="0.3">
      <c r="A133" t="s">
        <v>7</v>
      </c>
      <c r="B133" t="s">
        <v>61</v>
      </c>
      <c r="C133">
        <v>35</v>
      </c>
      <c r="D133">
        <v>17.899999999999999</v>
      </c>
      <c r="E133">
        <v>190</v>
      </c>
      <c r="F133">
        <v>3450</v>
      </c>
      <c r="G133" t="s">
        <v>3</v>
      </c>
    </row>
    <row r="134" spans="1:7" x14ac:dyDescent="0.3">
      <c r="A134" t="s">
        <v>7</v>
      </c>
      <c r="B134" t="s">
        <v>61</v>
      </c>
      <c r="C134">
        <v>42</v>
      </c>
      <c r="D134">
        <v>19.5</v>
      </c>
      <c r="E134">
        <v>200</v>
      </c>
      <c r="F134">
        <v>4050</v>
      </c>
      <c r="G134" t="s">
        <v>4</v>
      </c>
    </row>
    <row r="135" spans="1:7" x14ac:dyDescent="0.3">
      <c r="A135" t="s">
        <v>7</v>
      </c>
      <c r="B135" t="s">
        <v>61</v>
      </c>
      <c r="C135">
        <v>34.5</v>
      </c>
      <c r="D135">
        <v>18.100000000000001</v>
      </c>
      <c r="E135">
        <v>187</v>
      </c>
      <c r="F135">
        <v>2900</v>
      </c>
      <c r="G135" t="s">
        <v>3</v>
      </c>
    </row>
    <row r="136" spans="1:7" x14ac:dyDescent="0.3">
      <c r="A136" t="s">
        <v>7</v>
      </c>
      <c r="B136" t="s">
        <v>61</v>
      </c>
      <c r="C136">
        <v>41.4</v>
      </c>
      <c r="D136">
        <v>18.600000000000001</v>
      </c>
      <c r="E136">
        <v>191</v>
      </c>
      <c r="F136">
        <v>3700</v>
      </c>
      <c r="G136" t="s">
        <v>4</v>
      </c>
    </row>
    <row r="137" spans="1:7" x14ac:dyDescent="0.3">
      <c r="A137" t="s">
        <v>7</v>
      </c>
      <c r="B137" t="s">
        <v>61</v>
      </c>
      <c r="C137">
        <v>39</v>
      </c>
      <c r="D137">
        <v>17.5</v>
      </c>
      <c r="E137">
        <v>186</v>
      </c>
      <c r="F137">
        <v>3550</v>
      </c>
      <c r="G137" t="s">
        <v>3</v>
      </c>
    </row>
    <row r="138" spans="1:7" x14ac:dyDescent="0.3">
      <c r="A138" t="s">
        <v>7</v>
      </c>
      <c r="B138" t="s">
        <v>61</v>
      </c>
      <c r="C138">
        <v>40.6</v>
      </c>
      <c r="D138">
        <v>18.8</v>
      </c>
      <c r="E138">
        <v>193</v>
      </c>
      <c r="F138">
        <v>3800</v>
      </c>
      <c r="G138" t="s">
        <v>4</v>
      </c>
    </row>
    <row r="139" spans="1:7" x14ac:dyDescent="0.3">
      <c r="A139" t="s">
        <v>7</v>
      </c>
      <c r="B139" t="s">
        <v>61</v>
      </c>
      <c r="C139">
        <v>36.5</v>
      </c>
      <c r="D139">
        <v>16.600000000000001</v>
      </c>
      <c r="E139">
        <v>181</v>
      </c>
      <c r="F139">
        <v>2850</v>
      </c>
      <c r="G139" t="s">
        <v>3</v>
      </c>
    </row>
    <row r="140" spans="1:7" x14ac:dyDescent="0.3">
      <c r="A140" t="s">
        <v>7</v>
      </c>
      <c r="B140" t="s">
        <v>61</v>
      </c>
      <c r="C140">
        <v>37.6</v>
      </c>
      <c r="D140">
        <v>19.100000000000001</v>
      </c>
      <c r="E140">
        <v>194</v>
      </c>
      <c r="F140">
        <v>3750</v>
      </c>
      <c r="G140" t="s">
        <v>4</v>
      </c>
    </row>
    <row r="141" spans="1:7" x14ac:dyDescent="0.3">
      <c r="A141" t="s">
        <v>7</v>
      </c>
      <c r="B141" t="s">
        <v>61</v>
      </c>
      <c r="C141">
        <v>35.700000000000003</v>
      </c>
      <c r="D141">
        <v>16.899999999999999</v>
      </c>
      <c r="E141">
        <v>185</v>
      </c>
      <c r="F141">
        <v>3150</v>
      </c>
      <c r="G141" t="s">
        <v>3</v>
      </c>
    </row>
    <row r="142" spans="1:7" x14ac:dyDescent="0.3">
      <c r="A142" t="s">
        <v>7</v>
      </c>
      <c r="B142" t="s">
        <v>61</v>
      </c>
      <c r="C142">
        <v>41.3</v>
      </c>
      <c r="D142">
        <v>21.1</v>
      </c>
      <c r="E142">
        <v>195</v>
      </c>
      <c r="F142">
        <v>4400</v>
      </c>
      <c r="G142" t="s">
        <v>4</v>
      </c>
    </row>
    <row r="143" spans="1:7" x14ac:dyDescent="0.3">
      <c r="A143" t="s">
        <v>7</v>
      </c>
      <c r="B143" t="s">
        <v>61</v>
      </c>
      <c r="C143">
        <v>37.6</v>
      </c>
      <c r="D143">
        <v>17</v>
      </c>
      <c r="E143">
        <v>185</v>
      </c>
      <c r="F143">
        <v>3600</v>
      </c>
      <c r="G143" t="s">
        <v>3</v>
      </c>
    </row>
    <row r="144" spans="1:7" x14ac:dyDescent="0.3">
      <c r="A144" t="s">
        <v>7</v>
      </c>
      <c r="B144" t="s">
        <v>61</v>
      </c>
      <c r="C144">
        <v>41.1</v>
      </c>
      <c r="D144">
        <v>18.2</v>
      </c>
      <c r="E144">
        <v>192</v>
      </c>
      <c r="F144">
        <v>4050</v>
      </c>
      <c r="G144" t="s">
        <v>4</v>
      </c>
    </row>
    <row r="145" spans="1:7" x14ac:dyDescent="0.3">
      <c r="A145" t="s">
        <v>7</v>
      </c>
      <c r="B145" t="s">
        <v>61</v>
      </c>
      <c r="C145">
        <v>36.4</v>
      </c>
      <c r="D145">
        <v>17.100000000000001</v>
      </c>
      <c r="E145">
        <v>184</v>
      </c>
      <c r="F145">
        <v>2850</v>
      </c>
      <c r="G145" t="s">
        <v>3</v>
      </c>
    </row>
    <row r="146" spans="1:7" x14ac:dyDescent="0.3">
      <c r="A146" t="s">
        <v>7</v>
      </c>
      <c r="B146" t="s">
        <v>61</v>
      </c>
      <c r="C146">
        <v>41.6</v>
      </c>
      <c r="D146">
        <v>18</v>
      </c>
      <c r="E146">
        <v>192</v>
      </c>
      <c r="F146">
        <v>3950</v>
      </c>
      <c r="G146" t="s">
        <v>4</v>
      </c>
    </row>
    <row r="147" spans="1:7" x14ac:dyDescent="0.3">
      <c r="A147" t="s">
        <v>7</v>
      </c>
      <c r="B147" t="s">
        <v>61</v>
      </c>
      <c r="C147">
        <v>35.5</v>
      </c>
      <c r="D147">
        <v>16.2</v>
      </c>
      <c r="E147">
        <v>195</v>
      </c>
      <c r="F147">
        <v>3350</v>
      </c>
      <c r="G147" t="s">
        <v>3</v>
      </c>
    </row>
    <row r="148" spans="1:7" x14ac:dyDescent="0.3">
      <c r="A148" t="s">
        <v>7</v>
      </c>
      <c r="B148" t="s">
        <v>61</v>
      </c>
      <c r="C148">
        <v>41.1</v>
      </c>
      <c r="D148">
        <v>19.100000000000001</v>
      </c>
      <c r="E148">
        <v>188</v>
      </c>
      <c r="F148">
        <v>4100</v>
      </c>
      <c r="G148" t="s">
        <v>4</v>
      </c>
    </row>
    <row r="149" spans="1:7" x14ac:dyDescent="0.3">
      <c r="A149" t="s">
        <v>7</v>
      </c>
      <c r="B149" t="s">
        <v>61</v>
      </c>
      <c r="C149">
        <v>35</v>
      </c>
      <c r="D149">
        <v>17.899999999999999</v>
      </c>
      <c r="E149">
        <v>192</v>
      </c>
      <c r="F149">
        <v>3725</v>
      </c>
      <c r="G149" t="s">
        <v>3</v>
      </c>
    </row>
    <row r="150" spans="1:7" x14ac:dyDescent="0.3">
      <c r="A150" t="s">
        <v>7</v>
      </c>
      <c r="B150" t="s">
        <v>61</v>
      </c>
      <c r="C150">
        <v>41</v>
      </c>
      <c r="D150">
        <v>20</v>
      </c>
      <c r="E150">
        <v>203</v>
      </c>
      <c r="F150">
        <v>4725</v>
      </c>
      <c r="G150" t="s">
        <v>4</v>
      </c>
    </row>
    <row r="151" spans="1:7" x14ac:dyDescent="0.3">
      <c r="A151" t="s">
        <v>7</v>
      </c>
      <c r="B151" t="s">
        <v>61</v>
      </c>
      <c r="C151">
        <v>37.700000000000003</v>
      </c>
      <c r="D151">
        <v>16</v>
      </c>
      <c r="E151">
        <v>183</v>
      </c>
      <c r="F151">
        <v>3075</v>
      </c>
      <c r="G151" t="s">
        <v>3</v>
      </c>
    </row>
    <row r="152" spans="1:7" x14ac:dyDescent="0.3">
      <c r="A152" t="s">
        <v>7</v>
      </c>
      <c r="B152" t="s">
        <v>61</v>
      </c>
      <c r="C152">
        <v>37.799999999999997</v>
      </c>
      <c r="D152">
        <v>20</v>
      </c>
      <c r="E152">
        <v>190</v>
      </c>
      <c r="F152">
        <v>4250</v>
      </c>
      <c r="G152" t="s">
        <v>4</v>
      </c>
    </row>
    <row r="153" spans="1:7" x14ac:dyDescent="0.3">
      <c r="A153" t="s">
        <v>7</v>
      </c>
      <c r="B153" t="s">
        <v>61</v>
      </c>
      <c r="C153">
        <v>37.9</v>
      </c>
      <c r="D153">
        <v>18.600000000000001</v>
      </c>
      <c r="E153">
        <v>193</v>
      </c>
      <c r="F153">
        <v>2925</v>
      </c>
      <c r="G153" t="s">
        <v>3</v>
      </c>
    </row>
    <row r="154" spans="1:7" x14ac:dyDescent="0.3">
      <c r="A154" t="s">
        <v>7</v>
      </c>
      <c r="B154" t="s">
        <v>61</v>
      </c>
      <c r="C154">
        <v>39.700000000000003</v>
      </c>
      <c r="D154">
        <v>18.899999999999999</v>
      </c>
      <c r="E154">
        <v>184</v>
      </c>
      <c r="F154">
        <v>3550</v>
      </c>
      <c r="G154" t="s">
        <v>4</v>
      </c>
    </row>
    <row r="155" spans="1:7" x14ac:dyDescent="0.3">
      <c r="A155" t="s">
        <v>7</v>
      </c>
      <c r="B155" t="s">
        <v>61</v>
      </c>
      <c r="C155">
        <v>38.6</v>
      </c>
      <c r="D155">
        <v>17.2</v>
      </c>
      <c r="E155">
        <v>199</v>
      </c>
      <c r="F155">
        <v>3750</v>
      </c>
      <c r="G155" t="s">
        <v>3</v>
      </c>
    </row>
    <row r="156" spans="1:7" x14ac:dyDescent="0.3">
      <c r="A156" t="s">
        <v>7</v>
      </c>
      <c r="B156" t="s">
        <v>61</v>
      </c>
      <c r="C156">
        <v>38.200000000000003</v>
      </c>
      <c r="D156">
        <v>20</v>
      </c>
      <c r="E156">
        <v>190</v>
      </c>
      <c r="F156">
        <v>3900</v>
      </c>
      <c r="G156" t="s">
        <v>4</v>
      </c>
    </row>
    <row r="157" spans="1:7" x14ac:dyDescent="0.3">
      <c r="A157" t="s">
        <v>7</v>
      </c>
      <c r="B157" t="s">
        <v>61</v>
      </c>
      <c r="C157">
        <v>38.1</v>
      </c>
      <c r="D157">
        <v>17</v>
      </c>
      <c r="E157">
        <v>181</v>
      </c>
      <c r="F157">
        <v>3175</v>
      </c>
      <c r="G157" t="s">
        <v>3</v>
      </c>
    </row>
    <row r="158" spans="1:7" x14ac:dyDescent="0.3">
      <c r="A158" t="s">
        <v>7</v>
      </c>
      <c r="B158" t="s">
        <v>61</v>
      </c>
      <c r="C158">
        <v>43.2</v>
      </c>
      <c r="D158">
        <v>19</v>
      </c>
      <c r="E158">
        <v>197</v>
      </c>
      <c r="F158">
        <v>4775</v>
      </c>
      <c r="G158" t="s">
        <v>4</v>
      </c>
    </row>
    <row r="159" spans="1:7" x14ac:dyDescent="0.3">
      <c r="A159" t="s">
        <v>7</v>
      </c>
      <c r="B159" t="s">
        <v>61</v>
      </c>
      <c r="C159">
        <v>38.1</v>
      </c>
      <c r="D159">
        <v>16.5</v>
      </c>
      <c r="E159">
        <v>198</v>
      </c>
      <c r="F159">
        <v>3825</v>
      </c>
      <c r="G159" t="s">
        <v>3</v>
      </c>
    </row>
    <row r="160" spans="1:7" x14ac:dyDescent="0.3">
      <c r="A160" t="s">
        <v>7</v>
      </c>
      <c r="B160" t="s">
        <v>61</v>
      </c>
      <c r="C160">
        <v>45.6</v>
      </c>
      <c r="D160">
        <v>20.3</v>
      </c>
      <c r="E160">
        <v>191</v>
      </c>
      <c r="F160">
        <v>4600</v>
      </c>
      <c r="G160" t="s">
        <v>4</v>
      </c>
    </row>
    <row r="161" spans="1:7" x14ac:dyDescent="0.3">
      <c r="A161" t="s">
        <v>7</v>
      </c>
      <c r="B161" t="s">
        <v>61</v>
      </c>
      <c r="C161">
        <v>39.700000000000003</v>
      </c>
      <c r="D161">
        <v>17.7</v>
      </c>
      <c r="E161">
        <v>193</v>
      </c>
      <c r="F161">
        <v>3200</v>
      </c>
      <c r="G161" t="s">
        <v>3</v>
      </c>
    </row>
    <row r="162" spans="1:7" x14ac:dyDescent="0.3">
      <c r="A162" t="s">
        <v>7</v>
      </c>
      <c r="B162" t="s">
        <v>61</v>
      </c>
      <c r="C162">
        <v>42.2</v>
      </c>
      <c r="D162">
        <v>19.5</v>
      </c>
      <c r="E162">
        <v>197</v>
      </c>
      <c r="F162">
        <v>4275</v>
      </c>
      <c r="G162" t="s">
        <v>4</v>
      </c>
    </row>
    <row r="163" spans="1:7" x14ac:dyDescent="0.3">
      <c r="A163" t="s">
        <v>7</v>
      </c>
      <c r="B163" t="s">
        <v>61</v>
      </c>
      <c r="C163">
        <v>39.6</v>
      </c>
      <c r="D163">
        <v>20.7</v>
      </c>
      <c r="E163">
        <v>191</v>
      </c>
      <c r="F163">
        <v>3900</v>
      </c>
      <c r="G163" t="s">
        <v>3</v>
      </c>
    </row>
    <row r="164" spans="1:7" x14ac:dyDescent="0.3">
      <c r="A164" t="s">
        <v>7</v>
      </c>
      <c r="B164" t="s">
        <v>61</v>
      </c>
      <c r="C164">
        <v>42.7</v>
      </c>
      <c r="D164">
        <v>18.3</v>
      </c>
      <c r="E164">
        <v>196</v>
      </c>
      <c r="F164">
        <v>4075</v>
      </c>
      <c r="G164" t="s">
        <v>4</v>
      </c>
    </row>
    <row r="165" spans="1:7" x14ac:dyDescent="0.3">
      <c r="A165" t="s">
        <v>7</v>
      </c>
      <c r="B165" t="s">
        <v>62</v>
      </c>
      <c r="C165">
        <v>39.5</v>
      </c>
      <c r="D165">
        <v>16.7</v>
      </c>
      <c r="E165">
        <v>178</v>
      </c>
      <c r="F165">
        <v>3250</v>
      </c>
      <c r="G165" t="s">
        <v>3</v>
      </c>
    </row>
    <row r="166" spans="1:7" x14ac:dyDescent="0.3">
      <c r="A166" t="s">
        <v>7</v>
      </c>
      <c r="B166" t="s">
        <v>62</v>
      </c>
      <c r="C166">
        <v>37.200000000000003</v>
      </c>
      <c r="D166">
        <v>18.100000000000001</v>
      </c>
      <c r="E166">
        <v>178</v>
      </c>
      <c r="F166">
        <v>3900</v>
      </c>
      <c r="G166" t="s">
        <v>4</v>
      </c>
    </row>
    <row r="167" spans="1:7" x14ac:dyDescent="0.3">
      <c r="A167" t="s">
        <v>7</v>
      </c>
      <c r="B167" t="s">
        <v>62</v>
      </c>
      <c r="C167">
        <v>39.5</v>
      </c>
      <c r="D167">
        <v>17.8</v>
      </c>
      <c r="E167">
        <v>188</v>
      </c>
      <c r="F167">
        <v>3300</v>
      </c>
      <c r="G167" t="s">
        <v>3</v>
      </c>
    </row>
    <row r="168" spans="1:7" x14ac:dyDescent="0.3">
      <c r="A168" t="s">
        <v>7</v>
      </c>
      <c r="B168" t="s">
        <v>62</v>
      </c>
      <c r="C168">
        <v>40.9</v>
      </c>
      <c r="D168">
        <v>18.899999999999999</v>
      </c>
      <c r="E168">
        <v>184</v>
      </c>
      <c r="F168">
        <v>3900</v>
      </c>
      <c r="G168" t="s">
        <v>4</v>
      </c>
    </row>
    <row r="169" spans="1:7" x14ac:dyDescent="0.3">
      <c r="A169" t="s">
        <v>7</v>
      </c>
      <c r="B169" t="s">
        <v>62</v>
      </c>
      <c r="C169">
        <v>36.4</v>
      </c>
      <c r="D169">
        <v>17</v>
      </c>
      <c r="E169">
        <v>195</v>
      </c>
      <c r="F169">
        <v>3325</v>
      </c>
      <c r="G169" t="s">
        <v>3</v>
      </c>
    </row>
    <row r="170" spans="1:7" x14ac:dyDescent="0.3">
      <c r="A170" t="s">
        <v>7</v>
      </c>
      <c r="B170" t="s">
        <v>62</v>
      </c>
      <c r="C170">
        <v>39.200000000000003</v>
      </c>
      <c r="D170">
        <v>21.1</v>
      </c>
      <c r="E170">
        <v>196</v>
      </c>
      <c r="F170">
        <v>4150</v>
      </c>
      <c r="G170" t="s">
        <v>4</v>
      </c>
    </row>
    <row r="171" spans="1:7" x14ac:dyDescent="0.3">
      <c r="A171" t="s">
        <v>7</v>
      </c>
      <c r="B171" t="s">
        <v>62</v>
      </c>
      <c r="C171">
        <v>38.799999999999997</v>
      </c>
      <c r="D171">
        <v>20</v>
      </c>
      <c r="E171">
        <v>190</v>
      </c>
      <c r="F171">
        <v>3950</v>
      </c>
      <c r="G171" t="s">
        <v>4</v>
      </c>
    </row>
    <row r="172" spans="1:7" x14ac:dyDescent="0.3">
      <c r="A172" t="s">
        <v>7</v>
      </c>
      <c r="B172" t="s">
        <v>62</v>
      </c>
      <c r="C172">
        <v>42.2</v>
      </c>
      <c r="D172">
        <v>18.5</v>
      </c>
      <c r="E172">
        <v>180</v>
      </c>
      <c r="F172">
        <v>3550</v>
      </c>
      <c r="G172" t="s">
        <v>3</v>
      </c>
    </row>
    <row r="173" spans="1:7" x14ac:dyDescent="0.3">
      <c r="A173" t="s">
        <v>7</v>
      </c>
      <c r="B173" t="s">
        <v>62</v>
      </c>
      <c r="C173">
        <v>37.6</v>
      </c>
      <c r="D173">
        <v>19.3</v>
      </c>
      <c r="E173">
        <v>181</v>
      </c>
      <c r="F173">
        <v>3300</v>
      </c>
      <c r="G173" t="s">
        <v>3</v>
      </c>
    </row>
    <row r="174" spans="1:7" x14ac:dyDescent="0.3">
      <c r="A174" t="s">
        <v>7</v>
      </c>
      <c r="B174" t="s">
        <v>62</v>
      </c>
      <c r="C174">
        <v>39.799999999999997</v>
      </c>
      <c r="D174">
        <v>19.100000000000001</v>
      </c>
      <c r="E174">
        <v>184</v>
      </c>
      <c r="F174">
        <v>4650</v>
      </c>
      <c r="G174" t="s">
        <v>4</v>
      </c>
    </row>
    <row r="175" spans="1:7" x14ac:dyDescent="0.3">
      <c r="A175" t="s">
        <v>7</v>
      </c>
      <c r="B175" t="s">
        <v>62</v>
      </c>
      <c r="C175">
        <v>36.5</v>
      </c>
      <c r="D175">
        <v>18</v>
      </c>
      <c r="E175">
        <v>182</v>
      </c>
      <c r="F175">
        <v>3150</v>
      </c>
      <c r="G175" t="s">
        <v>3</v>
      </c>
    </row>
    <row r="176" spans="1:7" x14ac:dyDescent="0.3">
      <c r="A176" t="s">
        <v>7</v>
      </c>
      <c r="B176" t="s">
        <v>62</v>
      </c>
      <c r="C176">
        <v>40.799999999999997</v>
      </c>
      <c r="D176">
        <v>18.399999999999999</v>
      </c>
      <c r="E176">
        <v>195</v>
      </c>
      <c r="F176">
        <v>3900</v>
      </c>
      <c r="G176" t="s">
        <v>4</v>
      </c>
    </row>
    <row r="177" spans="1:7" x14ac:dyDescent="0.3">
      <c r="A177" t="s">
        <v>7</v>
      </c>
      <c r="B177" t="s">
        <v>62</v>
      </c>
      <c r="C177">
        <v>36</v>
      </c>
      <c r="D177">
        <v>18.5</v>
      </c>
      <c r="E177">
        <v>186</v>
      </c>
      <c r="F177">
        <v>3100</v>
      </c>
      <c r="G177" t="s">
        <v>3</v>
      </c>
    </row>
    <row r="178" spans="1:7" x14ac:dyDescent="0.3">
      <c r="A178" t="s">
        <v>7</v>
      </c>
      <c r="B178" t="s">
        <v>62</v>
      </c>
      <c r="C178">
        <v>44.1</v>
      </c>
      <c r="D178">
        <v>19.7</v>
      </c>
      <c r="E178">
        <v>196</v>
      </c>
      <c r="F178">
        <v>4400</v>
      </c>
      <c r="G178" t="s">
        <v>4</v>
      </c>
    </row>
    <row r="179" spans="1:7" x14ac:dyDescent="0.3">
      <c r="A179" t="s">
        <v>7</v>
      </c>
      <c r="B179" t="s">
        <v>62</v>
      </c>
      <c r="C179">
        <v>37</v>
      </c>
      <c r="D179">
        <v>16.899999999999999</v>
      </c>
      <c r="E179">
        <v>185</v>
      </c>
      <c r="F179">
        <v>3000</v>
      </c>
      <c r="G179" t="s">
        <v>3</v>
      </c>
    </row>
    <row r="180" spans="1:7" x14ac:dyDescent="0.3">
      <c r="A180" t="s">
        <v>7</v>
      </c>
      <c r="B180" t="s">
        <v>62</v>
      </c>
      <c r="C180">
        <v>39.6</v>
      </c>
      <c r="D180">
        <v>18.8</v>
      </c>
      <c r="E180">
        <v>190</v>
      </c>
      <c r="F180">
        <v>4600</v>
      </c>
      <c r="G180" t="s">
        <v>4</v>
      </c>
    </row>
    <row r="181" spans="1:7" x14ac:dyDescent="0.3">
      <c r="A181" t="s">
        <v>7</v>
      </c>
      <c r="B181" t="s">
        <v>62</v>
      </c>
      <c r="C181">
        <v>41.1</v>
      </c>
      <c r="D181">
        <v>19</v>
      </c>
      <c r="E181">
        <v>182</v>
      </c>
      <c r="F181">
        <v>3425</v>
      </c>
      <c r="G181" t="s">
        <v>4</v>
      </c>
    </row>
    <row r="182" spans="1:7" x14ac:dyDescent="0.3">
      <c r="A182" t="s">
        <v>7</v>
      </c>
      <c r="B182" t="s">
        <v>62</v>
      </c>
      <c r="C182">
        <v>36</v>
      </c>
      <c r="D182">
        <v>17.899999999999999</v>
      </c>
      <c r="E182">
        <v>190</v>
      </c>
      <c r="F182">
        <v>3450</v>
      </c>
      <c r="G182" t="s">
        <v>3</v>
      </c>
    </row>
    <row r="183" spans="1:7" x14ac:dyDescent="0.3">
      <c r="A183" t="s">
        <v>7</v>
      </c>
      <c r="B183" t="s">
        <v>62</v>
      </c>
      <c r="C183">
        <v>42.3</v>
      </c>
      <c r="D183">
        <v>21.2</v>
      </c>
      <c r="E183">
        <v>191</v>
      </c>
      <c r="F183">
        <v>4150</v>
      </c>
      <c r="G183" t="s">
        <v>4</v>
      </c>
    </row>
    <row r="184" spans="1:7" x14ac:dyDescent="0.3">
      <c r="A184" t="s">
        <v>7</v>
      </c>
      <c r="B184" t="s">
        <v>62</v>
      </c>
      <c r="C184">
        <v>37.299999999999997</v>
      </c>
      <c r="D184">
        <v>17.8</v>
      </c>
      <c r="E184">
        <v>191</v>
      </c>
      <c r="F184">
        <v>3350</v>
      </c>
      <c r="G184" t="s">
        <v>3</v>
      </c>
    </row>
    <row r="185" spans="1:7" x14ac:dyDescent="0.3">
      <c r="A185" t="s">
        <v>7</v>
      </c>
      <c r="B185" t="s">
        <v>62</v>
      </c>
      <c r="C185">
        <v>41.3</v>
      </c>
      <c r="D185">
        <v>20.3</v>
      </c>
      <c r="E185">
        <v>194</v>
      </c>
      <c r="F185">
        <v>3550</v>
      </c>
      <c r="G185" t="s">
        <v>4</v>
      </c>
    </row>
    <row r="186" spans="1:7" x14ac:dyDescent="0.3">
      <c r="A186" t="s">
        <v>7</v>
      </c>
      <c r="B186" t="s">
        <v>62</v>
      </c>
      <c r="C186">
        <v>36.299999999999997</v>
      </c>
      <c r="D186">
        <v>19.5</v>
      </c>
      <c r="E186">
        <v>190</v>
      </c>
      <c r="F186">
        <v>3800</v>
      </c>
      <c r="G186" t="s">
        <v>4</v>
      </c>
    </row>
    <row r="187" spans="1:7" x14ac:dyDescent="0.3">
      <c r="A187" t="s">
        <v>7</v>
      </c>
      <c r="B187" t="s">
        <v>62</v>
      </c>
      <c r="C187">
        <v>36.9</v>
      </c>
      <c r="D187">
        <v>18.600000000000001</v>
      </c>
      <c r="E187">
        <v>189</v>
      </c>
      <c r="F187">
        <v>3500</v>
      </c>
      <c r="G187" t="s">
        <v>3</v>
      </c>
    </row>
    <row r="188" spans="1:7" x14ac:dyDescent="0.3">
      <c r="A188" t="s">
        <v>7</v>
      </c>
      <c r="B188" t="s">
        <v>62</v>
      </c>
      <c r="C188">
        <v>38.299999999999997</v>
      </c>
      <c r="D188">
        <v>19.2</v>
      </c>
      <c r="E188">
        <v>189</v>
      </c>
      <c r="F188">
        <v>3950</v>
      </c>
      <c r="G188" t="s">
        <v>4</v>
      </c>
    </row>
    <row r="189" spans="1:7" x14ac:dyDescent="0.3">
      <c r="A189" t="s">
        <v>7</v>
      </c>
      <c r="B189" t="s">
        <v>62</v>
      </c>
      <c r="C189">
        <v>38.9</v>
      </c>
      <c r="D189">
        <v>18.8</v>
      </c>
      <c r="E189">
        <v>190</v>
      </c>
      <c r="F189">
        <v>3600</v>
      </c>
      <c r="G189" t="s">
        <v>3</v>
      </c>
    </row>
    <row r="190" spans="1:7" x14ac:dyDescent="0.3">
      <c r="A190" t="s">
        <v>7</v>
      </c>
      <c r="B190" t="s">
        <v>62</v>
      </c>
      <c r="C190">
        <v>35.700000000000003</v>
      </c>
      <c r="D190">
        <v>18</v>
      </c>
      <c r="E190">
        <v>202</v>
      </c>
      <c r="F190">
        <v>3550</v>
      </c>
      <c r="G190" t="s">
        <v>3</v>
      </c>
    </row>
    <row r="191" spans="1:7" x14ac:dyDescent="0.3">
      <c r="A191" t="s">
        <v>7</v>
      </c>
      <c r="B191" t="s">
        <v>62</v>
      </c>
      <c r="C191">
        <v>41.1</v>
      </c>
      <c r="D191">
        <v>18.100000000000001</v>
      </c>
      <c r="E191">
        <v>205</v>
      </c>
      <c r="F191">
        <v>4300</v>
      </c>
      <c r="G191" t="s">
        <v>4</v>
      </c>
    </row>
    <row r="192" spans="1:7" x14ac:dyDescent="0.3">
      <c r="A192" t="s">
        <v>7</v>
      </c>
      <c r="B192" t="s">
        <v>62</v>
      </c>
      <c r="C192">
        <v>34</v>
      </c>
      <c r="D192">
        <v>17.100000000000001</v>
      </c>
      <c r="E192">
        <v>185</v>
      </c>
      <c r="F192">
        <v>3400</v>
      </c>
      <c r="G192" t="s">
        <v>3</v>
      </c>
    </row>
    <row r="193" spans="1:7" x14ac:dyDescent="0.3">
      <c r="A193" t="s">
        <v>7</v>
      </c>
      <c r="B193" t="s">
        <v>62</v>
      </c>
      <c r="C193">
        <v>39.6</v>
      </c>
      <c r="D193">
        <v>18.100000000000001</v>
      </c>
      <c r="E193">
        <v>186</v>
      </c>
      <c r="F193">
        <v>4450</v>
      </c>
      <c r="G193" t="s">
        <v>4</v>
      </c>
    </row>
    <row r="194" spans="1:7" x14ac:dyDescent="0.3">
      <c r="A194" t="s">
        <v>7</v>
      </c>
      <c r="B194" t="s">
        <v>62</v>
      </c>
      <c r="C194">
        <v>36.200000000000003</v>
      </c>
      <c r="D194">
        <v>17.3</v>
      </c>
      <c r="E194">
        <v>187</v>
      </c>
      <c r="F194">
        <v>3300</v>
      </c>
      <c r="G194" t="s">
        <v>3</v>
      </c>
    </row>
    <row r="195" spans="1:7" x14ac:dyDescent="0.3">
      <c r="A195" t="s">
        <v>7</v>
      </c>
      <c r="B195" t="s">
        <v>62</v>
      </c>
      <c r="C195">
        <v>40.799999999999997</v>
      </c>
      <c r="D195">
        <v>18.899999999999999</v>
      </c>
      <c r="E195">
        <v>208</v>
      </c>
      <c r="F195">
        <v>4300</v>
      </c>
      <c r="G195" t="s">
        <v>4</v>
      </c>
    </row>
    <row r="196" spans="1:7" x14ac:dyDescent="0.3">
      <c r="A196" t="s">
        <v>7</v>
      </c>
      <c r="B196" t="s">
        <v>62</v>
      </c>
      <c r="C196">
        <v>38.1</v>
      </c>
      <c r="D196">
        <v>18.600000000000001</v>
      </c>
      <c r="E196">
        <v>190</v>
      </c>
      <c r="F196">
        <v>3700</v>
      </c>
      <c r="G196" t="s">
        <v>3</v>
      </c>
    </row>
    <row r="197" spans="1:7" x14ac:dyDescent="0.3">
      <c r="A197" t="s">
        <v>7</v>
      </c>
      <c r="B197" t="s">
        <v>62</v>
      </c>
      <c r="C197">
        <v>40.299999999999997</v>
      </c>
      <c r="D197">
        <v>18.5</v>
      </c>
      <c r="E197">
        <v>196</v>
      </c>
      <c r="F197">
        <v>4350</v>
      </c>
      <c r="G197" t="s">
        <v>4</v>
      </c>
    </row>
    <row r="198" spans="1:7" x14ac:dyDescent="0.3">
      <c r="A198" t="s">
        <v>7</v>
      </c>
      <c r="B198" t="s">
        <v>62</v>
      </c>
      <c r="C198">
        <v>33.1</v>
      </c>
      <c r="D198">
        <v>16.100000000000001</v>
      </c>
      <c r="E198">
        <v>178</v>
      </c>
      <c r="F198">
        <v>2900</v>
      </c>
      <c r="G198" t="s">
        <v>3</v>
      </c>
    </row>
    <row r="199" spans="1:7" x14ac:dyDescent="0.3">
      <c r="A199" t="s">
        <v>7</v>
      </c>
      <c r="B199" t="s">
        <v>62</v>
      </c>
      <c r="C199">
        <v>43.2</v>
      </c>
      <c r="D199">
        <v>18.5</v>
      </c>
      <c r="E199">
        <v>192</v>
      </c>
      <c r="F199">
        <v>4100</v>
      </c>
      <c r="G199" t="s">
        <v>4</v>
      </c>
    </row>
    <row r="200" spans="1:7" x14ac:dyDescent="0.3">
      <c r="A200" t="s">
        <v>7</v>
      </c>
      <c r="B200" t="s">
        <v>62</v>
      </c>
      <c r="C200">
        <v>36.799999999999997</v>
      </c>
      <c r="D200">
        <v>18.5</v>
      </c>
      <c r="E200">
        <v>193</v>
      </c>
      <c r="F200">
        <v>3500</v>
      </c>
      <c r="G200" t="s">
        <v>3</v>
      </c>
    </row>
    <row r="201" spans="1:7" x14ac:dyDescent="0.3">
      <c r="A201" t="s">
        <v>7</v>
      </c>
      <c r="B201" t="s">
        <v>62</v>
      </c>
      <c r="C201">
        <v>37.5</v>
      </c>
      <c r="D201">
        <v>18.5</v>
      </c>
      <c r="E201">
        <v>199</v>
      </c>
      <c r="F201">
        <v>4475</v>
      </c>
      <c r="G201" t="s">
        <v>4</v>
      </c>
    </row>
    <row r="202" spans="1:7" x14ac:dyDescent="0.3">
      <c r="A202" t="s">
        <v>7</v>
      </c>
      <c r="B202" t="s">
        <v>62</v>
      </c>
      <c r="C202">
        <v>38.1</v>
      </c>
      <c r="D202">
        <v>17.600000000000001</v>
      </c>
      <c r="E202">
        <v>187</v>
      </c>
      <c r="F202">
        <v>3425</v>
      </c>
      <c r="G202" t="s">
        <v>3</v>
      </c>
    </row>
    <row r="203" spans="1:7" x14ac:dyDescent="0.3">
      <c r="A203" t="s">
        <v>7</v>
      </c>
      <c r="B203" t="s">
        <v>62</v>
      </c>
      <c r="C203">
        <v>41.1</v>
      </c>
      <c r="D203">
        <v>17.5</v>
      </c>
      <c r="E203">
        <v>190</v>
      </c>
      <c r="F203">
        <v>3900</v>
      </c>
      <c r="G203" t="s">
        <v>4</v>
      </c>
    </row>
    <row r="204" spans="1:7" x14ac:dyDescent="0.3">
      <c r="A204" t="s">
        <v>7</v>
      </c>
      <c r="B204" t="s">
        <v>62</v>
      </c>
      <c r="C204">
        <v>35.6</v>
      </c>
      <c r="D204">
        <v>17.5</v>
      </c>
      <c r="E204">
        <v>191</v>
      </c>
      <c r="F204">
        <v>3175</v>
      </c>
      <c r="G204" t="s">
        <v>3</v>
      </c>
    </row>
    <row r="205" spans="1:7" x14ac:dyDescent="0.3">
      <c r="A205" t="s">
        <v>7</v>
      </c>
      <c r="B205" t="s">
        <v>62</v>
      </c>
      <c r="C205">
        <v>40.200000000000003</v>
      </c>
      <c r="D205">
        <v>20.100000000000001</v>
      </c>
      <c r="E205">
        <v>200</v>
      </c>
      <c r="F205">
        <v>3975</v>
      </c>
      <c r="G205" t="s">
        <v>4</v>
      </c>
    </row>
    <row r="206" spans="1:7" x14ac:dyDescent="0.3">
      <c r="A206" t="s">
        <v>7</v>
      </c>
      <c r="B206" t="s">
        <v>62</v>
      </c>
      <c r="C206">
        <v>37</v>
      </c>
      <c r="D206">
        <v>16.5</v>
      </c>
      <c r="E206">
        <v>185</v>
      </c>
      <c r="F206">
        <v>3400</v>
      </c>
      <c r="G206" t="s">
        <v>3</v>
      </c>
    </row>
    <row r="207" spans="1:7" x14ac:dyDescent="0.3">
      <c r="A207" t="s">
        <v>7</v>
      </c>
      <c r="B207" t="s">
        <v>62</v>
      </c>
      <c r="C207">
        <v>39.700000000000003</v>
      </c>
      <c r="D207">
        <v>17.899999999999999</v>
      </c>
      <c r="E207">
        <v>193</v>
      </c>
      <c r="F207">
        <v>4250</v>
      </c>
      <c r="G207" t="s">
        <v>4</v>
      </c>
    </row>
    <row r="208" spans="1:7" x14ac:dyDescent="0.3">
      <c r="A208" t="s">
        <v>7</v>
      </c>
      <c r="B208" t="s">
        <v>62</v>
      </c>
      <c r="C208">
        <v>40.200000000000003</v>
      </c>
      <c r="D208">
        <v>17.100000000000001</v>
      </c>
      <c r="E208">
        <v>193</v>
      </c>
      <c r="F208">
        <v>3400</v>
      </c>
      <c r="G208" t="s">
        <v>3</v>
      </c>
    </row>
    <row r="209" spans="1:7" x14ac:dyDescent="0.3">
      <c r="A209" t="s">
        <v>7</v>
      </c>
      <c r="B209" t="s">
        <v>62</v>
      </c>
      <c r="C209">
        <v>40.6</v>
      </c>
      <c r="D209">
        <v>17.2</v>
      </c>
      <c r="E209">
        <v>187</v>
      </c>
      <c r="F209">
        <v>3475</v>
      </c>
      <c r="G209" t="s">
        <v>4</v>
      </c>
    </row>
    <row r="210" spans="1:7" x14ac:dyDescent="0.3">
      <c r="A210" t="s">
        <v>7</v>
      </c>
      <c r="B210" t="s">
        <v>62</v>
      </c>
      <c r="C210">
        <v>32.1</v>
      </c>
      <c r="D210">
        <v>15.5</v>
      </c>
      <c r="E210">
        <v>188</v>
      </c>
      <c r="F210">
        <v>3050</v>
      </c>
      <c r="G210" t="s">
        <v>3</v>
      </c>
    </row>
    <row r="211" spans="1:7" x14ac:dyDescent="0.3">
      <c r="A211" t="s">
        <v>7</v>
      </c>
      <c r="B211" t="s">
        <v>62</v>
      </c>
      <c r="C211">
        <v>40.700000000000003</v>
      </c>
      <c r="D211">
        <v>17</v>
      </c>
      <c r="E211">
        <v>190</v>
      </c>
      <c r="F211">
        <v>3725</v>
      </c>
      <c r="G211" t="s">
        <v>4</v>
      </c>
    </row>
    <row r="212" spans="1:7" x14ac:dyDescent="0.3">
      <c r="A212" t="s">
        <v>7</v>
      </c>
      <c r="B212" t="s">
        <v>62</v>
      </c>
      <c r="C212">
        <v>37.299999999999997</v>
      </c>
      <c r="D212">
        <v>16.8</v>
      </c>
      <c r="E212">
        <v>192</v>
      </c>
      <c r="F212">
        <v>3000</v>
      </c>
      <c r="G212" t="s">
        <v>3</v>
      </c>
    </row>
    <row r="213" spans="1:7" x14ac:dyDescent="0.3">
      <c r="A213" t="s">
        <v>7</v>
      </c>
      <c r="B213" t="s">
        <v>62</v>
      </c>
      <c r="C213">
        <v>39</v>
      </c>
      <c r="D213">
        <v>18.7</v>
      </c>
      <c r="E213">
        <v>185</v>
      </c>
      <c r="F213">
        <v>3650</v>
      </c>
      <c r="G213" t="s">
        <v>4</v>
      </c>
    </row>
    <row r="214" spans="1:7" x14ac:dyDescent="0.3">
      <c r="A214" t="s">
        <v>7</v>
      </c>
      <c r="B214" t="s">
        <v>62</v>
      </c>
      <c r="C214">
        <v>39.200000000000003</v>
      </c>
      <c r="D214">
        <v>18.600000000000001</v>
      </c>
      <c r="E214">
        <v>190</v>
      </c>
      <c r="F214">
        <v>4250</v>
      </c>
      <c r="G214" t="s">
        <v>4</v>
      </c>
    </row>
    <row r="215" spans="1:7" x14ac:dyDescent="0.3">
      <c r="A215" t="s">
        <v>7</v>
      </c>
      <c r="B215" t="s">
        <v>62</v>
      </c>
      <c r="C215">
        <v>36.6</v>
      </c>
      <c r="D215">
        <v>18.399999999999999</v>
      </c>
      <c r="E215">
        <v>184</v>
      </c>
      <c r="F215">
        <v>3475</v>
      </c>
      <c r="G215" t="s">
        <v>3</v>
      </c>
    </row>
    <row r="216" spans="1:7" x14ac:dyDescent="0.3">
      <c r="A216" t="s">
        <v>7</v>
      </c>
      <c r="B216" t="s">
        <v>62</v>
      </c>
      <c r="C216">
        <v>36</v>
      </c>
      <c r="D216">
        <v>17.8</v>
      </c>
      <c r="E216">
        <v>195</v>
      </c>
      <c r="F216">
        <v>3450</v>
      </c>
      <c r="G216" t="s">
        <v>3</v>
      </c>
    </row>
    <row r="217" spans="1:7" x14ac:dyDescent="0.3">
      <c r="A217" t="s">
        <v>7</v>
      </c>
      <c r="B217" t="s">
        <v>62</v>
      </c>
      <c r="C217">
        <v>37.799999999999997</v>
      </c>
      <c r="D217">
        <v>18.100000000000001</v>
      </c>
      <c r="E217">
        <v>193</v>
      </c>
      <c r="F217">
        <v>3750</v>
      </c>
      <c r="G217" t="s">
        <v>4</v>
      </c>
    </row>
    <row r="218" spans="1:7" x14ac:dyDescent="0.3">
      <c r="A218" t="s">
        <v>7</v>
      </c>
      <c r="B218" t="s">
        <v>62</v>
      </c>
      <c r="C218">
        <v>36</v>
      </c>
      <c r="D218">
        <v>17.100000000000001</v>
      </c>
      <c r="E218">
        <v>187</v>
      </c>
      <c r="F218">
        <v>3700</v>
      </c>
      <c r="G218" t="s">
        <v>3</v>
      </c>
    </row>
    <row r="219" spans="1:7" x14ac:dyDescent="0.3">
      <c r="A219" t="s">
        <v>7</v>
      </c>
      <c r="B219" t="s">
        <v>62</v>
      </c>
      <c r="C219">
        <v>41.5</v>
      </c>
      <c r="D219">
        <v>18.5</v>
      </c>
      <c r="E219">
        <v>201</v>
      </c>
      <c r="F219">
        <v>4000</v>
      </c>
      <c r="G219" t="s">
        <v>4</v>
      </c>
    </row>
    <row r="220" spans="1:7" x14ac:dyDescent="0.3">
      <c r="A220" t="s">
        <v>8</v>
      </c>
      <c r="B220" t="s">
        <v>62</v>
      </c>
      <c r="C220">
        <v>46.5</v>
      </c>
      <c r="D220">
        <v>17.899999999999999</v>
      </c>
      <c r="E220">
        <v>192</v>
      </c>
      <c r="F220">
        <v>3500</v>
      </c>
      <c r="G220" t="s">
        <v>3</v>
      </c>
    </row>
    <row r="221" spans="1:7" x14ac:dyDescent="0.3">
      <c r="A221" t="s">
        <v>8</v>
      </c>
      <c r="B221" t="s">
        <v>62</v>
      </c>
      <c r="C221">
        <v>50</v>
      </c>
      <c r="D221">
        <v>19.5</v>
      </c>
      <c r="E221">
        <v>196</v>
      </c>
      <c r="F221">
        <v>3900</v>
      </c>
      <c r="G221" t="s">
        <v>4</v>
      </c>
    </row>
    <row r="222" spans="1:7" x14ac:dyDescent="0.3">
      <c r="A222" t="s">
        <v>8</v>
      </c>
      <c r="B222" t="s">
        <v>62</v>
      </c>
      <c r="C222">
        <v>51.3</v>
      </c>
      <c r="D222">
        <v>19.2</v>
      </c>
      <c r="E222">
        <v>193</v>
      </c>
      <c r="F222">
        <v>3650</v>
      </c>
      <c r="G222" t="s">
        <v>4</v>
      </c>
    </row>
    <row r="223" spans="1:7" x14ac:dyDescent="0.3">
      <c r="A223" t="s">
        <v>8</v>
      </c>
      <c r="B223" t="s">
        <v>62</v>
      </c>
      <c r="C223">
        <v>45.4</v>
      </c>
      <c r="D223">
        <v>18.7</v>
      </c>
      <c r="E223">
        <v>188</v>
      </c>
      <c r="F223">
        <v>3525</v>
      </c>
      <c r="G223" t="s">
        <v>3</v>
      </c>
    </row>
    <row r="224" spans="1:7" x14ac:dyDescent="0.3">
      <c r="A224" t="s">
        <v>8</v>
      </c>
      <c r="B224" t="s">
        <v>62</v>
      </c>
      <c r="C224">
        <v>52.7</v>
      </c>
      <c r="D224">
        <v>19.8</v>
      </c>
      <c r="E224">
        <v>197</v>
      </c>
      <c r="F224">
        <v>3725</v>
      </c>
      <c r="G224" t="s">
        <v>4</v>
      </c>
    </row>
    <row r="225" spans="1:7" x14ac:dyDescent="0.3">
      <c r="A225" t="s">
        <v>8</v>
      </c>
      <c r="B225" t="s">
        <v>62</v>
      </c>
      <c r="C225">
        <v>45.2</v>
      </c>
      <c r="D225">
        <v>17.8</v>
      </c>
      <c r="E225">
        <v>198</v>
      </c>
      <c r="F225">
        <v>3950</v>
      </c>
      <c r="G225" t="s">
        <v>3</v>
      </c>
    </row>
    <row r="226" spans="1:7" x14ac:dyDescent="0.3">
      <c r="A226" t="s">
        <v>8</v>
      </c>
      <c r="B226" t="s">
        <v>62</v>
      </c>
      <c r="C226">
        <v>46.1</v>
      </c>
      <c r="D226">
        <v>18.2</v>
      </c>
      <c r="E226">
        <v>178</v>
      </c>
      <c r="F226">
        <v>3250</v>
      </c>
      <c r="G226" t="s">
        <v>3</v>
      </c>
    </row>
    <row r="227" spans="1:7" x14ac:dyDescent="0.3">
      <c r="A227" t="s">
        <v>8</v>
      </c>
      <c r="B227" t="s">
        <v>62</v>
      </c>
      <c r="C227">
        <v>51.3</v>
      </c>
      <c r="D227">
        <v>18.2</v>
      </c>
      <c r="E227">
        <v>197</v>
      </c>
      <c r="F227">
        <v>3750</v>
      </c>
      <c r="G227" t="s">
        <v>4</v>
      </c>
    </row>
    <row r="228" spans="1:7" x14ac:dyDescent="0.3">
      <c r="A228" t="s">
        <v>8</v>
      </c>
      <c r="B228" t="s">
        <v>62</v>
      </c>
      <c r="C228">
        <v>46</v>
      </c>
      <c r="D228">
        <v>18.899999999999999</v>
      </c>
      <c r="E228">
        <v>195</v>
      </c>
      <c r="F228">
        <v>4150</v>
      </c>
      <c r="G228" t="s">
        <v>3</v>
      </c>
    </row>
    <row r="229" spans="1:7" x14ac:dyDescent="0.3">
      <c r="A229" t="s">
        <v>8</v>
      </c>
      <c r="B229" t="s">
        <v>62</v>
      </c>
      <c r="C229">
        <v>51.3</v>
      </c>
      <c r="D229">
        <v>19.899999999999999</v>
      </c>
      <c r="E229">
        <v>198</v>
      </c>
      <c r="F229">
        <v>3700</v>
      </c>
      <c r="G229" t="s">
        <v>4</v>
      </c>
    </row>
    <row r="230" spans="1:7" x14ac:dyDescent="0.3">
      <c r="A230" t="s">
        <v>8</v>
      </c>
      <c r="B230" t="s">
        <v>62</v>
      </c>
      <c r="C230">
        <v>46.6</v>
      </c>
      <c r="D230">
        <v>17.8</v>
      </c>
      <c r="E230">
        <v>193</v>
      </c>
      <c r="F230">
        <v>3800</v>
      </c>
      <c r="G230" t="s">
        <v>3</v>
      </c>
    </row>
    <row r="231" spans="1:7" x14ac:dyDescent="0.3">
      <c r="A231" t="s">
        <v>8</v>
      </c>
      <c r="B231" t="s">
        <v>62</v>
      </c>
      <c r="C231">
        <v>51.7</v>
      </c>
      <c r="D231">
        <v>20.3</v>
      </c>
      <c r="E231">
        <v>194</v>
      </c>
      <c r="F231">
        <v>3775</v>
      </c>
      <c r="G231" t="s">
        <v>4</v>
      </c>
    </row>
    <row r="232" spans="1:7" x14ac:dyDescent="0.3">
      <c r="A232" t="s">
        <v>8</v>
      </c>
      <c r="B232" t="s">
        <v>62</v>
      </c>
      <c r="C232">
        <v>47</v>
      </c>
      <c r="D232">
        <v>17.3</v>
      </c>
      <c r="E232">
        <v>185</v>
      </c>
      <c r="F232">
        <v>3700</v>
      </c>
      <c r="G232" t="s">
        <v>3</v>
      </c>
    </row>
    <row r="233" spans="1:7" x14ac:dyDescent="0.3">
      <c r="A233" t="s">
        <v>8</v>
      </c>
      <c r="B233" t="s">
        <v>62</v>
      </c>
      <c r="C233">
        <v>52</v>
      </c>
      <c r="D233">
        <v>18.100000000000001</v>
      </c>
      <c r="E233">
        <v>201</v>
      </c>
      <c r="F233">
        <v>4050</v>
      </c>
      <c r="G233" t="s">
        <v>4</v>
      </c>
    </row>
    <row r="234" spans="1:7" x14ac:dyDescent="0.3">
      <c r="A234" t="s">
        <v>8</v>
      </c>
      <c r="B234" t="s">
        <v>62</v>
      </c>
      <c r="C234">
        <v>45.9</v>
      </c>
      <c r="D234">
        <v>17.100000000000001</v>
      </c>
      <c r="E234">
        <v>190</v>
      </c>
      <c r="F234">
        <v>3575</v>
      </c>
      <c r="G234" t="s">
        <v>3</v>
      </c>
    </row>
    <row r="235" spans="1:7" x14ac:dyDescent="0.3">
      <c r="A235" t="s">
        <v>8</v>
      </c>
      <c r="B235" t="s">
        <v>62</v>
      </c>
      <c r="C235">
        <v>50.5</v>
      </c>
      <c r="D235">
        <v>19.600000000000001</v>
      </c>
      <c r="E235">
        <v>201</v>
      </c>
      <c r="F235">
        <v>4050</v>
      </c>
      <c r="G235" t="s">
        <v>4</v>
      </c>
    </row>
    <row r="236" spans="1:7" x14ac:dyDescent="0.3">
      <c r="A236" t="s">
        <v>8</v>
      </c>
      <c r="B236" t="s">
        <v>62</v>
      </c>
      <c r="C236">
        <v>50.3</v>
      </c>
      <c r="D236">
        <v>20</v>
      </c>
      <c r="E236">
        <v>197</v>
      </c>
      <c r="F236">
        <v>3300</v>
      </c>
      <c r="G236" t="s">
        <v>4</v>
      </c>
    </row>
    <row r="237" spans="1:7" x14ac:dyDescent="0.3">
      <c r="A237" t="s">
        <v>8</v>
      </c>
      <c r="B237" t="s">
        <v>62</v>
      </c>
      <c r="C237">
        <v>58</v>
      </c>
      <c r="D237">
        <v>17.8</v>
      </c>
      <c r="E237">
        <v>181</v>
      </c>
      <c r="F237">
        <v>3700</v>
      </c>
      <c r="G237" t="s">
        <v>3</v>
      </c>
    </row>
    <row r="238" spans="1:7" x14ac:dyDescent="0.3">
      <c r="A238" t="s">
        <v>8</v>
      </c>
      <c r="B238" t="s">
        <v>62</v>
      </c>
      <c r="C238">
        <v>46.4</v>
      </c>
      <c r="D238">
        <v>18.600000000000001</v>
      </c>
      <c r="E238">
        <v>190</v>
      </c>
      <c r="F238">
        <v>3450</v>
      </c>
      <c r="G238" t="s">
        <v>3</v>
      </c>
    </row>
    <row r="239" spans="1:7" x14ac:dyDescent="0.3">
      <c r="A239" t="s">
        <v>8</v>
      </c>
      <c r="B239" t="s">
        <v>62</v>
      </c>
      <c r="C239">
        <v>49.2</v>
      </c>
      <c r="D239">
        <v>18.2</v>
      </c>
      <c r="E239">
        <v>195</v>
      </c>
      <c r="F239">
        <v>4400</v>
      </c>
      <c r="G239" t="s">
        <v>4</v>
      </c>
    </row>
    <row r="240" spans="1:7" x14ac:dyDescent="0.3">
      <c r="A240" t="s">
        <v>8</v>
      </c>
      <c r="B240" t="s">
        <v>62</v>
      </c>
      <c r="C240">
        <v>42.4</v>
      </c>
      <c r="D240">
        <v>17.3</v>
      </c>
      <c r="E240">
        <v>181</v>
      </c>
      <c r="F240">
        <v>3600</v>
      </c>
      <c r="G240" t="s">
        <v>3</v>
      </c>
    </row>
    <row r="241" spans="1:7" x14ac:dyDescent="0.3">
      <c r="A241" t="s">
        <v>8</v>
      </c>
      <c r="B241" t="s">
        <v>62</v>
      </c>
      <c r="C241">
        <v>48.5</v>
      </c>
      <c r="D241">
        <v>17.5</v>
      </c>
      <c r="E241">
        <v>191</v>
      </c>
      <c r="F241">
        <v>3400</v>
      </c>
      <c r="G241" t="s">
        <v>4</v>
      </c>
    </row>
    <row r="242" spans="1:7" x14ac:dyDescent="0.3">
      <c r="A242" t="s">
        <v>8</v>
      </c>
      <c r="B242" t="s">
        <v>62</v>
      </c>
      <c r="C242">
        <v>43.2</v>
      </c>
      <c r="D242">
        <v>16.600000000000001</v>
      </c>
      <c r="E242">
        <v>187</v>
      </c>
      <c r="F242">
        <v>2900</v>
      </c>
      <c r="G242" t="s">
        <v>3</v>
      </c>
    </row>
    <row r="243" spans="1:7" x14ac:dyDescent="0.3">
      <c r="A243" t="s">
        <v>8</v>
      </c>
      <c r="B243" t="s">
        <v>62</v>
      </c>
      <c r="C243">
        <v>50.6</v>
      </c>
      <c r="D243">
        <v>19.399999999999999</v>
      </c>
      <c r="E243">
        <v>193</v>
      </c>
      <c r="F243">
        <v>3800</v>
      </c>
      <c r="G243" t="s">
        <v>4</v>
      </c>
    </row>
    <row r="244" spans="1:7" x14ac:dyDescent="0.3">
      <c r="A244" t="s">
        <v>8</v>
      </c>
      <c r="B244" t="s">
        <v>62</v>
      </c>
      <c r="C244">
        <v>46.7</v>
      </c>
      <c r="D244">
        <v>17.899999999999999</v>
      </c>
      <c r="E244">
        <v>195</v>
      </c>
      <c r="F244">
        <v>3300</v>
      </c>
      <c r="G244" t="s">
        <v>3</v>
      </c>
    </row>
    <row r="245" spans="1:7" x14ac:dyDescent="0.3">
      <c r="A245" t="s">
        <v>8</v>
      </c>
      <c r="B245" t="s">
        <v>62</v>
      </c>
      <c r="C245">
        <v>52</v>
      </c>
      <c r="D245">
        <v>19</v>
      </c>
      <c r="E245">
        <v>197</v>
      </c>
      <c r="F245">
        <v>4150</v>
      </c>
      <c r="G245" t="s">
        <v>4</v>
      </c>
    </row>
    <row r="246" spans="1:7" x14ac:dyDescent="0.3">
      <c r="A246" t="s">
        <v>8</v>
      </c>
      <c r="B246" t="s">
        <v>62</v>
      </c>
      <c r="C246">
        <v>50.5</v>
      </c>
      <c r="D246">
        <v>18.399999999999999</v>
      </c>
      <c r="E246">
        <v>200</v>
      </c>
      <c r="F246">
        <v>3400</v>
      </c>
      <c r="G246" t="s">
        <v>3</v>
      </c>
    </row>
    <row r="247" spans="1:7" x14ac:dyDescent="0.3">
      <c r="A247" t="s">
        <v>8</v>
      </c>
      <c r="B247" t="s">
        <v>62</v>
      </c>
      <c r="C247">
        <v>49.5</v>
      </c>
      <c r="D247">
        <v>19</v>
      </c>
      <c r="E247">
        <v>200</v>
      </c>
      <c r="F247">
        <v>3800</v>
      </c>
      <c r="G247" t="s">
        <v>4</v>
      </c>
    </row>
    <row r="248" spans="1:7" x14ac:dyDescent="0.3">
      <c r="A248" t="s">
        <v>8</v>
      </c>
      <c r="B248" t="s">
        <v>62</v>
      </c>
      <c r="C248">
        <v>46.4</v>
      </c>
      <c r="D248">
        <v>17.8</v>
      </c>
      <c r="E248">
        <v>191</v>
      </c>
      <c r="F248">
        <v>3700</v>
      </c>
      <c r="G248" t="s">
        <v>3</v>
      </c>
    </row>
    <row r="249" spans="1:7" x14ac:dyDescent="0.3">
      <c r="A249" t="s">
        <v>8</v>
      </c>
      <c r="B249" t="s">
        <v>62</v>
      </c>
      <c r="C249">
        <v>52.8</v>
      </c>
      <c r="D249">
        <v>20</v>
      </c>
      <c r="E249">
        <v>205</v>
      </c>
      <c r="F249">
        <v>4550</v>
      </c>
      <c r="G249" t="s">
        <v>4</v>
      </c>
    </row>
    <row r="250" spans="1:7" x14ac:dyDescent="0.3">
      <c r="A250" t="s">
        <v>8</v>
      </c>
      <c r="B250" t="s">
        <v>62</v>
      </c>
      <c r="C250">
        <v>40.9</v>
      </c>
      <c r="D250">
        <v>16.600000000000001</v>
      </c>
      <c r="E250">
        <v>187</v>
      </c>
      <c r="F250">
        <v>3200</v>
      </c>
      <c r="G250" t="s">
        <v>3</v>
      </c>
    </row>
    <row r="251" spans="1:7" x14ac:dyDescent="0.3">
      <c r="A251" t="s">
        <v>8</v>
      </c>
      <c r="B251" t="s">
        <v>62</v>
      </c>
      <c r="C251">
        <v>54.2</v>
      </c>
      <c r="D251">
        <v>20.8</v>
      </c>
      <c r="E251">
        <v>201</v>
      </c>
      <c r="F251">
        <v>4300</v>
      </c>
      <c r="G251" t="s">
        <v>4</v>
      </c>
    </row>
    <row r="252" spans="1:7" x14ac:dyDescent="0.3">
      <c r="A252" t="s">
        <v>8</v>
      </c>
      <c r="B252" t="s">
        <v>62</v>
      </c>
      <c r="C252">
        <v>42.5</v>
      </c>
      <c r="D252">
        <v>16.7</v>
      </c>
      <c r="E252">
        <v>187</v>
      </c>
      <c r="F252">
        <v>3350</v>
      </c>
      <c r="G252" t="s">
        <v>3</v>
      </c>
    </row>
    <row r="253" spans="1:7" x14ac:dyDescent="0.3">
      <c r="A253" t="s">
        <v>8</v>
      </c>
      <c r="B253" t="s">
        <v>62</v>
      </c>
      <c r="C253">
        <v>51</v>
      </c>
      <c r="D253">
        <v>18.8</v>
      </c>
      <c r="E253">
        <v>203</v>
      </c>
      <c r="F253">
        <v>4100</v>
      </c>
      <c r="G253" t="s">
        <v>4</v>
      </c>
    </row>
    <row r="254" spans="1:7" x14ac:dyDescent="0.3">
      <c r="A254" t="s">
        <v>8</v>
      </c>
      <c r="B254" t="s">
        <v>62</v>
      </c>
      <c r="C254">
        <v>49.7</v>
      </c>
      <c r="D254">
        <v>18.600000000000001</v>
      </c>
      <c r="E254">
        <v>195</v>
      </c>
      <c r="F254">
        <v>3600</v>
      </c>
      <c r="G254" t="s">
        <v>4</v>
      </c>
    </row>
    <row r="255" spans="1:7" x14ac:dyDescent="0.3">
      <c r="A255" t="s">
        <v>8</v>
      </c>
      <c r="B255" t="s">
        <v>62</v>
      </c>
      <c r="C255">
        <v>47.5</v>
      </c>
      <c r="D255">
        <v>16.8</v>
      </c>
      <c r="E255">
        <v>199</v>
      </c>
      <c r="F255">
        <v>3900</v>
      </c>
      <c r="G255" t="s">
        <v>3</v>
      </c>
    </row>
    <row r="256" spans="1:7" x14ac:dyDescent="0.3">
      <c r="A256" t="s">
        <v>8</v>
      </c>
      <c r="B256" t="s">
        <v>62</v>
      </c>
      <c r="C256">
        <v>47.6</v>
      </c>
      <c r="D256">
        <v>18.3</v>
      </c>
      <c r="E256">
        <v>195</v>
      </c>
      <c r="F256">
        <v>3850</v>
      </c>
      <c r="G256" t="s">
        <v>3</v>
      </c>
    </row>
    <row r="257" spans="1:7" x14ac:dyDescent="0.3">
      <c r="A257" t="s">
        <v>8</v>
      </c>
      <c r="B257" t="s">
        <v>62</v>
      </c>
      <c r="C257">
        <v>52</v>
      </c>
      <c r="D257">
        <v>20.7</v>
      </c>
      <c r="E257">
        <v>210</v>
      </c>
      <c r="F257">
        <v>4800</v>
      </c>
      <c r="G257" t="s">
        <v>4</v>
      </c>
    </row>
    <row r="258" spans="1:7" x14ac:dyDescent="0.3">
      <c r="A258" t="s">
        <v>8</v>
      </c>
      <c r="B258" t="s">
        <v>62</v>
      </c>
      <c r="C258">
        <v>46.9</v>
      </c>
      <c r="D258">
        <v>16.600000000000001</v>
      </c>
      <c r="E258">
        <v>192</v>
      </c>
      <c r="F258">
        <v>2700</v>
      </c>
      <c r="G258" t="s">
        <v>3</v>
      </c>
    </row>
    <row r="259" spans="1:7" x14ac:dyDescent="0.3">
      <c r="A259" t="s">
        <v>8</v>
      </c>
      <c r="B259" t="s">
        <v>62</v>
      </c>
      <c r="C259">
        <v>53.5</v>
      </c>
      <c r="D259">
        <v>19.899999999999999</v>
      </c>
      <c r="E259">
        <v>205</v>
      </c>
      <c r="F259">
        <v>4500</v>
      </c>
      <c r="G259" t="s">
        <v>4</v>
      </c>
    </row>
    <row r="260" spans="1:7" x14ac:dyDescent="0.3">
      <c r="A260" t="s">
        <v>8</v>
      </c>
      <c r="B260" t="s">
        <v>62</v>
      </c>
      <c r="C260">
        <v>49</v>
      </c>
      <c r="D260">
        <v>19.5</v>
      </c>
      <c r="E260">
        <v>210</v>
      </c>
      <c r="F260">
        <v>3950</v>
      </c>
      <c r="G260" t="s">
        <v>4</v>
      </c>
    </row>
    <row r="261" spans="1:7" x14ac:dyDescent="0.3">
      <c r="A261" t="s">
        <v>8</v>
      </c>
      <c r="B261" t="s">
        <v>62</v>
      </c>
      <c r="C261">
        <v>46.2</v>
      </c>
      <c r="D261">
        <v>17.5</v>
      </c>
      <c r="E261">
        <v>187</v>
      </c>
      <c r="F261">
        <v>3650</v>
      </c>
      <c r="G261" t="s">
        <v>3</v>
      </c>
    </row>
    <row r="262" spans="1:7" x14ac:dyDescent="0.3">
      <c r="A262" t="s">
        <v>8</v>
      </c>
      <c r="B262" t="s">
        <v>62</v>
      </c>
      <c r="C262">
        <v>50.9</v>
      </c>
      <c r="D262">
        <v>19.100000000000001</v>
      </c>
      <c r="E262">
        <v>196</v>
      </c>
      <c r="F262">
        <v>3550</v>
      </c>
      <c r="G262" t="s">
        <v>4</v>
      </c>
    </row>
    <row r="263" spans="1:7" x14ac:dyDescent="0.3">
      <c r="A263" t="s">
        <v>8</v>
      </c>
      <c r="B263" t="s">
        <v>62</v>
      </c>
      <c r="C263">
        <v>45.5</v>
      </c>
      <c r="D263">
        <v>17</v>
      </c>
      <c r="E263">
        <v>196</v>
      </c>
      <c r="F263">
        <v>3500</v>
      </c>
      <c r="G263" t="s">
        <v>3</v>
      </c>
    </row>
    <row r="264" spans="1:7" x14ac:dyDescent="0.3">
      <c r="A264" t="s">
        <v>8</v>
      </c>
      <c r="B264" t="s">
        <v>62</v>
      </c>
      <c r="C264">
        <v>50.9</v>
      </c>
      <c r="D264">
        <v>17.899999999999999</v>
      </c>
      <c r="E264">
        <v>196</v>
      </c>
      <c r="F264">
        <v>3675</v>
      </c>
      <c r="G264" t="s">
        <v>3</v>
      </c>
    </row>
    <row r="265" spans="1:7" x14ac:dyDescent="0.3">
      <c r="A265" t="s">
        <v>8</v>
      </c>
      <c r="B265" t="s">
        <v>62</v>
      </c>
      <c r="C265">
        <v>50.8</v>
      </c>
      <c r="D265">
        <v>18.5</v>
      </c>
      <c r="E265">
        <v>201</v>
      </c>
      <c r="F265">
        <v>4450</v>
      </c>
      <c r="G265" t="s">
        <v>4</v>
      </c>
    </row>
    <row r="266" spans="1:7" x14ac:dyDescent="0.3">
      <c r="A266" t="s">
        <v>8</v>
      </c>
      <c r="B266" t="s">
        <v>62</v>
      </c>
      <c r="C266">
        <v>50.1</v>
      </c>
      <c r="D266">
        <v>17.899999999999999</v>
      </c>
      <c r="E266">
        <v>190</v>
      </c>
      <c r="F266">
        <v>3400</v>
      </c>
      <c r="G266" t="s">
        <v>3</v>
      </c>
    </row>
    <row r="267" spans="1:7" x14ac:dyDescent="0.3">
      <c r="A267" t="s">
        <v>8</v>
      </c>
      <c r="B267" t="s">
        <v>62</v>
      </c>
      <c r="C267">
        <v>49</v>
      </c>
      <c r="D267">
        <v>19.600000000000001</v>
      </c>
      <c r="E267">
        <v>212</v>
      </c>
      <c r="F267">
        <v>4300</v>
      </c>
      <c r="G267" t="s">
        <v>4</v>
      </c>
    </row>
    <row r="268" spans="1:7" x14ac:dyDescent="0.3">
      <c r="A268" t="s">
        <v>8</v>
      </c>
      <c r="B268" t="s">
        <v>62</v>
      </c>
      <c r="C268">
        <v>51.5</v>
      </c>
      <c r="D268">
        <v>18.7</v>
      </c>
      <c r="E268">
        <v>187</v>
      </c>
      <c r="F268">
        <v>3250</v>
      </c>
      <c r="G268" t="s">
        <v>4</v>
      </c>
    </row>
    <row r="269" spans="1:7" x14ac:dyDescent="0.3">
      <c r="A269" t="s">
        <v>8</v>
      </c>
      <c r="B269" t="s">
        <v>62</v>
      </c>
      <c r="C269">
        <v>49.8</v>
      </c>
      <c r="D269">
        <v>17.3</v>
      </c>
      <c r="E269">
        <v>198</v>
      </c>
      <c r="F269">
        <v>3675</v>
      </c>
      <c r="G269" t="s">
        <v>3</v>
      </c>
    </row>
    <row r="270" spans="1:7" x14ac:dyDescent="0.3">
      <c r="A270" t="s">
        <v>8</v>
      </c>
      <c r="B270" t="s">
        <v>62</v>
      </c>
      <c r="C270">
        <v>48.1</v>
      </c>
      <c r="D270">
        <v>16.399999999999999</v>
      </c>
      <c r="E270">
        <v>199</v>
      </c>
      <c r="F270">
        <v>3325</v>
      </c>
      <c r="G270" t="s">
        <v>3</v>
      </c>
    </row>
    <row r="271" spans="1:7" x14ac:dyDescent="0.3">
      <c r="A271" t="s">
        <v>8</v>
      </c>
      <c r="B271" t="s">
        <v>62</v>
      </c>
      <c r="C271">
        <v>51.4</v>
      </c>
      <c r="D271">
        <v>19</v>
      </c>
      <c r="E271">
        <v>201</v>
      </c>
      <c r="F271">
        <v>3950</v>
      </c>
      <c r="G271" t="s">
        <v>4</v>
      </c>
    </row>
    <row r="272" spans="1:7" x14ac:dyDescent="0.3">
      <c r="A272" t="s">
        <v>8</v>
      </c>
      <c r="B272" t="s">
        <v>62</v>
      </c>
      <c r="C272">
        <v>45.7</v>
      </c>
      <c r="D272">
        <v>17.3</v>
      </c>
      <c r="E272">
        <v>193</v>
      </c>
      <c r="F272">
        <v>3600</v>
      </c>
      <c r="G272" t="s">
        <v>3</v>
      </c>
    </row>
    <row r="273" spans="1:7" x14ac:dyDescent="0.3">
      <c r="A273" t="s">
        <v>8</v>
      </c>
      <c r="B273" t="s">
        <v>62</v>
      </c>
      <c r="C273">
        <v>50.7</v>
      </c>
      <c r="D273">
        <v>19.7</v>
      </c>
      <c r="E273">
        <v>203</v>
      </c>
      <c r="F273">
        <v>4050</v>
      </c>
      <c r="G273" t="s">
        <v>4</v>
      </c>
    </row>
    <row r="274" spans="1:7" x14ac:dyDescent="0.3">
      <c r="A274" t="s">
        <v>8</v>
      </c>
      <c r="B274" t="s">
        <v>62</v>
      </c>
      <c r="C274">
        <v>42.5</v>
      </c>
      <c r="D274">
        <v>17.3</v>
      </c>
      <c r="E274">
        <v>187</v>
      </c>
      <c r="F274">
        <v>3350</v>
      </c>
      <c r="G274" t="s">
        <v>3</v>
      </c>
    </row>
    <row r="275" spans="1:7" x14ac:dyDescent="0.3">
      <c r="A275" t="s">
        <v>8</v>
      </c>
      <c r="B275" t="s">
        <v>62</v>
      </c>
      <c r="C275">
        <v>52.2</v>
      </c>
      <c r="D275">
        <v>18.8</v>
      </c>
      <c r="E275">
        <v>197</v>
      </c>
      <c r="F275">
        <v>3450</v>
      </c>
      <c r="G275" t="s">
        <v>4</v>
      </c>
    </row>
    <row r="276" spans="1:7" x14ac:dyDescent="0.3">
      <c r="A276" t="s">
        <v>8</v>
      </c>
      <c r="B276" t="s">
        <v>62</v>
      </c>
      <c r="C276">
        <v>45.2</v>
      </c>
      <c r="D276">
        <v>16.600000000000001</v>
      </c>
      <c r="E276">
        <v>191</v>
      </c>
      <c r="F276">
        <v>3250</v>
      </c>
      <c r="G276" t="s">
        <v>3</v>
      </c>
    </row>
    <row r="277" spans="1:7" x14ac:dyDescent="0.3">
      <c r="A277" t="s">
        <v>8</v>
      </c>
      <c r="B277" t="s">
        <v>62</v>
      </c>
      <c r="C277">
        <v>49.3</v>
      </c>
      <c r="D277">
        <v>19.899999999999999</v>
      </c>
      <c r="E277">
        <v>203</v>
      </c>
      <c r="F277">
        <v>4050</v>
      </c>
      <c r="G277" t="s">
        <v>4</v>
      </c>
    </row>
    <row r="278" spans="1:7" x14ac:dyDescent="0.3">
      <c r="A278" t="s">
        <v>8</v>
      </c>
      <c r="B278" t="s">
        <v>62</v>
      </c>
      <c r="C278">
        <v>50.2</v>
      </c>
      <c r="D278">
        <v>18.8</v>
      </c>
      <c r="E278">
        <v>202</v>
      </c>
      <c r="F278">
        <v>3800</v>
      </c>
      <c r="G278" t="s">
        <v>4</v>
      </c>
    </row>
    <row r="279" spans="1:7" x14ac:dyDescent="0.3">
      <c r="A279" t="s">
        <v>8</v>
      </c>
      <c r="B279" t="s">
        <v>62</v>
      </c>
      <c r="C279">
        <v>45.6</v>
      </c>
      <c r="D279">
        <v>19.399999999999999</v>
      </c>
      <c r="E279">
        <v>194</v>
      </c>
      <c r="F279">
        <v>3525</v>
      </c>
      <c r="G279" t="s">
        <v>3</v>
      </c>
    </row>
    <row r="280" spans="1:7" x14ac:dyDescent="0.3">
      <c r="A280" t="s">
        <v>8</v>
      </c>
      <c r="B280" t="s">
        <v>62</v>
      </c>
      <c r="C280">
        <v>51.9</v>
      </c>
      <c r="D280">
        <v>19.5</v>
      </c>
      <c r="E280">
        <v>206</v>
      </c>
      <c r="F280">
        <v>3950</v>
      </c>
      <c r="G280" t="s">
        <v>4</v>
      </c>
    </row>
    <row r="281" spans="1:7" x14ac:dyDescent="0.3">
      <c r="A281" t="s">
        <v>8</v>
      </c>
      <c r="B281" t="s">
        <v>62</v>
      </c>
      <c r="C281">
        <v>46.8</v>
      </c>
      <c r="D281">
        <v>16.5</v>
      </c>
      <c r="E281">
        <v>189</v>
      </c>
      <c r="F281">
        <v>3650</v>
      </c>
      <c r="G281" t="s">
        <v>3</v>
      </c>
    </row>
    <row r="282" spans="1:7" x14ac:dyDescent="0.3">
      <c r="A282" t="s">
        <v>8</v>
      </c>
      <c r="B282" t="s">
        <v>62</v>
      </c>
      <c r="C282">
        <v>45.7</v>
      </c>
      <c r="D282">
        <v>17</v>
      </c>
      <c r="E282">
        <v>195</v>
      </c>
      <c r="F282">
        <v>3650</v>
      </c>
      <c r="G282" t="s">
        <v>3</v>
      </c>
    </row>
    <row r="283" spans="1:7" x14ac:dyDescent="0.3">
      <c r="A283" t="s">
        <v>8</v>
      </c>
      <c r="B283" t="s">
        <v>62</v>
      </c>
      <c r="C283">
        <v>55.8</v>
      </c>
      <c r="D283">
        <v>19.8</v>
      </c>
      <c r="E283">
        <v>207</v>
      </c>
      <c r="F283">
        <v>4000</v>
      </c>
      <c r="G283" t="s">
        <v>4</v>
      </c>
    </row>
    <row r="284" spans="1:7" x14ac:dyDescent="0.3">
      <c r="A284" t="s">
        <v>8</v>
      </c>
      <c r="B284" t="s">
        <v>62</v>
      </c>
      <c r="C284">
        <v>43.5</v>
      </c>
      <c r="D284">
        <v>18.100000000000001</v>
      </c>
      <c r="E284">
        <v>202</v>
      </c>
      <c r="F284">
        <v>3400</v>
      </c>
      <c r="G284" t="s">
        <v>3</v>
      </c>
    </row>
    <row r="285" spans="1:7" x14ac:dyDescent="0.3">
      <c r="A285" t="s">
        <v>8</v>
      </c>
      <c r="B285" t="s">
        <v>62</v>
      </c>
      <c r="C285">
        <v>49.6</v>
      </c>
      <c r="D285">
        <v>18.2</v>
      </c>
      <c r="E285">
        <v>193</v>
      </c>
      <c r="F285">
        <v>3775</v>
      </c>
      <c r="G285" t="s">
        <v>4</v>
      </c>
    </row>
    <row r="286" spans="1:7" x14ac:dyDescent="0.3">
      <c r="A286" t="s">
        <v>8</v>
      </c>
      <c r="B286" t="s">
        <v>62</v>
      </c>
      <c r="C286">
        <v>50.8</v>
      </c>
      <c r="D286">
        <v>19</v>
      </c>
      <c r="E286">
        <v>210</v>
      </c>
      <c r="F286">
        <v>4100</v>
      </c>
      <c r="G286" t="s">
        <v>4</v>
      </c>
    </row>
    <row r="287" spans="1:7" x14ac:dyDescent="0.3">
      <c r="A287" t="s">
        <v>8</v>
      </c>
      <c r="B287" t="s">
        <v>62</v>
      </c>
      <c r="C287">
        <v>50.2</v>
      </c>
      <c r="D287">
        <v>18.7</v>
      </c>
      <c r="E287">
        <v>198</v>
      </c>
      <c r="F287">
        <v>3775</v>
      </c>
      <c r="G287" t="s">
        <v>3</v>
      </c>
    </row>
    <row r="288" spans="1:7" x14ac:dyDescent="0.3">
      <c r="A288" t="s">
        <v>7</v>
      </c>
      <c r="B288" t="s">
        <v>63</v>
      </c>
      <c r="C288">
        <v>39.1</v>
      </c>
      <c r="D288">
        <v>18.7</v>
      </c>
      <c r="E288">
        <v>181</v>
      </c>
      <c r="F288">
        <v>3750</v>
      </c>
      <c r="G288" t="s">
        <v>4</v>
      </c>
    </row>
    <row r="289" spans="1:7" x14ac:dyDescent="0.3">
      <c r="A289" t="s">
        <v>7</v>
      </c>
      <c r="B289" t="s">
        <v>63</v>
      </c>
      <c r="C289">
        <v>39.5</v>
      </c>
      <c r="D289">
        <v>17.399999999999999</v>
      </c>
      <c r="E289">
        <v>186</v>
      </c>
      <c r="F289">
        <v>3800</v>
      </c>
      <c r="G289" t="s">
        <v>3</v>
      </c>
    </row>
    <row r="290" spans="1:7" x14ac:dyDescent="0.3">
      <c r="A290" t="s">
        <v>7</v>
      </c>
      <c r="B290" t="s">
        <v>63</v>
      </c>
      <c r="C290">
        <v>40.299999999999997</v>
      </c>
      <c r="D290">
        <v>18</v>
      </c>
      <c r="E290">
        <v>195</v>
      </c>
      <c r="F290">
        <v>3250</v>
      </c>
      <c r="G290" t="s">
        <v>3</v>
      </c>
    </row>
    <row r="291" spans="1:7" x14ac:dyDescent="0.3">
      <c r="A291" t="s">
        <v>7</v>
      </c>
      <c r="B291" t="s">
        <v>63</v>
      </c>
      <c r="C291">
        <v>36.700000000000003</v>
      </c>
      <c r="D291">
        <v>19.3</v>
      </c>
      <c r="E291">
        <v>193</v>
      </c>
      <c r="F291">
        <v>3450</v>
      </c>
      <c r="G291" t="s">
        <v>3</v>
      </c>
    </row>
    <row r="292" spans="1:7" x14ac:dyDescent="0.3">
      <c r="A292" t="s">
        <v>7</v>
      </c>
      <c r="B292" t="s">
        <v>63</v>
      </c>
      <c r="C292">
        <v>39.299999999999997</v>
      </c>
      <c r="D292">
        <v>20.6</v>
      </c>
      <c r="E292">
        <v>190</v>
      </c>
      <c r="F292">
        <v>3650</v>
      </c>
      <c r="G292" t="s">
        <v>4</v>
      </c>
    </row>
    <row r="293" spans="1:7" x14ac:dyDescent="0.3">
      <c r="A293" t="s">
        <v>7</v>
      </c>
      <c r="B293" t="s">
        <v>63</v>
      </c>
      <c r="C293">
        <v>38.9</v>
      </c>
      <c r="D293">
        <v>17.8</v>
      </c>
      <c r="E293">
        <v>181</v>
      </c>
      <c r="F293">
        <v>3625</v>
      </c>
      <c r="G293" t="s">
        <v>3</v>
      </c>
    </row>
    <row r="294" spans="1:7" x14ac:dyDescent="0.3">
      <c r="A294" t="s">
        <v>7</v>
      </c>
      <c r="B294" t="s">
        <v>63</v>
      </c>
      <c r="C294">
        <v>39.200000000000003</v>
      </c>
      <c r="D294">
        <v>19.600000000000001</v>
      </c>
      <c r="E294">
        <v>195</v>
      </c>
      <c r="F294">
        <v>4675</v>
      </c>
      <c r="G294" t="s">
        <v>4</v>
      </c>
    </row>
    <row r="295" spans="1:7" x14ac:dyDescent="0.3">
      <c r="A295" t="s">
        <v>7</v>
      </c>
      <c r="B295" t="s">
        <v>63</v>
      </c>
      <c r="C295">
        <v>41.1</v>
      </c>
      <c r="D295">
        <v>17.600000000000001</v>
      </c>
      <c r="E295">
        <v>182</v>
      </c>
      <c r="F295">
        <v>3200</v>
      </c>
      <c r="G295" t="s">
        <v>3</v>
      </c>
    </row>
    <row r="296" spans="1:7" x14ac:dyDescent="0.3">
      <c r="A296" t="s">
        <v>7</v>
      </c>
      <c r="B296" t="s">
        <v>63</v>
      </c>
      <c r="C296">
        <v>38.6</v>
      </c>
      <c r="D296">
        <v>21.2</v>
      </c>
      <c r="E296">
        <v>191</v>
      </c>
      <c r="F296">
        <v>3800</v>
      </c>
      <c r="G296" t="s">
        <v>4</v>
      </c>
    </row>
    <row r="297" spans="1:7" x14ac:dyDescent="0.3">
      <c r="A297" t="s">
        <v>7</v>
      </c>
      <c r="B297" t="s">
        <v>63</v>
      </c>
      <c r="C297">
        <v>34.6</v>
      </c>
      <c r="D297">
        <v>21.1</v>
      </c>
      <c r="E297">
        <v>198</v>
      </c>
      <c r="F297">
        <v>4400</v>
      </c>
      <c r="G297" t="s">
        <v>4</v>
      </c>
    </row>
    <row r="298" spans="1:7" x14ac:dyDescent="0.3">
      <c r="A298" t="s">
        <v>7</v>
      </c>
      <c r="B298" t="s">
        <v>63</v>
      </c>
      <c r="C298">
        <v>36.6</v>
      </c>
      <c r="D298">
        <v>17.8</v>
      </c>
      <c r="E298">
        <v>185</v>
      </c>
      <c r="F298">
        <v>3700</v>
      </c>
      <c r="G298" t="s">
        <v>3</v>
      </c>
    </row>
    <row r="299" spans="1:7" x14ac:dyDescent="0.3">
      <c r="A299" t="s">
        <v>7</v>
      </c>
      <c r="B299" t="s">
        <v>63</v>
      </c>
      <c r="C299">
        <v>38.700000000000003</v>
      </c>
      <c r="D299">
        <v>19</v>
      </c>
      <c r="E299">
        <v>195</v>
      </c>
      <c r="F299">
        <v>3450</v>
      </c>
      <c r="G299" t="s">
        <v>3</v>
      </c>
    </row>
    <row r="300" spans="1:7" x14ac:dyDescent="0.3">
      <c r="A300" t="s">
        <v>7</v>
      </c>
      <c r="B300" t="s">
        <v>63</v>
      </c>
      <c r="C300">
        <v>42.5</v>
      </c>
      <c r="D300">
        <v>20.7</v>
      </c>
      <c r="E300">
        <v>197</v>
      </c>
      <c r="F300">
        <v>4500</v>
      </c>
      <c r="G300" t="s">
        <v>4</v>
      </c>
    </row>
    <row r="301" spans="1:7" x14ac:dyDescent="0.3">
      <c r="A301" t="s">
        <v>7</v>
      </c>
      <c r="B301" t="s">
        <v>63</v>
      </c>
      <c r="C301">
        <v>34.4</v>
      </c>
      <c r="D301">
        <v>18.399999999999999</v>
      </c>
      <c r="E301">
        <v>184</v>
      </c>
      <c r="F301">
        <v>3325</v>
      </c>
      <c r="G301" t="s">
        <v>3</v>
      </c>
    </row>
    <row r="302" spans="1:7" x14ac:dyDescent="0.3">
      <c r="A302" t="s">
        <v>7</v>
      </c>
      <c r="B302" t="s">
        <v>63</v>
      </c>
      <c r="C302">
        <v>46</v>
      </c>
      <c r="D302">
        <v>21.5</v>
      </c>
      <c r="E302">
        <v>194</v>
      </c>
      <c r="F302">
        <v>4200</v>
      </c>
      <c r="G302" t="s">
        <v>4</v>
      </c>
    </row>
    <row r="303" spans="1:7" x14ac:dyDescent="0.3">
      <c r="A303" t="s">
        <v>7</v>
      </c>
      <c r="B303" t="s">
        <v>63</v>
      </c>
      <c r="C303">
        <v>35.9</v>
      </c>
      <c r="D303">
        <v>16.600000000000001</v>
      </c>
      <c r="E303">
        <v>190</v>
      </c>
      <c r="F303">
        <v>3050</v>
      </c>
      <c r="G303" t="s">
        <v>3</v>
      </c>
    </row>
    <row r="304" spans="1:7" x14ac:dyDescent="0.3">
      <c r="A304" t="s">
        <v>7</v>
      </c>
      <c r="B304" t="s">
        <v>63</v>
      </c>
      <c r="C304">
        <v>41.8</v>
      </c>
      <c r="D304">
        <v>19.399999999999999</v>
      </c>
      <c r="E304">
        <v>198</v>
      </c>
      <c r="F304">
        <v>4450</v>
      </c>
      <c r="G304" t="s">
        <v>4</v>
      </c>
    </row>
    <row r="305" spans="1:7" x14ac:dyDescent="0.3">
      <c r="A305" t="s">
        <v>7</v>
      </c>
      <c r="B305" t="s">
        <v>63</v>
      </c>
      <c r="C305">
        <v>33.5</v>
      </c>
      <c r="D305">
        <v>19</v>
      </c>
      <c r="E305">
        <v>190</v>
      </c>
      <c r="F305">
        <v>3600</v>
      </c>
      <c r="G305" t="s">
        <v>3</v>
      </c>
    </row>
    <row r="306" spans="1:7" x14ac:dyDescent="0.3">
      <c r="A306" t="s">
        <v>7</v>
      </c>
      <c r="B306" t="s">
        <v>63</v>
      </c>
      <c r="C306">
        <v>39.700000000000003</v>
      </c>
      <c r="D306">
        <v>18.399999999999999</v>
      </c>
      <c r="E306">
        <v>190</v>
      </c>
      <c r="F306">
        <v>3900</v>
      </c>
      <c r="G306" t="s">
        <v>4</v>
      </c>
    </row>
    <row r="307" spans="1:7" x14ac:dyDescent="0.3">
      <c r="A307" t="s">
        <v>7</v>
      </c>
      <c r="B307" t="s">
        <v>63</v>
      </c>
      <c r="C307">
        <v>39.6</v>
      </c>
      <c r="D307">
        <v>17.2</v>
      </c>
      <c r="E307">
        <v>196</v>
      </c>
      <c r="F307">
        <v>3550</v>
      </c>
      <c r="G307" t="s">
        <v>3</v>
      </c>
    </row>
    <row r="308" spans="1:7" x14ac:dyDescent="0.3">
      <c r="A308" t="s">
        <v>7</v>
      </c>
      <c r="B308" t="s">
        <v>63</v>
      </c>
      <c r="C308">
        <v>45.8</v>
      </c>
      <c r="D308">
        <v>18.899999999999999</v>
      </c>
      <c r="E308">
        <v>197</v>
      </c>
      <c r="F308">
        <v>4150</v>
      </c>
      <c r="G308" t="s">
        <v>4</v>
      </c>
    </row>
    <row r="309" spans="1:7" x14ac:dyDescent="0.3">
      <c r="A309" t="s">
        <v>7</v>
      </c>
      <c r="B309" t="s">
        <v>63</v>
      </c>
      <c r="C309">
        <v>35.5</v>
      </c>
      <c r="D309">
        <v>17.5</v>
      </c>
      <c r="E309">
        <v>190</v>
      </c>
      <c r="F309">
        <v>3700</v>
      </c>
      <c r="G309" t="s">
        <v>3</v>
      </c>
    </row>
    <row r="310" spans="1:7" x14ac:dyDescent="0.3">
      <c r="A310" t="s">
        <v>7</v>
      </c>
      <c r="B310" t="s">
        <v>63</v>
      </c>
      <c r="C310">
        <v>42.8</v>
      </c>
      <c r="D310">
        <v>18.5</v>
      </c>
      <c r="E310">
        <v>195</v>
      </c>
      <c r="F310">
        <v>4250</v>
      </c>
      <c r="G310" t="s">
        <v>4</v>
      </c>
    </row>
    <row r="311" spans="1:7" x14ac:dyDescent="0.3">
      <c r="A311" t="s">
        <v>7</v>
      </c>
      <c r="B311" t="s">
        <v>63</v>
      </c>
      <c r="C311">
        <v>40.9</v>
      </c>
      <c r="D311">
        <v>16.8</v>
      </c>
      <c r="E311">
        <v>191</v>
      </c>
      <c r="F311">
        <v>3700</v>
      </c>
      <c r="G311" t="s">
        <v>3</v>
      </c>
    </row>
    <row r="312" spans="1:7" x14ac:dyDescent="0.3">
      <c r="A312" t="s">
        <v>7</v>
      </c>
      <c r="B312" t="s">
        <v>63</v>
      </c>
      <c r="C312">
        <v>37.200000000000003</v>
      </c>
      <c r="D312">
        <v>19.399999999999999</v>
      </c>
      <c r="E312">
        <v>184</v>
      </c>
      <c r="F312">
        <v>3900</v>
      </c>
      <c r="G312" t="s">
        <v>4</v>
      </c>
    </row>
    <row r="313" spans="1:7" x14ac:dyDescent="0.3">
      <c r="A313" t="s">
        <v>7</v>
      </c>
      <c r="B313" t="s">
        <v>63</v>
      </c>
      <c r="C313">
        <v>36.200000000000003</v>
      </c>
      <c r="D313">
        <v>16.100000000000001</v>
      </c>
      <c r="E313">
        <v>187</v>
      </c>
      <c r="F313">
        <v>3550</v>
      </c>
      <c r="G313" t="s">
        <v>3</v>
      </c>
    </row>
    <row r="314" spans="1:7" x14ac:dyDescent="0.3">
      <c r="A314" t="s">
        <v>7</v>
      </c>
      <c r="B314" t="s">
        <v>63</v>
      </c>
      <c r="C314">
        <v>42.1</v>
      </c>
      <c r="D314">
        <v>19.100000000000001</v>
      </c>
      <c r="E314">
        <v>195</v>
      </c>
      <c r="F314">
        <v>4000</v>
      </c>
      <c r="G314" t="s">
        <v>4</v>
      </c>
    </row>
    <row r="315" spans="1:7" x14ac:dyDescent="0.3">
      <c r="A315" t="s">
        <v>7</v>
      </c>
      <c r="B315" t="s">
        <v>63</v>
      </c>
      <c r="C315">
        <v>34.6</v>
      </c>
      <c r="D315">
        <v>17.2</v>
      </c>
      <c r="E315">
        <v>189</v>
      </c>
      <c r="F315">
        <v>3200</v>
      </c>
      <c r="G315" t="s">
        <v>3</v>
      </c>
    </row>
    <row r="316" spans="1:7" x14ac:dyDescent="0.3">
      <c r="A316" t="s">
        <v>7</v>
      </c>
      <c r="B316" t="s">
        <v>63</v>
      </c>
      <c r="C316">
        <v>42.9</v>
      </c>
      <c r="D316">
        <v>17.600000000000001</v>
      </c>
      <c r="E316">
        <v>196</v>
      </c>
      <c r="F316">
        <v>4700</v>
      </c>
      <c r="G316" t="s">
        <v>4</v>
      </c>
    </row>
    <row r="317" spans="1:7" x14ac:dyDescent="0.3">
      <c r="A317" t="s">
        <v>7</v>
      </c>
      <c r="B317" t="s">
        <v>63</v>
      </c>
      <c r="C317">
        <v>36.700000000000003</v>
      </c>
      <c r="D317">
        <v>18.8</v>
      </c>
      <c r="E317">
        <v>187</v>
      </c>
      <c r="F317">
        <v>3800</v>
      </c>
      <c r="G317" t="s">
        <v>3</v>
      </c>
    </row>
    <row r="318" spans="1:7" x14ac:dyDescent="0.3">
      <c r="A318" t="s">
        <v>7</v>
      </c>
      <c r="B318" t="s">
        <v>63</v>
      </c>
      <c r="C318">
        <v>35.1</v>
      </c>
      <c r="D318">
        <v>19.399999999999999</v>
      </c>
      <c r="E318">
        <v>193</v>
      </c>
      <c r="F318">
        <v>4200</v>
      </c>
      <c r="G318" t="s">
        <v>4</v>
      </c>
    </row>
    <row r="319" spans="1:7" x14ac:dyDescent="0.3">
      <c r="A319" t="s">
        <v>7</v>
      </c>
      <c r="B319" t="s">
        <v>63</v>
      </c>
      <c r="C319">
        <v>38.6</v>
      </c>
      <c r="D319">
        <v>17</v>
      </c>
      <c r="E319">
        <v>188</v>
      </c>
      <c r="F319">
        <v>2900</v>
      </c>
      <c r="G319" t="s">
        <v>3</v>
      </c>
    </row>
    <row r="320" spans="1:7" x14ac:dyDescent="0.3">
      <c r="A320" t="s">
        <v>7</v>
      </c>
      <c r="B320" t="s">
        <v>63</v>
      </c>
      <c r="C320">
        <v>37.299999999999997</v>
      </c>
      <c r="D320">
        <v>20.5</v>
      </c>
      <c r="E320">
        <v>199</v>
      </c>
      <c r="F320">
        <v>3775</v>
      </c>
      <c r="G320" t="s">
        <v>4</v>
      </c>
    </row>
    <row r="321" spans="1:7" x14ac:dyDescent="0.3">
      <c r="A321" t="s">
        <v>7</v>
      </c>
      <c r="B321" t="s">
        <v>63</v>
      </c>
      <c r="C321">
        <v>35.700000000000003</v>
      </c>
      <c r="D321">
        <v>17</v>
      </c>
      <c r="E321">
        <v>189</v>
      </c>
      <c r="F321">
        <v>3350</v>
      </c>
      <c r="G321" t="s">
        <v>3</v>
      </c>
    </row>
    <row r="322" spans="1:7" x14ac:dyDescent="0.3">
      <c r="A322" t="s">
        <v>7</v>
      </c>
      <c r="B322" t="s">
        <v>63</v>
      </c>
      <c r="C322">
        <v>41.1</v>
      </c>
      <c r="D322">
        <v>18.600000000000001</v>
      </c>
      <c r="E322">
        <v>189</v>
      </c>
      <c r="F322">
        <v>3325</v>
      </c>
      <c r="G322" t="s">
        <v>4</v>
      </c>
    </row>
    <row r="323" spans="1:7" x14ac:dyDescent="0.3">
      <c r="A323" t="s">
        <v>7</v>
      </c>
      <c r="B323" t="s">
        <v>63</v>
      </c>
      <c r="C323">
        <v>36.200000000000003</v>
      </c>
      <c r="D323">
        <v>17.2</v>
      </c>
      <c r="E323">
        <v>187</v>
      </c>
      <c r="F323">
        <v>3150</v>
      </c>
      <c r="G323" t="s">
        <v>3</v>
      </c>
    </row>
    <row r="324" spans="1:7" x14ac:dyDescent="0.3">
      <c r="A324" t="s">
        <v>7</v>
      </c>
      <c r="B324" t="s">
        <v>63</v>
      </c>
      <c r="C324">
        <v>37.700000000000003</v>
      </c>
      <c r="D324">
        <v>19.8</v>
      </c>
      <c r="E324">
        <v>198</v>
      </c>
      <c r="F324">
        <v>3500</v>
      </c>
      <c r="G324" t="s">
        <v>4</v>
      </c>
    </row>
    <row r="325" spans="1:7" x14ac:dyDescent="0.3">
      <c r="A325" t="s">
        <v>7</v>
      </c>
      <c r="B325" t="s">
        <v>63</v>
      </c>
      <c r="C325">
        <v>40.200000000000003</v>
      </c>
      <c r="D325">
        <v>17</v>
      </c>
      <c r="E325">
        <v>176</v>
      </c>
      <c r="F325">
        <v>3450</v>
      </c>
      <c r="G325" t="s">
        <v>3</v>
      </c>
    </row>
    <row r="326" spans="1:7" x14ac:dyDescent="0.3">
      <c r="A326" t="s">
        <v>7</v>
      </c>
      <c r="B326" t="s">
        <v>63</v>
      </c>
      <c r="C326">
        <v>41.4</v>
      </c>
      <c r="D326">
        <v>18.5</v>
      </c>
      <c r="E326">
        <v>202</v>
      </c>
      <c r="F326">
        <v>3875</v>
      </c>
      <c r="G326" t="s">
        <v>4</v>
      </c>
    </row>
    <row r="327" spans="1:7" x14ac:dyDescent="0.3">
      <c r="A327" t="s">
        <v>7</v>
      </c>
      <c r="B327" t="s">
        <v>63</v>
      </c>
      <c r="C327">
        <v>35.200000000000003</v>
      </c>
      <c r="D327">
        <v>15.9</v>
      </c>
      <c r="E327">
        <v>186</v>
      </c>
      <c r="F327">
        <v>3050</v>
      </c>
      <c r="G327" t="s">
        <v>3</v>
      </c>
    </row>
    <row r="328" spans="1:7" x14ac:dyDescent="0.3">
      <c r="A328" t="s">
        <v>7</v>
      </c>
      <c r="B328" t="s">
        <v>63</v>
      </c>
      <c r="C328">
        <v>40.6</v>
      </c>
      <c r="D328">
        <v>19</v>
      </c>
      <c r="E328">
        <v>199</v>
      </c>
      <c r="F328">
        <v>4000</v>
      </c>
      <c r="G328" t="s">
        <v>4</v>
      </c>
    </row>
    <row r="329" spans="1:7" x14ac:dyDescent="0.3">
      <c r="A329" t="s">
        <v>7</v>
      </c>
      <c r="B329" t="s">
        <v>63</v>
      </c>
      <c r="C329">
        <v>38.799999999999997</v>
      </c>
      <c r="D329">
        <v>17.600000000000001</v>
      </c>
      <c r="E329">
        <v>191</v>
      </c>
      <c r="F329">
        <v>3275</v>
      </c>
      <c r="G329" t="s">
        <v>3</v>
      </c>
    </row>
    <row r="330" spans="1:7" x14ac:dyDescent="0.3">
      <c r="A330" t="s">
        <v>7</v>
      </c>
      <c r="B330" t="s">
        <v>63</v>
      </c>
      <c r="C330">
        <v>41.5</v>
      </c>
      <c r="D330">
        <v>18.3</v>
      </c>
      <c r="E330">
        <v>195</v>
      </c>
      <c r="F330">
        <v>4300</v>
      </c>
      <c r="G330" t="s">
        <v>4</v>
      </c>
    </row>
    <row r="331" spans="1:7" x14ac:dyDescent="0.3">
      <c r="A331" t="s">
        <v>7</v>
      </c>
      <c r="B331" t="s">
        <v>63</v>
      </c>
      <c r="C331">
        <v>39</v>
      </c>
      <c r="D331">
        <v>17.100000000000001</v>
      </c>
      <c r="E331">
        <v>191</v>
      </c>
      <c r="F331">
        <v>3050</v>
      </c>
      <c r="G331" t="s">
        <v>3</v>
      </c>
    </row>
    <row r="332" spans="1:7" x14ac:dyDescent="0.3">
      <c r="A332" t="s">
        <v>7</v>
      </c>
      <c r="B332" t="s">
        <v>63</v>
      </c>
      <c r="C332">
        <v>44.1</v>
      </c>
      <c r="D332">
        <v>18</v>
      </c>
      <c r="E332">
        <v>210</v>
      </c>
      <c r="F332">
        <v>4000</v>
      </c>
      <c r="G332" t="s">
        <v>4</v>
      </c>
    </row>
    <row r="333" spans="1:7" x14ac:dyDescent="0.3">
      <c r="A333" t="s">
        <v>7</v>
      </c>
      <c r="B333" t="s">
        <v>63</v>
      </c>
      <c r="C333">
        <v>38.5</v>
      </c>
      <c r="D333">
        <v>17.899999999999999</v>
      </c>
      <c r="E333">
        <v>190</v>
      </c>
      <c r="F333">
        <v>3325</v>
      </c>
      <c r="G333" t="s">
        <v>3</v>
      </c>
    </row>
    <row r="334" spans="1:7" x14ac:dyDescent="0.3">
      <c r="A334" t="s">
        <v>7</v>
      </c>
      <c r="B334" t="s">
        <v>63</v>
      </c>
      <c r="C334">
        <v>43.1</v>
      </c>
      <c r="D334">
        <v>19.2</v>
      </c>
      <c r="E334">
        <v>197</v>
      </c>
      <c r="F334">
        <v>3500</v>
      </c>
      <c r="G334" t="s">
        <v>4</v>
      </c>
    </row>
  </sheetData>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2CF0D-2FD8-43D4-A1B9-F440BCB15C75}">
  <dimension ref="A1"/>
  <sheetViews>
    <sheetView workbookViewId="0"/>
  </sheetViews>
  <sheetFormatPr defaultRowHeight="14.4" x14ac:dyDescent="0.3"/>
  <sheetData>
    <row r="1" spans="1:1" x14ac:dyDescent="0.3">
      <c r="A1" s="8" t="s">
        <v>50</v>
      </c>
    </row>
  </sheetData>
  <hyperlinks>
    <hyperlink ref="A1" r:id="rId1" display="https://allisonhorst.github.io/palmerpenguins/" xr:uid="{805F0D4A-54BA-43B0-8703-7E6F09DCCFB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960DA-90FC-4BE3-85E0-B9B949230CFB}">
  <dimension ref="A1:B7"/>
  <sheetViews>
    <sheetView workbookViewId="0">
      <selection activeCell="F8" sqref="F8"/>
    </sheetView>
  </sheetViews>
  <sheetFormatPr defaultRowHeight="14.4" x14ac:dyDescent="0.3"/>
  <cols>
    <col min="1" max="1" width="12.5546875" bestFit="1" customWidth="1"/>
    <col min="2" max="2" width="100.109375" customWidth="1"/>
  </cols>
  <sheetData>
    <row r="1" spans="1:2" x14ac:dyDescent="0.3">
      <c r="A1" t="s">
        <v>51</v>
      </c>
      <c r="B1" t="s">
        <v>58</v>
      </c>
    </row>
    <row r="2" spans="1:2" x14ac:dyDescent="0.3">
      <c r="A2" t="s">
        <v>52</v>
      </c>
      <c r="B2" t="str" cm="1">
        <f t="array" aca="1" ref="B2" ca="1">CELL("filename")</f>
        <v>C:\Users\dolin\Documents\GitHub\SQL-Mind-Vitamins\eda\[Guins.xlsx]Flipper Size</v>
      </c>
    </row>
    <row r="3" spans="1:2" x14ac:dyDescent="0.3">
      <c r="A3" t="s">
        <v>53</v>
      </c>
      <c r="B3" s="9">
        <f ca="1">FIND("[", B2) -1</f>
        <v>54</v>
      </c>
    </row>
    <row r="4" spans="1:2" x14ac:dyDescent="0.3">
      <c r="A4" t="s">
        <v>54</v>
      </c>
      <c r="B4" t="str">
        <f ca="1">LEFT(B2,B3)</f>
        <v>C:\Users\dolin\Documents\GitHub\SQL-Mind-Vitamins\eda\</v>
      </c>
    </row>
    <row r="5" spans="1:2" x14ac:dyDescent="0.3">
      <c r="A5" t="s">
        <v>55</v>
      </c>
      <c r="B5" t="str">
        <f ca="1">B$4 &amp; A5 &amp; "\"</f>
        <v>C:\Users\dolin\Documents\GitHub\SQL-Mind-Vitamins\eda\dims\</v>
      </c>
    </row>
    <row r="6" spans="1:2" x14ac:dyDescent="0.3">
      <c r="A6" t="s">
        <v>56</v>
      </c>
      <c r="B6" t="str">
        <f ca="1">B$4 &amp; A6 &amp; "\"</f>
        <v>C:\Users\dolin\Documents\GitHub\SQL-Mind-Vitamins\eda\facts\</v>
      </c>
    </row>
    <row r="7" spans="1:2" x14ac:dyDescent="0.3">
      <c r="A7" t="s">
        <v>57</v>
      </c>
      <c r="B7" t="str">
        <f ca="1">B$4 &amp; A7 &amp; "\"</f>
        <v>C:\Users\dolin\Documents\GitHub\SQL-Mind-Vitamins\eda\dev\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8AB6E3-454D-4C31-8267-C01D0EA19E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Palmer Penguins</vt:lpstr>
      <vt:lpstr>Popularity</vt:lpstr>
      <vt:lpstr>Category EDA</vt:lpstr>
      <vt:lpstr>Penguin Size</vt:lpstr>
      <vt:lpstr>Flipper Size</vt:lpstr>
      <vt:lpstr>Conclusion</vt:lpstr>
      <vt:lpstr>Sheet1 (5)</vt:lpstr>
      <vt:lpstr>Data</vt:lpstr>
      <vt:lpstr>DataPivots</vt:lpstr>
      <vt:lpstr>PIvots2</vt:lpstr>
      <vt:lpstr>Notations</vt:lpstr>
      <vt:lpstr>Admin</vt:lpstr>
      <vt:lpstr>vPaths</vt:lpstr>
    </vt:vector>
  </TitlesOfParts>
  <Company>Nova Scotia Community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Dolinger,Patrick</dc:creator>
  <cp:lastModifiedBy>Patrick Scott Dolinger</cp:lastModifiedBy>
  <dcterms:created xsi:type="dcterms:W3CDTF">2023-10-24T15:25:25Z</dcterms:created>
  <dcterms:modified xsi:type="dcterms:W3CDTF">2023-10-29T11:39:36Z</dcterms:modified>
</cp:coreProperties>
</file>