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mc:AlternateContent xmlns:mc="http://schemas.openxmlformats.org/markup-compatibility/2006">
    <mc:Choice Requires="x15">
      <x15ac:absPath xmlns:x15ac="http://schemas.microsoft.com/office/spreadsheetml/2010/11/ac" url="/Users/dami/Desktop/Capstone Project/"/>
    </mc:Choice>
  </mc:AlternateContent>
  <xr:revisionPtr revIDLastSave="0" documentId="13_ncr:1_{06B2AC9F-9FE5-E042-B296-B86CDE8D1535}" xr6:coauthVersionLast="36" xr6:coauthVersionMax="36" xr10:uidLastSave="{00000000-0000-0000-0000-000000000000}"/>
  <bookViews>
    <workbookView xWindow="0" yWindow="460" windowWidth="28800" windowHeight="16420" xr2:uid="{00000000-000D-0000-FFFF-FFFF00000000}"/>
  </bookViews>
  <sheets>
    <sheet name="Project Tracker" sheetId="1" r:id="rId1"/>
    <sheet name="Setup" sheetId="2" r:id="rId2"/>
  </sheets>
  <definedNames>
    <definedName name="CategoryList">Setup!$B$5:$B$10</definedName>
    <definedName name="ColumnTitle1">'Project Tracker'!$B$4</definedName>
    <definedName name="ColumnTitle2">CategoryAndEmployeeTable[[#Headers],[Phase]]</definedName>
    <definedName name="EmployeeList">Setup!$C$5:$C$10</definedName>
    <definedName name="FlagPercent">'Project Tracker'!$D$2</definedName>
    <definedName name="_xlnm.Print_Titles" localSheetId="0">'Project Tracker'!$4:$4</definedName>
  </definedNames>
  <calcPr calcId="162913"/>
</workbook>
</file>

<file path=xl/calcChain.xml><?xml version="1.0" encoding="utf-8"?>
<calcChain xmlns="http://schemas.openxmlformats.org/spreadsheetml/2006/main">
  <c r="J17" i="1" l="1"/>
  <c r="J14" i="1"/>
  <c r="J15" i="1"/>
  <c r="J16" i="1"/>
  <c r="J6" i="1"/>
  <c r="J22" i="1"/>
  <c r="J21" i="1"/>
  <c r="J20" i="1"/>
  <c r="J19" i="1"/>
  <c r="J24" i="1"/>
  <c r="J23" i="1"/>
  <c r="J26" i="1" l="1"/>
  <c r="J25" i="1"/>
  <c r="J18" i="1" l="1"/>
  <c r="J10" i="1" l="1"/>
  <c r="J11" i="1"/>
  <c r="J8" i="1"/>
  <c r="J12" i="1"/>
  <c r="J9" i="1"/>
  <c r="J13" i="1"/>
</calcChain>
</file>

<file path=xl/sharedStrings.xml><?xml version="1.0" encoding="utf-8"?>
<sst xmlns="http://schemas.openxmlformats.org/spreadsheetml/2006/main" count="81" uniqueCount="44">
  <si>
    <t>Project</t>
  </si>
  <si>
    <t>Assigned To</t>
  </si>
  <si>
    <t>Setup</t>
  </si>
  <si>
    <t>Project Tracker</t>
  </si>
  <si>
    <t xml:space="preserve">Percent Over/Under to Flag: </t>
  </si>
  <si>
    <t>Notes</t>
  </si>
  <si>
    <t>Estimated
Start</t>
  </si>
  <si>
    <t>Actual
Finish</t>
  </si>
  <si>
    <t>Estimated 
Finish</t>
  </si>
  <si>
    <t>Estimated Work (in hours)</t>
  </si>
  <si>
    <t>Actual Duration (in days)</t>
  </si>
  <si>
    <t>Actual 
Start</t>
  </si>
  <si>
    <t>Utility Portal and Database Design</t>
  </si>
  <si>
    <t>Amandeep Joshi</t>
  </si>
  <si>
    <t>Bikramjit Saini</t>
  </si>
  <si>
    <t>Damilola Oludiran</t>
  </si>
  <si>
    <t>Team Member</t>
  </si>
  <si>
    <t>Phase</t>
  </si>
  <si>
    <t>Phase 1</t>
  </si>
  <si>
    <t>Phase 2</t>
  </si>
  <si>
    <t>Phase 3</t>
  </si>
  <si>
    <t>Zigbee Communications Design</t>
  </si>
  <si>
    <t>Thermostat System Design</t>
  </si>
  <si>
    <t>DEM Logic board design</t>
  </si>
  <si>
    <t>CCU Enclosure Design</t>
  </si>
  <si>
    <t>DEM Enclosure Design</t>
  </si>
  <si>
    <t>Status</t>
  </si>
  <si>
    <t>In Progress</t>
  </si>
  <si>
    <t>Completed</t>
  </si>
  <si>
    <t>overdue</t>
  </si>
  <si>
    <t>Utility Portal and CCU integration</t>
  </si>
  <si>
    <t>Amandeep, Dami</t>
  </si>
  <si>
    <t xml:space="preserve">Bikramjit,Dami </t>
  </si>
  <si>
    <t>Amandeep, Bikramjit</t>
  </si>
  <si>
    <t>Wireless Communication testing (Zgbee)</t>
  </si>
  <si>
    <t>DEM switching circuit Design</t>
  </si>
  <si>
    <t>completed</t>
  </si>
  <si>
    <t>DEM Power Supply and CT Design and Testing</t>
  </si>
  <si>
    <t>CCU and User Interface Design</t>
  </si>
  <si>
    <t xml:space="preserve">DEM Electronic system testing </t>
  </si>
  <si>
    <t>CCU testing</t>
  </si>
  <si>
    <t>Utilility Portal testing</t>
  </si>
  <si>
    <t>Thermostat System testing</t>
  </si>
  <si>
    <t>DEM switching circuit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</si>
</sst>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7">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3" fontId="8" fillId="2" borderId="0" xfId="14">
      <alignment horizontal="left" vertical="center" indent="1"/>
    </xf>
    <xf numFmtId="14" fontId="6" fillId="0" borderId="5" xfId="11" applyNumberFormat="1">
      <alignment horizontal="left" vertical="center" wrapText="1" indent="2"/>
    </xf>
    <xf numFmtId="0" fontId="8" fillId="0" borderId="0" xfId="5" applyNumberFormat="1" applyProtection="1">
      <alignment horizontal="left" vertical="center" wrapText="1" indent="1"/>
    </xf>
    <xf numFmtId="0" fontId="8" fillId="0" borderId="0" xfId="5" applyNumberFormat="1" applyBorder="1">
      <alignment horizontal="left" vertical="center" wrapText="1" indent="1"/>
    </xf>
    <xf numFmtId="14" fontId="7" fillId="0" borderId="5" xfId="13" applyFill="1" applyAlignment="1">
      <alignment horizontal="lef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font>
        <b/>
        <i val="0"/>
        <color theme="4" tint="-0.499984740745262"/>
      </font>
    </dxf>
    <dxf>
      <font>
        <b/>
        <i val="0"/>
        <color theme="4" tint="-0.499984740745262"/>
      </font>
    </dxf>
    <dxf>
      <numFmt numFmtId="0" formatCode="General"/>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L26" totalsRowShown="0" tableBorderDxfId="4" headerRowCellStyle="Heading 2">
  <autoFilter ref="B4:L26" xr:uid="{00000000-0009-0000-0100-000001000000}"/>
  <tableColumns count="11">
    <tableColumn id="1" xr3:uid="{00000000-0010-0000-0000-000001000000}" name="Project" dataCellStyle="Text"/>
    <tableColumn id="2" xr3:uid="{00000000-0010-0000-0000-000002000000}" name="Phase"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8" xr3:uid="{00000000-0010-0000-0000-000008000000}" name="Actual _x000a_Start" dataCellStyle="Actual Start"/>
    <tableColumn id="9" xr3:uid="{00000000-0010-0000-0000-000009000000}" name="Actual_x000a_Finish" dataCellStyle="Date"/>
    <tableColumn id="11" xr3:uid="{00000000-0010-0000-0000-00000B000000}" name="Actual Duration (in days)" dataCellStyle="Grey Column">
      <calculatedColumnFormula>IF(COUNTA('Project Tracker'!$H5,'Project Tracker'!$I5)&lt;&gt;2,"",DAYS360('Project Tracker'!$H5,'Project Tracker'!$I5,FALSE))</calculatedColumnFormula>
    </tableColumn>
    <tableColumn id="12" xr3:uid="{00000000-0010-0000-0000-00000C000000}" name="Notes" dataDxfId="3" dataCellStyle="Text"/>
    <tableColumn id="10" xr3:uid="{DD1B6A3B-8780-4646-8A37-FE0590EBD230}" name="Status" dataDxfId="2"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D10" totalsRowShown="0" headerRowCellStyle="Heading 2" dataCellStyle="Text">
  <autoFilter ref="B4:D10" xr:uid="{00000000-0009-0000-0100-000003000000}"/>
  <tableColumns count="3">
    <tableColumn id="1" xr3:uid="{00000000-0010-0000-0100-000001000000}" name="Phase" dataCellStyle="Text"/>
    <tableColumn id="2" xr3:uid="{00000000-0010-0000-0100-000002000000}" name="Team Member" dataCellStyle="Text"/>
    <tableColumn id="3" xr3:uid="{FDEDACFC-E6CB-3040-8677-6C97F01B884A}" name="Status"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26"/>
  <sheetViews>
    <sheetView showGridLines="0" tabSelected="1" zoomScaleNormal="100" workbookViewId="0">
      <pane ySplit="4" topLeftCell="A5" activePane="bottomLeft" state="frozen"/>
      <selection pane="bottomLeft" activeCell="B17" sqref="B17"/>
    </sheetView>
  </sheetViews>
  <sheetFormatPr baseColWidth="10" defaultColWidth="9" defaultRowHeight="30" customHeight="1" x14ac:dyDescent="0.15"/>
  <cols>
    <col min="1" max="1" width="2.6640625" style="1" customWidth="1"/>
    <col min="2" max="2" width="34.5" style="1" customWidth="1"/>
    <col min="3" max="4" width="22.6640625" style="1" customWidth="1"/>
    <col min="5" max="6" width="15.6640625" style="2" customWidth="1"/>
    <col min="7" max="7" width="12.6640625" style="1" customWidth="1"/>
    <col min="8" max="8" width="13.5" style="1" bestFit="1" customWidth="1"/>
    <col min="9" max="10" width="15.6640625" style="2" customWidth="1"/>
    <col min="11" max="11" width="26.6640625" style="2" customWidth="1"/>
    <col min="12" max="12" width="12.6640625" style="1" customWidth="1"/>
    <col min="13" max="13" width="2.83203125" style="1" customWidth="1"/>
    <col min="14" max="14" width="12.6640625" style="1" customWidth="1"/>
    <col min="15" max="15" width="25.6640625" style="1" customWidth="1"/>
    <col min="16" max="16" width="2.6640625" style="1" customWidth="1"/>
    <col min="17" max="16384" width="9" style="1"/>
  </cols>
  <sheetData>
    <row r="1" spans="1:12" ht="65" customHeight="1" x14ac:dyDescent="0.15">
      <c r="B1" s="8" t="s">
        <v>3</v>
      </c>
      <c r="C1"/>
    </row>
    <row r="2" spans="1:12" ht="20.25" customHeight="1" x14ac:dyDescent="0.15">
      <c r="A2" s="3"/>
      <c r="B2" s="8"/>
      <c r="C2" s="4" t="s">
        <v>4</v>
      </c>
      <c r="D2" s="5">
        <v>0</v>
      </c>
    </row>
    <row r="3" spans="1:12" ht="20.25" customHeight="1" x14ac:dyDescent="0.15">
      <c r="G3"/>
      <c r="H3"/>
    </row>
    <row r="4" spans="1:12" ht="55" customHeight="1" x14ac:dyDescent="0.15">
      <c r="B4" s="6" t="s">
        <v>0</v>
      </c>
      <c r="C4" s="6" t="s">
        <v>17</v>
      </c>
      <c r="D4" s="6" t="s">
        <v>1</v>
      </c>
      <c r="E4" s="9" t="s">
        <v>6</v>
      </c>
      <c r="F4" s="9" t="s">
        <v>8</v>
      </c>
      <c r="G4" s="10" t="s">
        <v>9</v>
      </c>
      <c r="H4" s="23" t="s">
        <v>11</v>
      </c>
      <c r="I4" s="9" t="s">
        <v>7</v>
      </c>
      <c r="J4" s="10" t="s">
        <v>10</v>
      </c>
      <c r="K4" s="6" t="s">
        <v>5</v>
      </c>
      <c r="L4" s="6" t="s">
        <v>26</v>
      </c>
    </row>
    <row r="5" spans="1:12" ht="30" customHeight="1" x14ac:dyDescent="0.15">
      <c r="B5" s="13" t="s">
        <v>12</v>
      </c>
      <c r="C5" s="13" t="s">
        <v>18</v>
      </c>
      <c r="D5" s="13" t="s">
        <v>13</v>
      </c>
      <c r="E5" s="15">
        <v>43457</v>
      </c>
      <c r="F5" s="15">
        <v>43480</v>
      </c>
      <c r="G5" s="14">
        <v>15</v>
      </c>
      <c r="H5" s="15">
        <v>43457</v>
      </c>
      <c r="I5" s="15"/>
      <c r="J5" s="17"/>
      <c r="K5" s="13"/>
      <c r="L5" s="25" t="s">
        <v>27</v>
      </c>
    </row>
    <row r="6" spans="1:12" ht="30" customHeight="1" x14ac:dyDescent="0.15">
      <c r="B6" s="13" t="s">
        <v>35</v>
      </c>
      <c r="C6" s="13" t="s">
        <v>18</v>
      </c>
      <c r="D6" s="13" t="s">
        <v>13</v>
      </c>
      <c r="E6" s="15">
        <v>43457</v>
      </c>
      <c r="F6" s="15">
        <v>43471</v>
      </c>
      <c r="G6" s="14">
        <v>5</v>
      </c>
      <c r="H6" s="26">
        <v>43464</v>
      </c>
      <c r="I6" s="15">
        <v>43469</v>
      </c>
      <c r="J6" s="17">
        <f>IF(COUNTA('Project Tracker'!$H6,'Project Tracker'!$I6)&lt;&gt;2,"",DAYS360('Project Tracker'!$H6,'Project Tracker'!$I6,FALSE))</f>
        <v>4</v>
      </c>
      <c r="K6" s="25"/>
      <c r="L6" s="25" t="s">
        <v>36</v>
      </c>
    </row>
    <row r="7" spans="1:12" ht="30" customHeight="1" x14ac:dyDescent="0.15">
      <c r="B7" s="13" t="s">
        <v>38</v>
      </c>
      <c r="C7" s="13" t="s">
        <v>18</v>
      </c>
      <c r="D7" s="13" t="s">
        <v>15</v>
      </c>
      <c r="E7" s="15">
        <v>43457</v>
      </c>
      <c r="F7" s="15">
        <v>43480</v>
      </c>
      <c r="G7" s="14">
        <v>30</v>
      </c>
      <c r="H7" s="15">
        <v>43457</v>
      </c>
      <c r="I7" s="15"/>
      <c r="J7" s="17"/>
      <c r="K7" s="13"/>
      <c r="L7" s="25" t="s">
        <v>27</v>
      </c>
    </row>
    <row r="8" spans="1:12" ht="30" customHeight="1" x14ac:dyDescent="0.15">
      <c r="B8" s="13" t="s">
        <v>37</v>
      </c>
      <c r="C8" s="13" t="s">
        <v>18</v>
      </c>
      <c r="D8" s="13" t="s">
        <v>14</v>
      </c>
      <c r="E8" s="15">
        <v>43460</v>
      </c>
      <c r="F8" s="15">
        <v>43483</v>
      </c>
      <c r="G8" s="14">
        <v>35</v>
      </c>
      <c r="H8" s="15">
        <v>43460</v>
      </c>
      <c r="I8" s="15"/>
      <c r="J8" s="17" t="str">
        <f>IF(COUNTA('Project Tracker'!$H8,'Project Tracker'!$I8)&lt;&gt;2,"",DAYS360('Project Tracker'!$H8,'Project Tracker'!$I8,FALSE))</f>
        <v/>
      </c>
      <c r="K8" s="13"/>
      <c r="L8" s="25" t="s">
        <v>27</v>
      </c>
    </row>
    <row r="9" spans="1:12" ht="30" customHeight="1" x14ac:dyDescent="0.15">
      <c r="B9" s="13" t="s">
        <v>21</v>
      </c>
      <c r="C9" s="13" t="s">
        <v>18</v>
      </c>
      <c r="D9" s="13" t="s">
        <v>15</v>
      </c>
      <c r="E9" s="15">
        <v>43474</v>
      </c>
      <c r="F9" s="15">
        <v>43486</v>
      </c>
      <c r="G9" s="14">
        <v>40</v>
      </c>
      <c r="H9" s="16"/>
      <c r="I9" s="15"/>
      <c r="J9" s="17" t="str">
        <f>IF(COUNTA('Project Tracker'!$H9,'Project Tracker'!$I9)&lt;&gt;2,"",DAYS360('Project Tracker'!$H9,'Project Tracker'!$I9,FALSE))</f>
        <v/>
      </c>
      <c r="K9" s="13"/>
      <c r="L9" s="25"/>
    </row>
    <row r="10" spans="1:12" ht="30" customHeight="1" x14ac:dyDescent="0.15">
      <c r="B10" s="13" t="s">
        <v>22</v>
      </c>
      <c r="C10" s="13" t="s">
        <v>18</v>
      </c>
      <c r="D10" s="13" t="s">
        <v>13</v>
      </c>
      <c r="E10" s="15">
        <v>43475</v>
      </c>
      <c r="F10" s="15">
        <v>43486</v>
      </c>
      <c r="G10" s="14">
        <v>25</v>
      </c>
      <c r="H10" s="16"/>
      <c r="I10" s="15"/>
      <c r="J10" s="17" t="str">
        <f>IF(COUNTA('Project Tracker'!$H10,'Project Tracker'!$I10)&lt;&gt;2,"",DAYS360('Project Tracker'!$H10,'Project Tracker'!$I10,FALSE))</f>
        <v/>
      </c>
      <c r="K10" s="13"/>
      <c r="L10" s="25"/>
    </row>
    <row r="11" spans="1:12" ht="30" customHeight="1" x14ac:dyDescent="0.15">
      <c r="B11" s="13" t="s">
        <v>23</v>
      </c>
      <c r="C11" s="13" t="s">
        <v>18</v>
      </c>
      <c r="D11" s="13" t="s">
        <v>14</v>
      </c>
      <c r="E11" s="15">
        <v>43474</v>
      </c>
      <c r="F11" s="15">
        <v>43486</v>
      </c>
      <c r="G11" s="14">
        <v>30</v>
      </c>
      <c r="H11" s="16"/>
      <c r="I11" s="15"/>
      <c r="J11" s="17" t="str">
        <f>IF(COUNTA('Project Tracker'!$H11,'Project Tracker'!$I11)&lt;&gt;2,"",DAYS360('Project Tracker'!$H11,'Project Tracker'!$I11,FALSE))</f>
        <v/>
      </c>
      <c r="K11" s="13"/>
      <c r="L11" s="25"/>
    </row>
    <row r="12" spans="1:12" ht="30" customHeight="1" x14ac:dyDescent="0.15">
      <c r="B12" s="13" t="s">
        <v>24</v>
      </c>
      <c r="C12" s="13" t="s">
        <v>19</v>
      </c>
      <c r="D12" s="13" t="s">
        <v>15</v>
      </c>
      <c r="E12" s="15">
        <v>43486</v>
      </c>
      <c r="F12" s="15">
        <v>43500</v>
      </c>
      <c r="G12" s="14">
        <v>10</v>
      </c>
      <c r="H12" s="16"/>
      <c r="I12" s="15"/>
      <c r="J12" s="17" t="str">
        <f>IF(COUNTA('Project Tracker'!$H12,'Project Tracker'!$I12)&lt;&gt;2,"",DAYS360('Project Tracker'!$H12,'Project Tracker'!$I12,FALSE))</f>
        <v/>
      </c>
      <c r="K12" s="13"/>
      <c r="L12" s="25"/>
    </row>
    <row r="13" spans="1:12" ht="30" customHeight="1" x14ac:dyDescent="0.15">
      <c r="B13" s="13" t="s">
        <v>25</v>
      </c>
      <c r="C13" s="13" t="s">
        <v>19</v>
      </c>
      <c r="D13" s="13" t="s">
        <v>14</v>
      </c>
      <c r="E13" s="15">
        <v>43486</v>
      </c>
      <c r="F13" s="15">
        <v>43500</v>
      </c>
      <c r="G13" s="14">
        <v>10</v>
      </c>
      <c r="H13" s="16"/>
      <c r="I13" s="15"/>
      <c r="J13" s="17" t="str">
        <f>IF(COUNTA('Project Tracker'!$H13,'Project Tracker'!$I13)&lt;&gt;2,"",DAYS360('Project Tracker'!$H13,'Project Tracker'!$I13,FALSE))</f>
        <v/>
      </c>
      <c r="K13" s="13"/>
      <c r="L13" s="25"/>
    </row>
    <row r="14" spans="1:12" ht="30" customHeight="1" x14ac:dyDescent="0.15">
      <c r="B14" s="13" t="s">
        <v>40</v>
      </c>
      <c r="C14" s="13" t="s">
        <v>19</v>
      </c>
      <c r="D14" s="13" t="s">
        <v>15</v>
      </c>
      <c r="E14" s="15">
        <v>43480</v>
      </c>
      <c r="F14" s="15">
        <v>43481</v>
      </c>
      <c r="G14" s="14">
        <v>4</v>
      </c>
      <c r="H14" s="21"/>
      <c r="I14" s="15"/>
      <c r="J14" s="17" t="str">
        <f>IF(COUNTA('Project Tracker'!$H14,'Project Tracker'!$I14)&lt;&gt;2,"",DAYS360('Project Tracker'!$H14,'Project Tracker'!$I14,FALSE))</f>
        <v/>
      </c>
      <c r="K14" s="25"/>
      <c r="L14" s="25"/>
    </row>
    <row r="15" spans="1:12" ht="30" customHeight="1" x14ac:dyDescent="0.15">
      <c r="B15" s="13" t="s">
        <v>41</v>
      </c>
      <c r="C15" s="13" t="s">
        <v>19</v>
      </c>
      <c r="D15" s="13" t="s">
        <v>13</v>
      </c>
      <c r="E15" s="15">
        <v>43480</v>
      </c>
      <c r="F15" s="15">
        <v>43481</v>
      </c>
      <c r="G15" s="14">
        <v>4</v>
      </c>
      <c r="H15" s="21"/>
      <c r="I15" s="15"/>
      <c r="J15" s="17" t="str">
        <f>IF(COUNTA('Project Tracker'!$H15,'Project Tracker'!$I15)&lt;&gt;2,"",DAYS360('Project Tracker'!$H15,'Project Tracker'!$I15,FALSE))</f>
        <v/>
      </c>
      <c r="K15" s="25"/>
      <c r="L15" s="25"/>
    </row>
    <row r="16" spans="1:12" ht="30" customHeight="1" x14ac:dyDescent="0.15">
      <c r="B16" s="13" t="s">
        <v>42</v>
      </c>
      <c r="C16" s="13" t="s">
        <v>19</v>
      </c>
      <c r="D16" s="13" t="s">
        <v>13</v>
      </c>
      <c r="E16" s="15">
        <v>43487</v>
      </c>
      <c r="F16" s="15">
        <v>43487</v>
      </c>
      <c r="G16" s="14">
        <v>4</v>
      </c>
      <c r="H16" s="21"/>
      <c r="I16" s="15"/>
      <c r="J16" s="17" t="str">
        <f>IF(COUNTA('Project Tracker'!$H16,'Project Tracker'!$I16)&lt;&gt;2,"",DAYS360('Project Tracker'!$H16,'Project Tracker'!$I16,FALSE))</f>
        <v/>
      </c>
      <c r="K16" s="25"/>
      <c r="L16" s="25"/>
    </row>
    <row r="17" spans="2:12" ht="30" customHeight="1" x14ac:dyDescent="0.15">
      <c r="B17" s="13" t="s">
        <v>43</v>
      </c>
      <c r="C17" s="13" t="s">
        <v>19</v>
      </c>
      <c r="D17" s="13" t="s">
        <v>13</v>
      </c>
      <c r="E17" s="15">
        <v>43488</v>
      </c>
      <c r="F17" s="15">
        <v>43488</v>
      </c>
      <c r="G17" s="14">
        <v>10</v>
      </c>
      <c r="H17" s="21"/>
      <c r="I17" s="15"/>
      <c r="J17" s="17" t="str">
        <f>IF(COUNTA('Project Tracker'!$H17,'Project Tracker'!$I17)&lt;&gt;2,"",DAYS360('Project Tracker'!$H17,'Project Tracker'!$I17,FALSE))</f>
        <v/>
      </c>
      <c r="K17" s="25"/>
      <c r="L17" s="25"/>
    </row>
    <row r="18" spans="2:12" ht="30" customHeight="1" x14ac:dyDescent="0.15">
      <c r="B18" s="18" t="s">
        <v>30</v>
      </c>
      <c r="C18" s="18" t="s">
        <v>19</v>
      </c>
      <c r="D18" s="13" t="s">
        <v>31</v>
      </c>
      <c r="E18" s="19">
        <v>43481</v>
      </c>
      <c r="F18" s="19">
        <v>43482</v>
      </c>
      <c r="G18" s="20">
        <v>5</v>
      </c>
      <c r="H18" s="21"/>
      <c r="I18" s="19"/>
      <c r="J18" s="22" t="str">
        <f>IF(COUNTA('Project Tracker'!$H18,'Project Tracker'!$I18)&lt;&gt;2,"",DAYS360('Project Tracker'!$H18,'Project Tracker'!$I18,FALSE))</f>
        <v/>
      </c>
      <c r="K18" s="18"/>
      <c r="L18" s="24"/>
    </row>
    <row r="19" spans="2:12" ht="30" customHeight="1" x14ac:dyDescent="0.15">
      <c r="B19" s="18" t="s">
        <v>34</v>
      </c>
      <c r="C19" s="18" t="s">
        <v>19</v>
      </c>
      <c r="D19" s="13" t="s">
        <v>32</v>
      </c>
      <c r="E19" s="19">
        <v>43487</v>
      </c>
      <c r="F19" s="19">
        <v>43488</v>
      </c>
      <c r="G19" s="20">
        <v>5</v>
      </c>
      <c r="H19" s="21"/>
      <c r="I19" s="19"/>
      <c r="J19" s="22" t="str">
        <f>IF(COUNTA('Project Tracker'!$H19,'Project Tracker'!$I19)&lt;&gt;2,"",DAYS360('Project Tracker'!$H19,'Project Tracker'!$I19,FALSE))</f>
        <v/>
      </c>
      <c r="K19" s="24"/>
      <c r="L19" s="24"/>
    </row>
    <row r="20" spans="2:12" ht="30" customHeight="1" x14ac:dyDescent="0.15">
      <c r="B20" s="18" t="s">
        <v>39</v>
      </c>
      <c r="C20" s="18" t="s">
        <v>19</v>
      </c>
      <c r="D20" s="13" t="s">
        <v>33</v>
      </c>
      <c r="E20" s="19">
        <v>43490</v>
      </c>
      <c r="F20" s="19">
        <v>43493</v>
      </c>
      <c r="G20" s="20">
        <v>10</v>
      </c>
      <c r="H20" s="21"/>
      <c r="I20" s="19"/>
      <c r="J20" s="22" t="str">
        <f>IF(COUNTA('Project Tracker'!$H20,'Project Tracker'!$I20)&lt;&gt;2,"",DAYS360('Project Tracker'!$H20,'Project Tracker'!$I20,FALSE))</f>
        <v/>
      </c>
      <c r="K20" s="24"/>
      <c r="L20" s="24"/>
    </row>
    <row r="21" spans="2:12" ht="30" customHeight="1" x14ac:dyDescent="0.15">
      <c r="B21" s="18"/>
      <c r="C21" s="18"/>
      <c r="D21" s="13"/>
      <c r="E21" s="19"/>
      <c r="F21" s="19"/>
      <c r="G21" s="20"/>
      <c r="H21" s="21"/>
      <c r="I21" s="19"/>
      <c r="J21" s="22" t="str">
        <f>IF(COUNTA('Project Tracker'!$H21,'Project Tracker'!$I21)&lt;&gt;2,"",DAYS360('Project Tracker'!$H21,'Project Tracker'!$I21,FALSE))</f>
        <v/>
      </c>
      <c r="K21" s="24"/>
      <c r="L21" s="24"/>
    </row>
    <row r="22" spans="2:12" ht="30" customHeight="1" x14ac:dyDescent="0.15">
      <c r="B22" s="18"/>
      <c r="C22" s="18"/>
      <c r="D22" s="13"/>
      <c r="E22" s="19"/>
      <c r="F22" s="19"/>
      <c r="G22" s="20"/>
      <c r="H22" s="21"/>
      <c r="I22" s="19"/>
      <c r="J22" s="22" t="str">
        <f>IF(COUNTA('Project Tracker'!$H22,'Project Tracker'!$I22)&lt;&gt;2,"",DAYS360('Project Tracker'!$H22,'Project Tracker'!$I22,FALSE))</f>
        <v/>
      </c>
      <c r="K22" s="24"/>
      <c r="L22" s="24"/>
    </row>
    <row r="23" spans="2:12" ht="30" customHeight="1" x14ac:dyDescent="0.15">
      <c r="B23" s="18"/>
      <c r="C23" s="18"/>
      <c r="D23" s="13"/>
      <c r="E23" s="19"/>
      <c r="F23" s="19"/>
      <c r="G23" s="20"/>
      <c r="H23" s="21"/>
      <c r="I23" s="19"/>
      <c r="J23" s="22" t="str">
        <f>IF(COUNTA('Project Tracker'!$H23,'Project Tracker'!$I23)&lt;&gt;2,"",DAYS360('Project Tracker'!$H23,'Project Tracker'!$I23,FALSE))</f>
        <v/>
      </c>
      <c r="K23" s="24"/>
      <c r="L23" s="24"/>
    </row>
    <row r="24" spans="2:12" ht="30" customHeight="1" x14ac:dyDescent="0.15">
      <c r="B24" s="18"/>
      <c r="C24" s="18"/>
      <c r="D24" s="13"/>
      <c r="E24" s="19"/>
      <c r="F24" s="19"/>
      <c r="G24" s="20"/>
      <c r="H24" s="21"/>
      <c r="I24" s="19"/>
      <c r="J24" s="22" t="str">
        <f>IF(COUNTA('Project Tracker'!$H24,'Project Tracker'!$I24)&lt;&gt;2,"",DAYS360('Project Tracker'!$H24,'Project Tracker'!$I24,FALSE))</f>
        <v/>
      </c>
      <c r="K24" s="24"/>
      <c r="L24" s="24"/>
    </row>
    <row r="25" spans="2:12" ht="30" customHeight="1" x14ac:dyDescent="0.15">
      <c r="B25" s="18"/>
      <c r="C25" s="18"/>
      <c r="D25" s="13"/>
      <c r="E25" s="19"/>
      <c r="F25" s="19"/>
      <c r="G25" s="20"/>
      <c r="H25" s="21"/>
      <c r="I25" s="19"/>
      <c r="J25" s="22" t="str">
        <f>IF(COUNTA('Project Tracker'!$H25,'Project Tracker'!$I25)&lt;&gt;2,"",DAYS360('Project Tracker'!$H25,'Project Tracker'!$I25,FALSE))</f>
        <v/>
      </c>
      <c r="K25" s="24"/>
      <c r="L25" s="24"/>
    </row>
    <row r="26" spans="2:12" ht="30" customHeight="1" x14ac:dyDescent="0.15">
      <c r="B26" s="18"/>
      <c r="C26" s="18"/>
      <c r="D26" s="13"/>
      <c r="E26" s="19"/>
      <c r="F26" s="19"/>
      <c r="G26" s="20"/>
      <c r="H26" s="21"/>
      <c r="I26" s="19"/>
      <c r="J26" s="22" t="str">
        <f>IF(COUNTA('Project Tracker'!$H26,'Project Tracker'!$I26)&lt;&gt;2,"",DAYS360('Project Tracker'!$H26,'Project Tracker'!$I26,FALSE))</f>
        <v/>
      </c>
      <c r="K26" s="24"/>
      <c r="L26" s="24"/>
    </row>
  </sheetData>
  <conditionalFormatting sqref="J18:J26 J5:J16">
    <cfRule type="expression" dxfId="1" priority="9">
      <formula>(ABS((J5-#REF!))/#REF!)&gt;FlagPercent</formula>
    </cfRule>
  </conditionalFormatting>
  <conditionalFormatting sqref="J17">
    <cfRule type="expression" dxfId="0" priority="1">
      <formula>(ABS((J17-#REF!))/#REF!)&gt;FlagPercent</formula>
    </cfRule>
  </conditionalFormatting>
  <dataValidations count="14">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Customizable over/under percent used for highlighting the actual work in hours and days in the project table that are over or under this number" sqref="D2" xr:uid="{00000000-0002-0000-0000-000001000000}"/>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Enter the actual project duration in days. Values that meet the Over/Under criteria are highlighted bold, red and generate a flag icon in column M at left" sqref="J4" xr:uid="{00000000-0002-0000-0000-000012000000}"/>
    <dataValidation allowBlank="1" showInputMessage="1" showErrorMessage="1" prompt="Enter notes for projects in this column" sqref="K4:L4" xr:uid="{00000000-0002-0000-0000-000013000000}"/>
    <dataValidation type="list" allowBlank="1" showInputMessage="1" showErrorMessage="1" error="Select a category from the list or create a new category to display in this list from the Setup worksheet." sqref="C5:C26" xr:uid="{00000000-0002-0000-0000-000002000000}">
      <formula1>CategoryList</formula1>
    </dataValidation>
    <dataValidation type="list" allowBlank="1" showInputMessage="1" showErrorMessage="1" error="Select an employee from the list or create a new employee to display in this list from the Setup worksheet." sqref="D5:D26" xr:uid="{00000000-0002-0000-0000-000003000000}">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J18" emptyCellReference="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9" sqref="C9"/>
    </sheetView>
  </sheetViews>
  <sheetFormatPr baseColWidth="10" defaultColWidth="8.83203125" defaultRowHeight="30" customHeight="1" x14ac:dyDescent="0.15"/>
  <cols>
    <col min="1" max="1" width="2.6640625" customWidth="1"/>
    <col min="2" max="3" width="25.6640625" customWidth="1"/>
    <col min="4" max="4" width="19.83203125" customWidth="1"/>
  </cols>
  <sheetData>
    <row r="1" spans="2:4" ht="65" customHeight="1" x14ac:dyDescent="0.15">
      <c r="B1" s="11" t="s">
        <v>2</v>
      </c>
    </row>
    <row r="2" spans="2:4" ht="20.25" customHeight="1" x14ac:dyDescent="0.15"/>
    <row r="3" spans="2:4" ht="20.25" customHeight="1" x14ac:dyDescent="0.15"/>
    <row r="4" spans="2:4" ht="50" customHeight="1" x14ac:dyDescent="0.15">
      <c r="B4" s="7" t="s">
        <v>17</v>
      </c>
      <c r="C4" s="7" t="s">
        <v>16</v>
      </c>
      <c r="D4" s="7" t="s">
        <v>26</v>
      </c>
    </row>
    <row r="5" spans="2:4" ht="30" customHeight="1" x14ac:dyDescent="0.15">
      <c r="B5" s="12" t="s">
        <v>18</v>
      </c>
      <c r="C5" s="12" t="s">
        <v>13</v>
      </c>
      <c r="D5" s="12" t="s">
        <v>27</v>
      </c>
    </row>
    <row r="6" spans="2:4" ht="30" customHeight="1" x14ac:dyDescent="0.15">
      <c r="B6" s="12" t="s">
        <v>19</v>
      </c>
      <c r="C6" s="12" t="s">
        <v>14</v>
      </c>
      <c r="D6" s="12" t="s">
        <v>28</v>
      </c>
    </row>
    <row r="7" spans="2:4" ht="30" customHeight="1" x14ac:dyDescent="0.15">
      <c r="B7" s="12" t="s">
        <v>20</v>
      </c>
      <c r="C7" s="12" t="s">
        <v>15</v>
      </c>
      <c r="D7" s="12" t="s">
        <v>29</v>
      </c>
    </row>
    <row r="8" spans="2:4" ht="30" customHeight="1" x14ac:dyDescent="0.15">
      <c r="B8" s="12"/>
      <c r="C8" s="12" t="s">
        <v>31</v>
      </c>
      <c r="D8" s="12"/>
    </row>
    <row r="9" spans="2:4" ht="30" customHeight="1" x14ac:dyDescent="0.15">
      <c r="B9" s="12"/>
      <c r="C9" s="12" t="s">
        <v>32</v>
      </c>
      <c r="D9" s="12"/>
    </row>
    <row r="10" spans="2:4" ht="30" customHeight="1" x14ac:dyDescent="0.15">
      <c r="B10" s="12"/>
      <c r="C10" s="12" t="s">
        <v>33</v>
      </c>
      <c r="D10" s="12"/>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employee names in this column that will be used as options in the Assigned To dropdown list in the Project Tracker worksheet" sqref="C4:D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Oludiran</dc:creator>
  <cp:lastModifiedBy>Damilola Oludiran</cp:lastModifiedBy>
  <dcterms:created xsi:type="dcterms:W3CDTF">2016-08-03T05:15:41Z</dcterms:created>
  <dcterms:modified xsi:type="dcterms:W3CDTF">2019-01-16T11:53:02Z</dcterms:modified>
</cp:coreProperties>
</file>