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5" i="1"/>
  <c r="K5" i="1"/>
  <c r="I15" i="1"/>
</calcChain>
</file>

<file path=xl/sharedStrings.xml><?xml version="1.0" encoding="utf-8"?>
<sst xmlns="http://schemas.openxmlformats.org/spreadsheetml/2006/main" count="46" uniqueCount="46">
  <si>
    <t>코드</t>
    <phoneticPr fontId="2" type="noConversion"/>
  </si>
  <si>
    <t>팀명</t>
    <phoneticPr fontId="2" type="noConversion"/>
  </si>
  <si>
    <t>지도교수</t>
    <phoneticPr fontId="2" type="noConversion"/>
  </si>
  <si>
    <t>지원분야</t>
    <phoneticPr fontId="2" type="noConversion"/>
  </si>
  <si>
    <t>신청일</t>
    <phoneticPr fontId="2" type="noConversion"/>
  </si>
  <si>
    <t>활동비
(단위:원)</t>
    <phoneticPr fontId="2" type="noConversion"/>
  </si>
  <si>
    <t>활동시간</t>
    <phoneticPr fontId="2" type="noConversion"/>
  </si>
  <si>
    <t>서류심사
담당자</t>
    <phoneticPr fontId="2" type="noConversion"/>
  </si>
  <si>
    <t>분자발송일</t>
    <phoneticPr fontId="2" type="noConversion"/>
  </si>
  <si>
    <t>E1451</t>
    <phoneticPr fontId="2" type="noConversion"/>
  </si>
  <si>
    <t>지혜의 샘</t>
    <phoneticPr fontId="2" type="noConversion"/>
  </si>
  <si>
    <t>이지은</t>
    <phoneticPr fontId="2" type="noConversion"/>
  </si>
  <si>
    <t>H2512</t>
    <phoneticPr fontId="2" type="noConversion"/>
  </si>
  <si>
    <t>사불헬스케어</t>
    <phoneticPr fontId="2" type="noConversion"/>
  </si>
  <si>
    <t>박순호</t>
    <phoneticPr fontId="2" type="noConversion"/>
  </si>
  <si>
    <t>건강</t>
    <phoneticPr fontId="2" type="noConversion"/>
  </si>
  <si>
    <t>C3613</t>
    <phoneticPr fontId="2" type="noConversion"/>
  </si>
  <si>
    <t>자연힐링</t>
    <phoneticPr fontId="2" type="noConversion"/>
  </si>
  <si>
    <t>김경호</t>
    <phoneticPr fontId="2" type="noConversion"/>
  </si>
  <si>
    <t>문화</t>
    <phoneticPr fontId="2" type="noConversion"/>
  </si>
  <si>
    <t>E1452</t>
    <phoneticPr fontId="2" type="noConversion"/>
  </si>
  <si>
    <t>메타미래</t>
    <phoneticPr fontId="2" type="noConversion"/>
  </si>
  <si>
    <t>정유미</t>
    <phoneticPr fontId="2" type="noConversion"/>
  </si>
  <si>
    <t>교육</t>
    <phoneticPr fontId="2" type="noConversion"/>
  </si>
  <si>
    <t>H2513</t>
    <phoneticPr fontId="2" type="noConversion"/>
  </si>
  <si>
    <t>건강자가진단</t>
    <phoneticPr fontId="2" type="noConversion"/>
  </si>
  <si>
    <t>손기현</t>
    <phoneticPr fontId="2" type="noConversion"/>
  </si>
  <si>
    <t>건강</t>
    <phoneticPr fontId="2" type="noConversion"/>
  </si>
  <si>
    <t>E1458</t>
    <phoneticPr fontId="2" type="noConversion"/>
  </si>
  <si>
    <t>늘탐구</t>
    <phoneticPr fontId="2" type="noConversion"/>
  </si>
  <si>
    <t>김철수</t>
    <phoneticPr fontId="2" type="noConversion"/>
  </si>
  <si>
    <t>교육</t>
    <phoneticPr fontId="2" type="noConversion"/>
  </si>
  <si>
    <t>H2518</t>
    <phoneticPr fontId="2" type="noConversion"/>
  </si>
  <si>
    <t>코로나19</t>
    <phoneticPr fontId="2" type="noConversion"/>
  </si>
  <si>
    <t>서영희</t>
    <phoneticPr fontId="2" type="noConversion"/>
  </si>
  <si>
    <t>건강</t>
    <phoneticPr fontId="2" type="noConversion"/>
  </si>
  <si>
    <t>C3615</t>
    <phoneticPr fontId="2" type="noConversion"/>
  </si>
  <si>
    <t>시공담문화</t>
    <phoneticPr fontId="2" type="noConversion"/>
  </si>
  <si>
    <t>장민호</t>
    <phoneticPr fontId="2" type="noConversion"/>
  </si>
  <si>
    <t>문화</t>
    <phoneticPr fontId="2" type="noConversion"/>
  </si>
  <si>
    <t>교육분야 평균 활동시간</t>
    <phoneticPr fontId="2" type="noConversion"/>
  </si>
  <si>
    <t>문화 분야 신청 건수</t>
    <phoneticPr fontId="2" type="noConversion"/>
  </si>
  <si>
    <t>최대 활동비(단위:원)</t>
    <phoneticPr fontId="2" type="noConversion"/>
  </si>
  <si>
    <t>팀명</t>
    <phoneticPr fontId="2" type="noConversion"/>
  </si>
  <si>
    <t>활동시간</t>
    <phoneticPr fontId="2" type="noConversion"/>
  </si>
  <si>
    <t>교육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</si>
</sst>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1" fontId="0" fillId="0" borderId="5" xfId="1" applyFont="1" applyBorder="1" applyAlignment="1">
      <alignment horizontal="right" vertical="center"/>
    </xf>
    <xf numFmtId="41" fontId="0" fillId="0" borderId="8" xfId="1" applyFont="1" applyBorder="1" applyAlignment="1">
      <alignment horizontal="right" vertical="center"/>
    </xf>
    <xf numFmtId="41" fontId="0" fillId="0" borderId="8" xfId="1" applyFont="1" applyFill="1" applyBorder="1" applyAlignment="1">
      <alignment horizontal="right" vertical="center"/>
    </xf>
    <xf numFmtId="41" fontId="0" fillId="0" borderId="10" xfId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tabSelected="1" topLeftCell="C1" workbookViewId="0">
      <selection activeCell="M3" sqref="M3"/>
    </sheetView>
  </sheetViews>
  <sheetFormatPr defaultRowHeight="16.5" x14ac:dyDescent="0.3"/>
  <cols>
    <col min="1" max="1" width="2.25" customWidth="1"/>
    <col min="2" max="2" width="10.375" customWidth="1"/>
    <col min="3" max="3" width="13.25" customWidth="1"/>
    <col min="6" max="6" width="11.875" customWidth="1"/>
    <col min="7" max="7" width="9.375" bestFit="1" customWidth="1"/>
    <col min="8" max="9" width="10" customWidth="1"/>
    <col min="10" max="10" width="10.625" customWidth="1"/>
  </cols>
  <sheetData>
    <row r="3" spans="2:11" ht="17.25" thickBot="1" x14ac:dyDescent="0.35"/>
    <row r="4" spans="2:11" ht="34.5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2" t="s">
        <v>6</v>
      </c>
      <c r="I4" s="3" t="s">
        <v>7</v>
      </c>
      <c r="J4" s="4" t="s">
        <v>8</v>
      </c>
    </row>
    <row r="5" spans="2:11" ht="18" thickTop="1" thickBot="1" x14ac:dyDescent="0.35">
      <c r="B5" s="5" t="s">
        <v>9</v>
      </c>
      <c r="C5" s="6" t="s">
        <v>10</v>
      </c>
      <c r="D5" s="6" t="s">
        <v>11</v>
      </c>
      <c r="E5" s="7" t="s">
        <v>45</v>
      </c>
      <c r="F5" s="8">
        <v>44805</v>
      </c>
      <c r="G5" s="29">
        <v>55000</v>
      </c>
      <c r="H5" s="9">
        <v>152</v>
      </c>
      <c r="I5" s="6"/>
      <c r="J5" s="35">
        <f>CHOOSE(WEEKDAY(F5,2),F5+3,F5+3,F5+3,F5+3,F5+3,F5+5,F5+5)</f>
        <v>44808</v>
      </c>
      <c r="K5">
        <f>WEEKDAY(F5,2)</f>
        <v>4</v>
      </c>
    </row>
    <row r="6" spans="2:11" ht="18" thickTop="1" thickBot="1" x14ac:dyDescent="0.35">
      <c r="B6" s="11" t="s">
        <v>12</v>
      </c>
      <c r="C6" s="12" t="s">
        <v>13</v>
      </c>
      <c r="D6" s="12" t="s">
        <v>14</v>
      </c>
      <c r="E6" s="13" t="s">
        <v>15</v>
      </c>
      <c r="F6" s="14">
        <v>44788</v>
      </c>
      <c r="G6" s="30">
        <v>180000</v>
      </c>
      <c r="H6" s="15">
        <v>205</v>
      </c>
      <c r="I6" s="12"/>
      <c r="J6" s="35">
        <f t="shared" ref="J6:J12" si="0">CHOOSE(WEEKDAY(F6,2),F6+3,F6+3,F6+3,F6+3,F6+3,F6+5,F6+5)</f>
        <v>44791</v>
      </c>
      <c r="K6">
        <f t="shared" ref="K6:K12" si="1">WEEKDAY(F6,2)</f>
        <v>1</v>
      </c>
    </row>
    <row r="7" spans="2:11" ht="18" thickTop="1" thickBot="1" x14ac:dyDescent="0.35">
      <c r="B7" s="11" t="s">
        <v>16</v>
      </c>
      <c r="C7" s="13" t="s">
        <v>17</v>
      </c>
      <c r="D7" s="13" t="s">
        <v>18</v>
      </c>
      <c r="E7" s="13" t="s">
        <v>19</v>
      </c>
      <c r="F7" s="14">
        <v>44807</v>
      </c>
      <c r="G7" s="30">
        <v>65500</v>
      </c>
      <c r="H7" s="15">
        <v>115</v>
      </c>
      <c r="I7" s="12"/>
      <c r="J7" s="35">
        <f t="shared" si="0"/>
        <v>44812</v>
      </c>
      <c r="K7">
        <f t="shared" si="1"/>
        <v>6</v>
      </c>
    </row>
    <row r="8" spans="2:11" ht="18" thickTop="1" thickBot="1" x14ac:dyDescent="0.35">
      <c r="B8" s="11" t="s">
        <v>20</v>
      </c>
      <c r="C8" s="13" t="s">
        <v>21</v>
      </c>
      <c r="D8" s="13" t="s">
        <v>22</v>
      </c>
      <c r="E8" s="13" t="s">
        <v>23</v>
      </c>
      <c r="F8" s="16">
        <v>44819</v>
      </c>
      <c r="G8" s="31">
        <v>195500</v>
      </c>
      <c r="H8" s="17">
        <v>235</v>
      </c>
      <c r="I8" s="12"/>
      <c r="J8" s="35">
        <f t="shared" si="0"/>
        <v>44822</v>
      </c>
      <c r="K8">
        <f t="shared" si="1"/>
        <v>4</v>
      </c>
    </row>
    <row r="9" spans="2:11" ht="18" thickTop="1" thickBot="1" x14ac:dyDescent="0.35">
      <c r="B9" s="11" t="s">
        <v>24</v>
      </c>
      <c r="C9" s="13" t="s">
        <v>25</v>
      </c>
      <c r="D9" s="13" t="s">
        <v>26</v>
      </c>
      <c r="E9" s="13" t="s">
        <v>27</v>
      </c>
      <c r="F9" s="14">
        <v>44800</v>
      </c>
      <c r="G9" s="31">
        <v>178000</v>
      </c>
      <c r="H9" s="17">
        <v>170</v>
      </c>
      <c r="I9" s="12"/>
      <c r="J9" s="35">
        <f t="shared" si="0"/>
        <v>44805</v>
      </c>
      <c r="K9">
        <f t="shared" si="1"/>
        <v>6</v>
      </c>
    </row>
    <row r="10" spans="2:11" ht="18" thickTop="1" thickBot="1" x14ac:dyDescent="0.35">
      <c r="B10" s="11" t="s">
        <v>28</v>
      </c>
      <c r="C10" s="13" t="s">
        <v>29</v>
      </c>
      <c r="D10" s="13" t="s">
        <v>30</v>
      </c>
      <c r="E10" s="13" t="s">
        <v>31</v>
      </c>
      <c r="F10" s="14">
        <v>44809</v>
      </c>
      <c r="G10" s="31">
        <v>134000</v>
      </c>
      <c r="H10" s="17">
        <v>155</v>
      </c>
      <c r="I10" s="12"/>
      <c r="J10" s="35">
        <f t="shared" si="0"/>
        <v>44812</v>
      </c>
      <c r="K10">
        <f t="shared" si="1"/>
        <v>1</v>
      </c>
    </row>
    <row r="11" spans="2:11" ht="18" thickTop="1" thickBot="1" x14ac:dyDescent="0.35">
      <c r="B11" s="11" t="s">
        <v>32</v>
      </c>
      <c r="C11" s="13" t="s">
        <v>33</v>
      </c>
      <c r="D11" s="13" t="s">
        <v>34</v>
      </c>
      <c r="E11" s="13" t="s">
        <v>35</v>
      </c>
      <c r="F11" s="14">
        <v>44814</v>
      </c>
      <c r="G11" s="31">
        <v>85000</v>
      </c>
      <c r="H11" s="17">
        <v>88</v>
      </c>
      <c r="I11" s="12"/>
      <c r="J11" s="35">
        <f t="shared" si="0"/>
        <v>44819</v>
      </c>
      <c r="K11">
        <f t="shared" si="1"/>
        <v>6</v>
      </c>
    </row>
    <row r="12" spans="2:11" ht="18" thickTop="1" thickBot="1" x14ac:dyDescent="0.35">
      <c r="B12" s="18" t="s">
        <v>36</v>
      </c>
      <c r="C12" s="19" t="s">
        <v>37</v>
      </c>
      <c r="D12" s="19" t="s">
        <v>38</v>
      </c>
      <c r="E12" s="19" t="s">
        <v>39</v>
      </c>
      <c r="F12" s="20">
        <v>44798</v>
      </c>
      <c r="G12" s="32">
        <v>195000</v>
      </c>
      <c r="H12" s="21">
        <v>190</v>
      </c>
      <c r="I12" s="22"/>
      <c r="J12" s="35">
        <f t="shared" si="0"/>
        <v>44801</v>
      </c>
      <c r="K12">
        <f t="shared" si="1"/>
        <v>4</v>
      </c>
    </row>
    <row r="13" spans="2:11" ht="17.25" thickTop="1" x14ac:dyDescent="0.3">
      <c r="B13" s="24" t="s">
        <v>40</v>
      </c>
      <c r="C13" s="25"/>
      <c r="D13" s="25"/>
      <c r="E13" s="6"/>
      <c r="F13" s="33"/>
      <c r="G13" s="25" t="s">
        <v>42</v>
      </c>
      <c r="H13" s="25"/>
      <c r="I13" s="25"/>
      <c r="J13" s="10"/>
    </row>
    <row r="14" spans="2:11" ht="17.25" thickBot="1" x14ac:dyDescent="0.35">
      <c r="B14" s="26" t="s">
        <v>41</v>
      </c>
      <c r="C14" s="27"/>
      <c r="D14" s="27"/>
      <c r="E14" s="22"/>
      <c r="F14" s="34"/>
      <c r="G14" s="28" t="s">
        <v>43</v>
      </c>
      <c r="H14" s="22"/>
      <c r="I14" s="28" t="s">
        <v>44</v>
      </c>
      <c r="J14" s="23"/>
    </row>
    <row r="15" spans="2:11" ht="17.25" thickTop="1" x14ac:dyDescent="0.3">
      <c r="I15" t="str">
        <f>CHOOSE(6, "월", "화", "수", "목", "금", "토", "일")</f>
        <v>토</v>
      </c>
    </row>
  </sheetData>
  <mergeCells count="4">
    <mergeCell ref="B13:D13"/>
    <mergeCell ref="B14:D14"/>
    <mergeCell ref="F13:F14"/>
    <mergeCell ref="G13:I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2023-04-28T06:06:29Z</dcterms:created>
  <dcterms:modified xsi:type="dcterms:W3CDTF">2023-04-28T07:05:22Z</dcterms:modified>
</cp:coreProperties>
</file>