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navVR\documents\technicalReport\Attachements\Survey Test Results\"/>
    </mc:Choice>
  </mc:AlternateContent>
  <bookViews>
    <workbookView xWindow="0" yWindow="0" windowWidth="19170" windowHeight="7970" tabRatio="671" firstSheet="2" activeTab="5"/>
  </bookViews>
  <sheets>
    <sheet name="EaseOfLearning" sheetId="1" r:id="rId1"/>
    <sheet name="OrderedDataEaseOfLearning" sheetId="5" r:id="rId2"/>
    <sheet name="PickAndPlace" sheetId="2" r:id="rId3"/>
    <sheet name="OrderedPickAndPlace" sheetId="6" r:id="rId4"/>
    <sheet name="JumpAndRun" sheetId="3" r:id="rId5"/>
    <sheet name="OrderedJumpAndRun" sheetId="7" r:id="rId6"/>
    <sheet name="EaseOfUse" sheetId="4" r:id="rId7"/>
  </sheets>
  <definedNames>
    <definedName name="_xlnm.Print_Area" localSheetId="6">EaseOfUse!$A$1:$G$19</definedName>
  </definedNames>
  <calcPr calcId="171027"/>
  <pivotCaches>
    <pivotCache cacheId="0" r:id="rId8"/>
    <pivotCache cacheId="1" r:id="rId9"/>
    <pivotCache cacheId="2" r:id="rId10"/>
    <pivotCache cacheId="3" r:id="rId11"/>
  </pivotCaches>
</workbook>
</file>

<file path=xl/calcChain.xml><?xml version="1.0" encoding="utf-8"?>
<calcChain xmlns="http://schemas.openxmlformats.org/spreadsheetml/2006/main">
  <c r="J11" i="7" l="1"/>
  <c r="E15" i="7"/>
  <c r="J12" i="7"/>
  <c r="E14" i="7"/>
  <c r="J16" i="7"/>
  <c r="E11" i="7"/>
  <c r="O14" i="7"/>
  <c r="J13" i="7"/>
  <c r="E13" i="7"/>
  <c r="O13" i="7"/>
  <c r="J14" i="7"/>
  <c r="E12" i="7"/>
  <c r="O12" i="7"/>
  <c r="J15" i="7"/>
  <c r="E10" i="7"/>
  <c r="O11" i="7"/>
  <c r="J17" i="7"/>
  <c r="E17" i="7"/>
  <c r="O10" i="7"/>
  <c r="J10" i="7"/>
  <c r="E16" i="7"/>
  <c r="J6" i="7"/>
  <c r="E5" i="7"/>
  <c r="O6" i="7"/>
  <c r="J7" i="7"/>
  <c r="E7" i="7"/>
  <c r="O5" i="7"/>
  <c r="J5" i="7"/>
  <c r="E6" i="7"/>
  <c r="O4" i="7"/>
  <c r="J4" i="7"/>
  <c r="E4" i="7"/>
  <c r="O3" i="7"/>
  <c r="J2" i="7"/>
  <c r="E3" i="7"/>
  <c r="O2" i="7"/>
  <c r="J3" i="7"/>
  <c r="E2" i="7"/>
  <c r="J19" i="3" l="1"/>
  <c r="J18" i="3"/>
  <c r="J17" i="3"/>
  <c r="J16" i="3"/>
  <c r="J15" i="3"/>
  <c r="J14" i="3"/>
  <c r="J13" i="3"/>
  <c r="J12" i="3"/>
  <c r="E13" i="3"/>
  <c r="E14" i="3"/>
  <c r="E15" i="3"/>
  <c r="E16" i="3"/>
  <c r="E17" i="3"/>
  <c r="E18" i="3"/>
  <c r="E19" i="3"/>
  <c r="E12" i="3"/>
  <c r="J9" i="3"/>
  <c r="J8" i="3"/>
  <c r="J7" i="3"/>
  <c r="J6" i="3"/>
  <c r="J5" i="3"/>
  <c r="J4" i="3"/>
  <c r="E5" i="3"/>
  <c r="E6" i="3"/>
  <c r="E7" i="3"/>
  <c r="E8" i="3"/>
  <c r="E9" i="3"/>
  <c r="E4" i="3"/>
  <c r="Z17" i="6"/>
  <c r="Z16" i="6"/>
  <c r="Z15" i="6"/>
  <c r="Z14" i="6"/>
  <c r="Z13" i="6"/>
  <c r="Z12" i="6"/>
  <c r="Z11" i="6"/>
  <c r="Z10" i="6"/>
  <c r="Z7" i="6"/>
  <c r="Z6" i="6"/>
  <c r="Z5" i="6"/>
  <c r="Z4" i="6"/>
  <c r="Z3" i="6"/>
  <c r="Z2" i="6"/>
  <c r="T17" i="6"/>
  <c r="T16" i="6"/>
  <c r="T15" i="6"/>
  <c r="T14" i="6"/>
  <c r="T13" i="6"/>
  <c r="T12" i="6"/>
  <c r="T11" i="6"/>
  <c r="T10" i="6"/>
  <c r="T7" i="6"/>
  <c r="T6" i="6"/>
  <c r="T5" i="6"/>
  <c r="T4" i="6"/>
  <c r="T3" i="6"/>
  <c r="T2" i="6"/>
  <c r="N17" i="6"/>
  <c r="N16" i="6"/>
  <c r="N15" i="6"/>
  <c r="N14" i="6"/>
  <c r="N13" i="6"/>
  <c r="N12" i="6"/>
  <c r="N11" i="6"/>
  <c r="N10" i="6"/>
  <c r="N7" i="6"/>
  <c r="N6" i="6"/>
  <c r="N5" i="6"/>
  <c r="N4" i="6"/>
  <c r="N3" i="6"/>
  <c r="N2" i="6"/>
  <c r="H17" i="6"/>
  <c r="H16" i="6"/>
  <c r="H15" i="6"/>
  <c r="H14" i="6"/>
  <c r="H13" i="6"/>
  <c r="H12" i="6"/>
  <c r="H11" i="6"/>
  <c r="H10" i="6"/>
  <c r="H7" i="6"/>
  <c r="H6" i="6"/>
  <c r="H5" i="6"/>
  <c r="H4" i="6"/>
  <c r="H3" i="6"/>
  <c r="H2" i="6"/>
  <c r="E32" i="4" l="1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D33" i="4"/>
  <c r="D34" i="4"/>
  <c r="D35" i="4"/>
  <c r="D36" i="4"/>
  <c r="D3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D24" i="4"/>
  <c r="D25" i="4"/>
  <c r="D26" i="4"/>
  <c r="D27" i="4"/>
  <c r="D23" i="4"/>
  <c r="W17" i="6"/>
  <c r="Q17" i="6"/>
  <c r="K17" i="6"/>
  <c r="E17" i="6"/>
  <c r="W16" i="6"/>
  <c r="Q16" i="6"/>
  <c r="K16" i="6"/>
  <c r="E16" i="6"/>
  <c r="W15" i="6"/>
  <c r="Q15" i="6"/>
  <c r="K15" i="6"/>
  <c r="E15" i="6"/>
  <c r="W14" i="6"/>
  <c r="Q14" i="6"/>
  <c r="K14" i="6"/>
  <c r="E14" i="6"/>
  <c r="W13" i="6"/>
  <c r="Q13" i="6"/>
  <c r="K13" i="6"/>
  <c r="E13" i="6"/>
  <c r="W12" i="6"/>
  <c r="Q12" i="6"/>
  <c r="K12" i="6"/>
  <c r="E12" i="6"/>
  <c r="W11" i="6"/>
  <c r="Q11" i="6"/>
  <c r="K11" i="6"/>
  <c r="E11" i="6"/>
  <c r="W10" i="6"/>
  <c r="Q10" i="6"/>
  <c r="K10" i="6"/>
  <c r="E10" i="6"/>
  <c r="W7" i="6"/>
  <c r="Q7" i="6"/>
  <c r="K7" i="6"/>
  <c r="E7" i="6"/>
  <c r="W6" i="6"/>
  <c r="Q6" i="6"/>
  <c r="K6" i="6"/>
  <c r="E6" i="6"/>
  <c r="W5" i="6"/>
  <c r="Q5" i="6"/>
  <c r="K5" i="6"/>
  <c r="E5" i="6"/>
  <c r="W4" i="6"/>
  <c r="Q4" i="6"/>
  <c r="K4" i="6"/>
  <c r="E4" i="6"/>
  <c r="W3" i="6"/>
  <c r="Q3" i="6"/>
  <c r="K3" i="6"/>
  <c r="E3" i="6"/>
  <c r="W2" i="6"/>
  <c r="Q2" i="6"/>
  <c r="K2" i="6"/>
  <c r="E2" i="6"/>
  <c r="N17" i="5"/>
  <c r="K17" i="5"/>
  <c r="H17" i="5"/>
  <c r="E17" i="5"/>
  <c r="N16" i="5"/>
  <c r="K16" i="5"/>
  <c r="H16" i="5"/>
  <c r="E16" i="5"/>
  <c r="N15" i="5"/>
  <c r="K15" i="5"/>
  <c r="H15" i="5"/>
  <c r="E15" i="5"/>
  <c r="N14" i="5"/>
  <c r="K14" i="5"/>
  <c r="H14" i="5"/>
  <c r="E14" i="5"/>
  <c r="N13" i="5"/>
  <c r="K13" i="5"/>
  <c r="H13" i="5"/>
  <c r="E13" i="5"/>
  <c r="N12" i="5"/>
  <c r="K12" i="5"/>
  <c r="H12" i="5"/>
  <c r="E12" i="5"/>
  <c r="N11" i="5"/>
  <c r="K11" i="5"/>
  <c r="H11" i="5"/>
  <c r="E11" i="5"/>
  <c r="N10" i="5"/>
  <c r="K10" i="5"/>
  <c r="H10" i="5"/>
  <c r="E10" i="5"/>
  <c r="N7" i="5"/>
  <c r="K7" i="5"/>
  <c r="H7" i="5"/>
  <c r="E7" i="5"/>
  <c r="N6" i="5"/>
  <c r="K6" i="5"/>
  <c r="H6" i="5"/>
  <c r="E6" i="5"/>
  <c r="N5" i="5"/>
  <c r="K5" i="5"/>
  <c r="H5" i="5"/>
  <c r="E5" i="5"/>
  <c r="N4" i="5"/>
  <c r="K4" i="5"/>
  <c r="H4" i="5"/>
  <c r="E4" i="5"/>
  <c r="N3" i="5"/>
  <c r="K3" i="5"/>
  <c r="H3" i="5"/>
  <c r="E3" i="5"/>
  <c r="N2" i="5"/>
  <c r="K2" i="5"/>
  <c r="H2" i="5"/>
  <c r="E2" i="5"/>
  <c r="Q19" i="2"/>
  <c r="Q18" i="2"/>
  <c r="Q17" i="2"/>
  <c r="Q16" i="2"/>
  <c r="Q15" i="2"/>
  <c r="Q14" i="2"/>
  <c r="Q13" i="2"/>
  <c r="Q12" i="2"/>
  <c r="M19" i="2"/>
  <c r="M18" i="2"/>
  <c r="M17" i="2"/>
  <c r="M16" i="2"/>
  <c r="M15" i="2"/>
  <c r="M14" i="2"/>
  <c r="M13" i="2"/>
  <c r="M12" i="2"/>
  <c r="I19" i="2"/>
  <c r="I18" i="2"/>
  <c r="I17" i="2"/>
  <c r="I16" i="2"/>
  <c r="I15" i="2"/>
  <c r="I14" i="2"/>
  <c r="I13" i="2"/>
  <c r="I12" i="2"/>
  <c r="E13" i="2"/>
  <c r="E14" i="2"/>
  <c r="E15" i="2"/>
  <c r="E16" i="2"/>
  <c r="E17" i="2"/>
  <c r="E18" i="2"/>
  <c r="E19" i="2"/>
  <c r="E12" i="2"/>
  <c r="Q9" i="2"/>
  <c r="Q8" i="2"/>
  <c r="Q7" i="2"/>
  <c r="Q6" i="2"/>
  <c r="Q5" i="2"/>
  <c r="Q4" i="2"/>
  <c r="M9" i="2"/>
  <c r="M8" i="2"/>
  <c r="M7" i="2"/>
  <c r="M6" i="2"/>
  <c r="M5" i="2"/>
  <c r="M4" i="2"/>
  <c r="I9" i="2"/>
  <c r="I8" i="2"/>
  <c r="I7" i="2"/>
  <c r="I6" i="2"/>
  <c r="I5" i="2"/>
  <c r="I4" i="2"/>
  <c r="E5" i="2"/>
  <c r="E6" i="2"/>
  <c r="E7" i="2"/>
  <c r="E8" i="2"/>
  <c r="E9" i="2"/>
  <c r="E4" i="2"/>
  <c r="N9" i="1"/>
  <c r="N8" i="1"/>
  <c r="N7" i="1"/>
  <c r="N6" i="1"/>
  <c r="N5" i="1"/>
  <c r="N4" i="1"/>
  <c r="K9" i="1"/>
  <c r="K8" i="1"/>
  <c r="K7" i="1"/>
  <c r="K6" i="1"/>
  <c r="K5" i="1"/>
  <c r="K4" i="1"/>
  <c r="H9" i="1"/>
  <c r="H8" i="1"/>
  <c r="H7" i="1"/>
  <c r="H6" i="1"/>
  <c r="H5" i="1"/>
  <c r="H4" i="1"/>
  <c r="E9" i="1"/>
  <c r="E5" i="1"/>
  <c r="E6" i="1"/>
  <c r="E7" i="1"/>
  <c r="E8" i="1"/>
  <c r="E4" i="1"/>
  <c r="N19" i="1"/>
  <c r="N18" i="1"/>
  <c r="N17" i="1"/>
  <c r="N16" i="1"/>
  <c r="N15" i="1"/>
  <c r="N14" i="1"/>
  <c r="N13" i="1"/>
  <c r="N12" i="1"/>
  <c r="K19" i="1"/>
  <c r="K18" i="1"/>
  <c r="K17" i="1"/>
  <c r="K16" i="1"/>
  <c r="K15" i="1"/>
  <c r="K14" i="1"/>
  <c r="K13" i="1"/>
  <c r="K12" i="1"/>
  <c r="H19" i="1"/>
  <c r="H18" i="1"/>
  <c r="H17" i="1"/>
  <c r="H16" i="1"/>
  <c r="H15" i="1"/>
  <c r="H14" i="1"/>
  <c r="H13" i="1"/>
  <c r="H12" i="1"/>
  <c r="E13" i="1"/>
  <c r="E14" i="1"/>
  <c r="E15" i="1"/>
  <c r="E16" i="1"/>
  <c r="E17" i="1"/>
  <c r="E18" i="1"/>
  <c r="E19" i="1"/>
  <c r="E12" i="1"/>
</calcChain>
</file>

<file path=xl/sharedStrings.xml><?xml version="1.0" encoding="utf-8"?>
<sst xmlns="http://schemas.openxmlformats.org/spreadsheetml/2006/main" count="445" uniqueCount="88">
  <si>
    <t>Zeitstempel</t>
  </si>
  <si>
    <t>Teleport</t>
  </si>
  <si>
    <t>Jumping</t>
  </si>
  <si>
    <t>Walking in Place</t>
  </si>
  <si>
    <t>Walking by Leaning</t>
  </si>
  <si>
    <t>[Speed / Time] Teleport</t>
  </si>
  <si>
    <t>[Information Gathering] Teleport</t>
  </si>
  <si>
    <t>[Speed / Time ] Jumping</t>
  </si>
  <si>
    <t>[Information Gathering] Jumping</t>
  </si>
  <si>
    <t>[Speed / Time] Walking in Place</t>
  </si>
  <si>
    <t>[Information Gathering] Walking in Place</t>
  </si>
  <si>
    <t>[Speed / Time] Walking by Leaning</t>
  </si>
  <si>
    <t>[Information Gathering] by Leaning</t>
  </si>
  <si>
    <t>[Accuracy] Teleport</t>
  </si>
  <si>
    <t>[Speed / Time] Jumping</t>
  </si>
  <si>
    <t>[Accuracy] Jumping</t>
  </si>
  <si>
    <t>Ease of Use [Teleport]</t>
  </si>
  <si>
    <t>Ease of Use [Jumping]</t>
  </si>
  <si>
    <t>Ease of Use [Walking in Place]</t>
  </si>
  <si>
    <t>Ease of Use [Walking by Leaning]</t>
  </si>
  <si>
    <t>2017/01/09 6:50:35 nachm. MEZ</t>
  </si>
  <si>
    <t>No</t>
  </si>
  <si>
    <t>None</t>
  </si>
  <si>
    <t>2017/01/11 2:12:53 nachm. MEZ</t>
  </si>
  <si>
    <t>Yes</t>
  </si>
  <si>
    <t>Trashbag</t>
  </si>
  <si>
    <t>Couch</t>
  </si>
  <si>
    <t>2017/01/11 2:52:08 nachm. MEZ</t>
  </si>
  <si>
    <t>Ladder</t>
  </si>
  <si>
    <t>Tyre</t>
  </si>
  <si>
    <t>Couch;Stairs</t>
  </si>
  <si>
    <t>2017/01/11 3:57:59 nachm. MEZ</t>
  </si>
  <si>
    <t>Barrel</t>
  </si>
  <si>
    <t>2017/01/12 2:54:26 nachm. MEZ</t>
  </si>
  <si>
    <t>Table;Bush;Statue</t>
  </si>
  <si>
    <t>Barrel;Tyre</t>
  </si>
  <si>
    <t>Couch;Stairs;Rock</t>
  </si>
  <si>
    <t>2017/01/12 3:34:03 nachm. MEZ</t>
  </si>
  <si>
    <t>Yes, but not that much</t>
  </si>
  <si>
    <t>Ladder;Trashbag</t>
  </si>
  <si>
    <t>Tyre;Gasbottle</t>
  </si>
  <si>
    <t>2017/01/12 3:49:08 nachm. MEZ</t>
  </si>
  <si>
    <t>Table;Bush</t>
  </si>
  <si>
    <t>Stairs;Rock</t>
  </si>
  <si>
    <t>2017/01/12 4:23:34 nachm. MEZ</t>
  </si>
  <si>
    <t>Bush;Statue</t>
  </si>
  <si>
    <t>Barrel;Tyre;Gasbottle</t>
  </si>
  <si>
    <t>2017/01/12 4:50:53 nachm. MEZ</t>
  </si>
  <si>
    <t>Statue</t>
  </si>
  <si>
    <t>Stairs</t>
  </si>
  <si>
    <t>2017/01/13 12:40:07 nachm. MEZ</t>
  </si>
  <si>
    <t>Barrel;Gasbottle</t>
  </si>
  <si>
    <t>Couch;Rock</t>
  </si>
  <si>
    <t>2017/01/13 1:31:51 nachm. MEZ</t>
  </si>
  <si>
    <t>Gasbottle</t>
  </si>
  <si>
    <t>2017/01/13 1:57:26 nachm. MEZ</t>
  </si>
  <si>
    <t>2017/01/13 2:26:24 nachm. MEZ</t>
  </si>
  <si>
    <t>2017/01/13 2:53:47 nachm. MEZ</t>
  </si>
  <si>
    <t>AVG Jumping</t>
  </si>
  <si>
    <t>AVG Teleport</t>
  </si>
  <si>
    <t>AVG Walking</t>
  </si>
  <si>
    <t>AVG Leaning</t>
  </si>
  <si>
    <t>Row Labels</t>
  </si>
  <si>
    <t>Grand Total</t>
  </si>
  <si>
    <t>Count of [Presence] How immersive did you feel?</t>
  </si>
  <si>
    <t>Presence with no VR Experience Teleportation</t>
  </si>
  <si>
    <t>Count of Values2</t>
  </si>
  <si>
    <t>Exp</t>
  </si>
  <si>
    <t>AVG Walking in Place</t>
  </si>
  <si>
    <t>AVG Walking by Leaning</t>
  </si>
  <si>
    <t>Number of objects</t>
  </si>
  <si>
    <t>AVG Objects</t>
  </si>
  <si>
    <t>[Presence] Teleport</t>
  </si>
  <si>
    <t>[Presence] Jumping</t>
  </si>
  <si>
    <t>[Information Gathering] WbL</t>
  </si>
  <si>
    <t>[Information Gathering] WiP</t>
  </si>
  <si>
    <t>[Information Gathering] Wip</t>
  </si>
  <si>
    <t>[Information Gathering] TP</t>
  </si>
  <si>
    <t>[Information Gathering] Jump</t>
  </si>
  <si>
    <t>[Speed / Time] WbL</t>
  </si>
  <si>
    <t>[Speed / Time] TP</t>
  </si>
  <si>
    <t>[Speed / Time] Jump</t>
  </si>
  <si>
    <t>Ease of Use [WbL]</t>
  </si>
  <si>
    <t>Ease of Use [WiP]</t>
  </si>
  <si>
    <t>Ease of Use</t>
  </si>
  <si>
    <t>Jump'n'Run</t>
  </si>
  <si>
    <t>Pick &amp; Place</t>
  </si>
  <si>
    <t>Ease of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</si>
</sst>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48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0" fontId="0" fillId="33" borderId="14" xfId="0" applyFill="1" applyBorder="1" applyAlignment="1">
      <alignment vertical="center" wrapText="1"/>
    </xf>
    <xf numFmtId="0" fontId="0" fillId="33" borderId="1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33" borderId="16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3" xfId="0" applyBorder="1" applyAlignment="1">
      <alignment wrapText="1"/>
    </xf>
    <xf numFmtId="0" fontId="0" fillId="33" borderId="19" xfId="0" applyFill="1" applyBorder="1" applyAlignment="1">
      <alignment horizontal="center" vertical="center" wrapText="1"/>
    </xf>
    <xf numFmtId="0" fontId="0" fillId="33" borderId="23" xfId="0" applyFill="1" applyBorder="1" applyAlignment="1">
      <alignment horizontal="center" vertical="center" wrapText="1"/>
    </xf>
    <xf numFmtId="0" fontId="0" fillId="33" borderId="2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3" borderId="22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 applyFill="1" applyAlignment="1">
      <alignment wrapText="1"/>
    </xf>
    <xf numFmtId="0" fontId="18" fillId="33" borderId="14" xfId="0" applyFont="1" applyFill="1" applyBorder="1" applyAlignment="1">
      <alignment vertical="center" wrapText="1"/>
    </xf>
    <xf numFmtId="0" fontId="18" fillId="33" borderId="15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18" fillId="33" borderId="14" xfId="0" applyFont="1" applyFill="1" applyBorder="1" applyAlignment="1">
      <alignment wrapText="1"/>
    </xf>
    <xf numFmtId="0" fontId="18" fillId="33" borderId="16" xfId="0" applyFont="1" applyFill="1" applyBorder="1" applyAlignment="1">
      <alignment wrapText="1"/>
    </xf>
    <xf numFmtId="0" fontId="18" fillId="33" borderId="15" xfId="0" applyFont="1" applyFill="1" applyBorder="1" applyAlignment="1">
      <alignment wrapText="1"/>
    </xf>
    <xf numFmtId="0" fontId="18" fillId="0" borderId="11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18" fillId="33" borderId="16" xfId="0" applyFont="1" applyFill="1" applyBorder="1" applyAlignment="1">
      <alignment vertical="center" wrapText="1"/>
    </xf>
    <xf numFmtId="22" fontId="18" fillId="0" borderId="10" xfId="0" applyNumberFormat="1" applyFont="1" applyBorder="1" applyAlignment="1">
      <alignment horizontal="left" vertical="center" wrapText="1"/>
    </xf>
    <xf numFmtId="22" fontId="18" fillId="0" borderId="12" xfId="0" applyNumberFormat="1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33" borderId="14" xfId="0" applyFont="1" applyFill="1" applyBorder="1" applyAlignment="1">
      <alignment horizontal="left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0" fontId="18" fillId="33" borderId="16" xfId="0" applyFont="1" applyFill="1" applyBorder="1" applyAlignment="1">
      <alignment horizontal="center" vertical="center" wrapText="1"/>
    </xf>
    <xf numFmtId="0" fontId="18" fillId="33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8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Teleport - no VR</a:t>
            </a:r>
            <a:r>
              <a:rPr lang="en-GB" baseline="0"/>
              <a:t>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OrderedDataEaseOfLearning!$D$1</c:f>
              <c:strCache>
                <c:ptCount val="1"/>
                <c:pt idx="0">
                  <c:v>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OrderedDataEaseOfLearning!$D$2:$D$7</c:f>
              <c:numCache>
                <c:formatCode>General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26</c:v>
                </c:pt>
                <c:pt idx="3">
                  <c:v>56</c:v>
                </c:pt>
                <c:pt idx="4">
                  <c:v>57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7-44A0-B886-2ACC283BECBF}"/>
            </c:ext>
          </c:extLst>
        </c:ser>
        <c:ser>
          <c:idx val="1"/>
          <c:order val="1"/>
          <c:tx>
            <c:strRef>
              <c:f>OrderedDataEaseOfLearning!$E$1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OrderedDataEaseOfLearning!$E$2:$E$7</c:f>
              <c:numCache>
                <c:formatCode>General</c:formatCode>
                <c:ptCount val="6"/>
                <c:pt idx="0">
                  <c:v>41.5</c:v>
                </c:pt>
                <c:pt idx="1">
                  <c:v>41.5</c:v>
                </c:pt>
                <c:pt idx="2">
                  <c:v>41.5</c:v>
                </c:pt>
                <c:pt idx="3">
                  <c:v>41.5</c:v>
                </c:pt>
                <c:pt idx="4">
                  <c:v>41.5</c:v>
                </c:pt>
                <c:pt idx="5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7-44A0-B886-2ACC283BE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Walking by Leaning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OrderedPickAndPlace!$V$1</c:f>
              <c:strCache>
                <c:ptCount val="1"/>
                <c:pt idx="0">
                  <c:v>[Speed / Time] Walking by Leaning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OrderedPickAndPlace!$V$2:$V$7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5-46D8-AD02-787980ACA2F7}"/>
            </c:ext>
          </c:extLst>
        </c:ser>
        <c:ser>
          <c:idx val="1"/>
          <c:order val="1"/>
          <c:tx>
            <c:strRef>
              <c:f>OrderedPickAndPlace!$W$1</c:f>
              <c:strCache>
                <c:ptCount val="1"/>
                <c:pt idx="0">
                  <c:v>AVG Leaning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OrderedPickAndPlace!$W$2:$W$7</c:f>
              <c:numCache>
                <c:formatCode>General</c:formatCode>
                <c:ptCount val="6"/>
                <c:pt idx="0">
                  <c:v>18.333333333333332</c:v>
                </c:pt>
                <c:pt idx="1">
                  <c:v>18.333333333333332</c:v>
                </c:pt>
                <c:pt idx="2">
                  <c:v>18.333333333333332</c:v>
                </c:pt>
                <c:pt idx="3">
                  <c:v>18.333333333333332</c:v>
                </c:pt>
                <c:pt idx="4">
                  <c:v>18.333333333333332</c:v>
                </c:pt>
                <c:pt idx="5">
                  <c:v>18.333333333333332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5-46D8-AD02-787980AC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</a:t>
            </a:r>
            <a:r>
              <a:rPr lang="en-GB" baseline="0"/>
              <a:t>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OrderedPickAndPlace!$J$1</c:f>
              <c:strCache>
                <c:ptCount val="1"/>
                <c:pt idx="0">
                  <c:v>[Speed / Time ] 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OrderedPickAndPlace!$J$2:$J$7</c:f>
              <c:numCache>
                <c:formatCode>General</c:formatCode>
                <c:ptCount val="6"/>
                <c:pt idx="0">
                  <c:v>12.6</c:v>
                </c:pt>
                <c:pt idx="1">
                  <c:v>20</c:v>
                </c:pt>
                <c:pt idx="2">
                  <c:v>20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8-4B65-ACF2-8236028558D7}"/>
            </c:ext>
          </c:extLst>
        </c:ser>
        <c:ser>
          <c:idx val="1"/>
          <c:order val="1"/>
          <c:tx>
            <c:strRef>
              <c:f>OrderedPickAndPlace!$K$1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OrderedPickAndPlace!$K$2:$K$7</c:f>
              <c:numCache>
                <c:formatCode>General</c:formatCode>
                <c:ptCount val="6"/>
                <c:pt idx="0">
                  <c:v>21.766666666666666</c:v>
                </c:pt>
                <c:pt idx="1">
                  <c:v>21.766666666666666</c:v>
                </c:pt>
                <c:pt idx="2">
                  <c:v>21.766666666666666</c:v>
                </c:pt>
                <c:pt idx="3">
                  <c:v>21.766666666666666</c:v>
                </c:pt>
                <c:pt idx="4">
                  <c:v>21.766666666666666</c:v>
                </c:pt>
                <c:pt idx="5">
                  <c:v>21.766666666666666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8-4B65-ACF2-82360285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Teleport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OrderedPickAndPlace!$D$1</c:f>
              <c:strCache>
                <c:ptCount val="1"/>
                <c:pt idx="0">
                  <c:v>[Speed / Time] 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OrderedPickAndPlace!$D$2:$D$7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11.9</c:v>
                </c:pt>
                <c:pt idx="4">
                  <c:v>12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C-4093-8FDE-DEF3B5DBD775}"/>
            </c:ext>
          </c:extLst>
        </c:ser>
        <c:ser>
          <c:idx val="1"/>
          <c:order val="1"/>
          <c:tx>
            <c:strRef>
              <c:f>OrderedPickAndPlace!$E$1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OrderedPickAndPlace!$E$2:$E$7</c:f>
              <c:numCache>
                <c:formatCode>General</c:formatCode>
                <c:ptCount val="6"/>
                <c:pt idx="0">
                  <c:v>11.483333333333334</c:v>
                </c:pt>
                <c:pt idx="1">
                  <c:v>11.483333333333334</c:v>
                </c:pt>
                <c:pt idx="2">
                  <c:v>11.483333333333334</c:v>
                </c:pt>
                <c:pt idx="3">
                  <c:v>11.483333333333334</c:v>
                </c:pt>
                <c:pt idx="4">
                  <c:v>11.483333333333334</c:v>
                </c:pt>
                <c:pt idx="5">
                  <c:v>11.483333333333334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C-4093-8FDE-DEF3B5DB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Walking by Leaning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OrderedPickAndPlace!$V$9</c:f>
              <c:strCache>
                <c:ptCount val="1"/>
                <c:pt idx="0">
                  <c:v>[Speed / Time] Walking by Leaning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OrderedPickAndPlace!$V$10:$V$17</c:f>
              <c:numCache>
                <c:formatCode>General</c:formatCode>
                <c:ptCount val="8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19.850000000000001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5-400F-BB15-355EC3042F53}"/>
            </c:ext>
          </c:extLst>
        </c:ser>
        <c:ser>
          <c:idx val="1"/>
          <c:order val="1"/>
          <c:tx>
            <c:strRef>
              <c:f>OrderedPickAndPlace!$W$9</c:f>
              <c:strCache>
                <c:ptCount val="1"/>
                <c:pt idx="0">
                  <c:v>AVG Leaning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OrderedPickAndPlace!$W$10:$W$17</c:f>
              <c:numCache>
                <c:formatCode>General</c:formatCode>
                <c:ptCount val="8"/>
                <c:pt idx="0">
                  <c:v>17.856249999999999</c:v>
                </c:pt>
                <c:pt idx="1">
                  <c:v>17.856249999999999</c:v>
                </c:pt>
                <c:pt idx="2">
                  <c:v>17.856249999999999</c:v>
                </c:pt>
                <c:pt idx="3">
                  <c:v>17.856249999999999</c:v>
                </c:pt>
                <c:pt idx="4">
                  <c:v>17.856249999999999</c:v>
                </c:pt>
                <c:pt idx="5">
                  <c:v>17.856249999999999</c:v>
                </c:pt>
                <c:pt idx="6">
                  <c:v>17.856249999999999</c:v>
                </c:pt>
                <c:pt idx="7">
                  <c:v>17.856249999999999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5-400F-BB15-355EC3042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Walkinbg</a:t>
            </a:r>
            <a:r>
              <a:rPr lang="de-CH" baseline="0"/>
              <a:t> by Leaning Objects - no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OrderedPickAndPlace!$Y$1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OrderedPickAndPlace!$Y$2:$Y$7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1-4386-947D-3FDD4BCBB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897888"/>
        <c:axId val="731898304"/>
      </c:barChart>
      <c:lineChart>
        <c:grouping val="standard"/>
        <c:varyColors val="0"/>
        <c:ser>
          <c:idx val="1"/>
          <c:order val="1"/>
          <c:tx>
            <c:strRef>
              <c:f>OrderedPickAndPlace!$Z$1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OrderedPickAndPlace!$Z$2:$Z$7</c:f>
              <c:numCache>
                <c:formatCode>General</c:formatCode>
                <c:ptCount val="6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1.6666666666666667</c:v>
                </c:pt>
                <c:pt idx="5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1-4386-947D-3FDD4BCBB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897888"/>
        <c:axId val="731898304"/>
      </c:lineChart>
      <c:catAx>
        <c:axId val="7318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8304"/>
        <c:crosses val="autoZero"/>
        <c:auto val="1"/>
        <c:lblAlgn val="ctr"/>
        <c:lblOffset val="100"/>
        <c:noMultiLvlLbl val="0"/>
      </c:catAx>
      <c:valAx>
        <c:axId val="7318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Walking by Leaning objects</a:t>
            </a:r>
            <a:r>
              <a:rPr lang="de-CH" baseline="0"/>
              <a:t> - with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OrderedPickAndPlace!$Y$9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OrderedPickAndPlace!$Y$10:$Y$17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6-49D9-8F00-9AEB15B1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882912"/>
        <c:axId val="731891648"/>
      </c:barChart>
      <c:lineChart>
        <c:grouping val="standard"/>
        <c:varyColors val="0"/>
        <c:ser>
          <c:idx val="1"/>
          <c:order val="1"/>
          <c:tx>
            <c:strRef>
              <c:f>OrderedPickAndPlace!$Z$9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OrderedPickAndPlace!$Z$10:$Z$17</c:f>
              <c:numCache>
                <c:formatCode>General</c:formatCode>
                <c:ptCount val="8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6-49D9-8F00-9AEB15B1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882912"/>
        <c:axId val="731891648"/>
      </c:lineChart>
      <c:catAx>
        <c:axId val="73188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1648"/>
        <c:crosses val="autoZero"/>
        <c:auto val="1"/>
        <c:lblAlgn val="ctr"/>
        <c:lblOffset val="100"/>
        <c:noMultiLvlLbl val="0"/>
      </c:catAx>
      <c:valAx>
        <c:axId val="7318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Walking in Place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OrderedPickAndPlace!$P$9</c:f>
              <c:strCache>
                <c:ptCount val="1"/>
                <c:pt idx="0">
                  <c:v>[Speed / Time] Walking in 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OrderedPickAndPlace!$P$10:$P$17</c:f>
              <c:numCache>
                <c:formatCode>General</c:formatCode>
                <c:ptCount val="8"/>
                <c:pt idx="0">
                  <c:v>10.7</c:v>
                </c:pt>
                <c:pt idx="1">
                  <c:v>13</c:v>
                </c:pt>
                <c:pt idx="2">
                  <c:v>19</c:v>
                </c:pt>
                <c:pt idx="3">
                  <c:v>20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B-4323-9A75-47F90E08C375}"/>
            </c:ext>
          </c:extLst>
        </c:ser>
        <c:ser>
          <c:idx val="1"/>
          <c:order val="1"/>
          <c:tx>
            <c:strRef>
              <c:f>OrderedPickAndPlace!$Q$9</c:f>
              <c:strCache>
                <c:ptCount val="1"/>
                <c:pt idx="0">
                  <c:v>AVG Walking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OrderedPickAndPlace!$Q$10:$Q$17</c:f>
              <c:numCache>
                <c:formatCode>General</c:formatCode>
                <c:ptCount val="8"/>
                <c:pt idx="0">
                  <c:v>20.837499999999999</c:v>
                </c:pt>
                <c:pt idx="1">
                  <c:v>20.837499999999999</c:v>
                </c:pt>
                <c:pt idx="2">
                  <c:v>20.837499999999999</c:v>
                </c:pt>
                <c:pt idx="3">
                  <c:v>20.837499999999999</c:v>
                </c:pt>
                <c:pt idx="4">
                  <c:v>20.837499999999999</c:v>
                </c:pt>
                <c:pt idx="5">
                  <c:v>20.837499999999999</c:v>
                </c:pt>
                <c:pt idx="6">
                  <c:v>20.837499999999999</c:v>
                </c:pt>
                <c:pt idx="7">
                  <c:v>20.837499999999999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B-4323-9A75-47F90E08C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Walking in</a:t>
            </a:r>
            <a:r>
              <a:rPr lang="de-CH" baseline="0"/>
              <a:t> Place Objects - no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OrderedPickAndPlace!$S$1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OrderedPickAndPlace!$S$2:$S$7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A-4519-A784-E3C12B671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176496"/>
        <c:axId val="428174416"/>
      </c:barChart>
      <c:lineChart>
        <c:grouping val="standard"/>
        <c:varyColors val="0"/>
        <c:ser>
          <c:idx val="1"/>
          <c:order val="1"/>
          <c:tx>
            <c:strRef>
              <c:f>OrderedPickAndPlace!$T$1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OrderedPickAndPlace!$T$2:$T$7</c:f>
              <c:numCache>
                <c:formatCode>General</c:formatCode>
                <c:ptCount val="6"/>
                <c:pt idx="0">
                  <c:v>1.8333333333333333</c:v>
                </c:pt>
                <c:pt idx="1">
                  <c:v>1.8333333333333333</c:v>
                </c:pt>
                <c:pt idx="2">
                  <c:v>1.8333333333333333</c:v>
                </c:pt>
                <c:pt idx="3">
                  <c:v>1.8333333333333333</c:v>
                </c:pt>
                <c:pt idx="4">
                  <c:v>1.8333333333333333</c:v>
                </c:pt>
                <c:pt idx="5">
                  <c:v>1.8333333333333333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A-4519-A784-E3C12B671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176496"/>
        <c:axId val="428174416"/>
      </c:lineChart>
      <c:catAx>
        <c:axId val="4281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74416"/>
        <c:crosses val="autoZero"/>
        <c:auto val="1"/>
        <c:lblAlgn val="ctr"/>
        <c:lblOffset val="100"/>
        <c:noMultiLvlLbl val="0"/>
      </c:catAx>
      <c:valAx>
        <c:axId val="4281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Walking in Pace Objects - with</a:t>
            </a:r>
            <a:r>
              <a:rPr lang="de-CH" baseline="0"/>
              <a:t> VR 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OrderedPickAndPlace!$S$9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OrderedPickAndPlace!$S$10:$S$17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5-4EE8-9015-56661AC8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216768"/>
        <c:axId val="732206784"/>
      </c:barChart>
      <c:lineChart>
        <c:grouping val="standard"/>
        <c:varyColors val="0"/>
        <c:ser>
          <c:idx val="1"/>
          <c:order val="1"/>
          <c:tx>
            <c:strRef>
              <c:f>OrderedPickAndPlace!$T$9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OrderedPickAndPlace!$T$10:$T$17</c:f>
              <c:numCache>
                <c:formatCode>General</c:formatCode>
                <c:ptCount val="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5-4EE8-9015-56661AC8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216768"/>
        <c:axId val="732206784"/>
      </c:lineChart>
      <c:catAx>
        <c:axId val="7322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206784"/>
        <c:crosses val="autoZero"/>
        <c:auto val="1"/>
        <c:lblAlgn val="ctr"/>
        <c:lblOffset val="100"/>
        <c:noMultiLvlLbl val="0"/>
      </c:catAx>
      <c:valAx>
        <c:axId val="7322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2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</a:t>
            </a:r>
            <a:r>
              <a:rPr lang="en-GB" baseline="0"/>
              <a:t>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OrderedPickAndPlace!$J$9</c:f>
              <c:strCache>
                <c:ptCount val="1"/>
                <c:pt idx="0">
                  <c:v>[Speed / Time ] 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OrderedPickAndPlace!$J$10:$J$17</c:f>
              <c:numCache>
                <c:formatCode>General</c:formatCode>
                <c:ptCount val="8"/>
                <c:pt idx="0">
                  <c:v>11.51</c:v>
                </c:pt>
                <c:pt idx="1">
                  <c:v>15.6</c:v>
                </c:pt>
                <c:pt idx="2">
                  <c:v>16</c:v>
                </c:pt>
                <c:pt idx="3">
                  <c:v>16</c:v>
                </c:pt>
                <c:pt idx="4">
                  <c:v>19</c:v>
                </c:pt>
                <c:pt idx="5">
                  <c:v>21</c:v>
                </c:pt>
                <c:pt idx="6">
                  <c:v>21.47</c:v>
                </c:pt>
                <c:pt idx="7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A-4360-801A-080B658457F9}"/>
            </c:ext>
          </c:extLst>
        </c:ser>
        <c:ser>
          <c:idx val="1"/>
          <c:order val="1"/>
          <c:tx>
            <c:strRef>
              <c:f>OrderedPickAndPlace!$K$9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OrderedPickAndPlace!$K$10:$K$17</c:f>
              <c:numCache>
                <c:formatCode>General</c:formatCode>
                <c:ptCount val="8"/>
                <c:pt idx="0">
                  <c:v>21.822499999999998</c:v>
                </c:pt>
                <c:pt idx="1">
                  <c:v>21.822499999999998</c:v>
                </c:pt>
                <c:pt idx="2">
                  <c:v>21.822499999999998</c:v>
                </c:pt>
                <c:pt idx="3">
                  <c:v>21.822499999999998</c:v>
                </c:pt>
                <c:pt idx="4">
                  <c:v>21.822499999999998</c:v>
                </c:pt>
                <c:pt idx="5">
                  <c:v>21.822499999999998</c:v>
                </c:pt>
                <c:pt idx="6">
                  <c:v>21.822499999999998</c:v>
                </c:pt>
                <c:pt idx="7">
                  <c:v>21.822499999999998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A-4360-801A-080B65845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</a:t>
            </a:r>
            <a:r>
              <a:rPr lang="en-GB" baseline="0"/>
              <a:t>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OrderedDataEaseOfLearning!$G$1</c:f>
              <c:strCache>
                <c:ptCount val="1"/>
                <c:pt idx="0">
                  <c:v>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OrderedDataEaseOfLearning!$G$2:$G$7</c:f>
              <c:numCache>
                <c:formatCode>General</c:formatCode>
                <c:ptCount val="6"/>
                <c:pt idx="0">
                  <c:v>35</c:v>
                </c:pt>
                <c:pt idx="1">
                  <c:v>35</c:v>
                </c:pt>
                <c:pt idx="2">
                  <c:v>50</c:v>
                </c:pt>
                <c:pt idx="3">
                  <c:v>52</c:v>
                </c:pt>
                <c:pt idx="4">
                  <c:v>80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0-48A3-8775-AD5D8C68EDC8}"/>
            </c:ext>
          </c:extLst>
        </c:ser>
        <c:ser>
          <c:idx val="1"/>
          <c:order val="1"/>
          <c:tx>
            <c:strRef>
              <c:f>OrderedDataEaseOfLearning!$H$1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OrderedDataEaseOfLearning!$H$2:$H$7</c:f>
              <c:numCache>
                <c:formatCode>General</c:formatCode>
                <c:ptCount val="6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0-48A3-8775-AD5D8C68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Jumping Objects</a:t>
            </a:r>
            <a:r>
              <a:rPr lang="de-CH" baseline="0"/>
              <a:t> - no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OrderedPickAndPlace!$M$1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OrderedPickAndPlace!$M$2:$M$7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7-4D95-9D51-9C100FDDA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177744"/>
        <c:axId val="428178992"/>
      </c:barChart>
      <c:lineChart>
        <c:grouping val="standard"/>
        <c:varyColors val="0"/>
        <c:ser>
          <c:idx val="1"/>
          <c:order val="1"/>
          <c:tx>
            <c:strRef>
              <c:f>OrderedPickAndPlace!$N$1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OrderedPickAndPlace!$N$2:$N$7</c:f>
              <c:numCache>
                <c:formatCode>General</c:formatCode>
                <c:ptCount val="6"/>
                <c:pt idx="0">
                  <c:v>0.83333333333333337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7-4D95-9D51-9C100FDDA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177744"/>
        <c:axId val="428178992"/>
      </c:lineChart>
      <c:catAx>
        <c:axId val="42817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78992"/>
        <c:crosses val="autoZero"/>
        <c:auto val="1"/>
        <c:lblAlgn val="ctr"/>
        <c:lblOffset val="100"/>
        <c:noMultiLvlLbl val="0"/>
      </c:catAx>
      <c:valAx>
        <c:axId val="4281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Jumping</a:t>
            </a:r>
            <a:r>
              <a:rPr lang="de-CH" baseline="0"/>
              <a:t> Objects - with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OrderedPickAndPlace!$M$9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OrderedPickAndPlace!$M$10:$M$17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C-4EBF-BAEB-DD8C44CA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213024"/>
        <c:axId val="732203872"/>
      </c:barChart>
      <c:lineChart>
        <c:grouping val="standard"/>
        <c:varyColors val="0"/>
        <c:ser>
          <c:idx val="1"/>
          <c:order val="1"/>
          <c:tx>
            <c:strRef>
              <c:f>OrderedPickAndPlace!$N$9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OrderedPickAndPlace!$N$10:$N$17</c:f>
              <c:numCache>
                <c:formatCode>General</c:formatCode>
                <c:ptCount val="8"/>
                <c:pt idx="0">
                  <c:v>1.375</c:v>
                </c:pt>
                <c:pt idx="1">
                  <c:v>1.375</c:v>
                </c:pt>
                <c:pt idx="2">
                  <c:v>1.375</c:v>
                </c:pt>
                <c:pt idx="3">
                  <c:v>1.375</c:v>
                </c:pt>
                <c:pt idx="4">
                  <c:v>1.375</c:v>
                </c:pt>
                <c:pt idx="5">
                  <c:v>1.375</c:v>
                </c:pt>
                <c:pt idx="6">
                  <c:v>1.375</c:v>
                </c:pt>
                <c:pt idx="7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C-4EBF-BAEB-DD8C44CA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213024"/>
        <c:axId val="732203872"/>
      </c:lineChart>
      <c:catAx>
        <c:axId val="7322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203872"/>
        <c:crosses val="autoZero"/>
        <c:auto val="1"/>
        <c:lblAlgn val="ctr"/>
        <c:lblOffset val="100"/>
        <c:noMultiLvlLbl val="0"/>
      </c:catAx>
      <c:valAx>
        <c:axId val="7322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2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Teleport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OrderedPickAndPlace!$D$9</c:f>
              <c:strCache>
                <c:ptCount val="1"/>
                <c:pt idx="0">
                  <c:v>[Speed / Time] 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OrderedPickAndPlace!$D$10:$D$17</c:f>
              <c:numCache>
                <c:formatCode>General</c:formatCode>
                <c:ptCount val="8"/>
                <c:pt idx="0">
                  <c:v>6.4</c:v>
                </c:pt>
                <c:pt idx="1">
                  <c:v>6.9</c:v>
                </c:pt>
                <c:pt idx="2">
                  <c:v>7.84</c:v>
                </c:pt>
                <c:pt idx="3">
                  <c:v>9.39</c:v>
                </c:pt>
                <c:pt idx="4">
                  <c:v>9.64</c:v>
                </c:pt>
                <c:pt idx="5">
                  <c:v>11.33</c:v>
                </c:pt>
                <c:pt idx="6">
                  <c:v>16.03</c:v>
                </c:pt>
                <c:pt idx="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A-4759-846D-1D672E209DBC}"/>
            </c:ext>
          </c:extLst>
        </c:ser>
        <c:ser>
          <c:idx val="1"/>
          <c:order val="1"/>
          <c:tx>
            <c:strRef>
              <c:f>OrderedPickAndPlace!$E$9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OrderedPickAndPlace!$E$10:$E$17</c:f>
              <c:numCache>
                <c:formatCode>General</c:formatCode>
                <c:ptCount val="8"/>
                <c:pt idx="0">
                  <c:v>14.19125</c:v>
                </c:pt>
                <c:pt idx="1">
                  <c:v>14.19125</c:v>
                </c:pt>
                <c:pt idx="2">
                  <c:v>14.19125</c:v>
                </c:pt>
                <c:pt idx="3">
                  <c:v>14.19125</c:v>
                </c:pt>
                <c:pt idx="4">
                  <c:v>14.19125</c:v>
                </c:pt>
                <c:pt idx="5">
                  <c:v>14.19125</c:v>
                </c:pt>
                <c:pt idx="6">
                  <c:v>14.19125</c:v>
                </c:pt>
                <c:pt idx="7">
                  <c:v>14.19125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A-4759-846D-1D672E20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Teleport</a:t>
            </a:r>
            <a:r>
              <a:rPr lang="de-CH" baseline="0"/>
              <a:t> Objects - no VR 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OrderedPickAndPlace!$G$1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E-45EC-97C0-F3D04988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297920"/>
        <c:axId val="731299584"/>
      </c:barChart>
      <c:lineChart>
        <c:grouping val="standard"/>
        <c:varyColors val="0"/>
        <c:ser>
          <c:idx val="1"/>
          <c:order val="1"/>
          <c:tx>
            <c:strRef>
              <c:f>OrderedPickAndPlace!$H$1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OrderedPickAndPlace!$H$2:$H$7</c:f>
              <c:numCache>
                <c:formatCode>General</c:formatCode>
                <c:ptCount val="6"/>
                <c:pt idx="0">
                  <c:v>0.83333333333333337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E-45EC-97C0-F3D04988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297920"/>
        <c:axId val="731299584"/>
      </c:lineChart>
      <c:catAx>
        <c:axId val="7312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299584"/>
        <c:crosses val="autoZero"/>
        <c:auto val="1"/>
        <c:lblAlgn val="ctr"/>
        <c:lblOffset val="100"/>
        <c:noMultiLvlLbl val="0"/>
      </c:catAx>
      <c:valAx>
        <c:axId val="7312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2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Teleport Objects - with VR Exoerience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OrderedPickAndPlace!$G$9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OrderedPickAndPlace!$G$10:$G$17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3-40F2-A3B9-9A6BE6D1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188976"/>
        <c:axId val="428188560"/>
      </c:barChart>
      <c:lineChart>
        <c:grouping val="standard"/>
        <c:varyColors val="0"/>
        <c:ser>
          <c:idx val="1"/>
          <c:order val="1"/>
          <c:tx>
            <c:strRef>
              <c:f>OrderedPickAndPlace!$H$9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OrderedPickAndPlace!$H$10:$H$17</c:f>
              <c:numCache>
                <c:formatCode>General</c:formatCode>
                <c:ptCount val="8"/>
                <c:pt idx="0">
                  <c:v>1.125</c:v>
                </c:pt>
                <c:pt idx="1">
                  <c:v>1.125</c:v>
                </c:pt>
                <c:pt idx="2">
                  <c:v>1.125</c:v>
                </c:pt>
                <c:pt idx="3">
                  <c:v>1.125</c:v>
                </c:pt>
                <c:pt idx="4">
                  <c:v>1.125</c:v>
                </c:pt>
                <c:pt idx="5">
                  <c:v>1.125</c:v>
                </c:pt>
                <c:pt idx="6">
                  <c:v>1.125</c:v>
                </c:pt>
                <c:pt idx="7">
                  <c:v>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3-40F2-A3B9-9A6BE6D1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188976"/>
        <c:axId val="428188560"/>
      </c:lineChart>
      <c:catAx>
        <c:axId val="42818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88560"/>
        <c:crosses val="autoZero"/>
        <c:auto val="1"/>
        <c:lblAlgn val="ctr"/>
        <c:lblOffset val="100"/>
        <c:noMultiLvlLbl val="0"/>
      </c:catAx>
      <c:valAx>
        <c:axId val="4281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Teleportation</a:t>
            </a:r>
            <a:r>
              <a:rPr lang="en-US" baseline="0"/>
              <a:t> - Presence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39CB-4748-ADB6-47C1AD858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49144"/>
        <c:axId val="661539632"/>
      </c:barChart>
      <c:catAx>
        <c:axId val="66154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Presence</a:t>
                </a:r>
                <a:r>
                  <a:rPr lang="en-GB" baseline="0"/>
                  <a:t> (1-5)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39632"/>
        <c:crosses val="autoZero"/>
        <c:auto val="1"/>
        <c:lblAlgn val="ctr"/>
        <c:lblOffset val="100"/>
        <c:noMultiLvlLbl val="0"/>
      </c:catAx>
      <c:valAx>
        <c:axId val="6615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</a:t>
                </a:r>
                <a:r>
                  <a:rPr lang="en-GB" baseline="0"/>
                  <a:t>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4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Teleportation - Presence with VR</a:t>
            </a:r>
            <a:r>
              <a:rPr lang="en-GB" baseline="0"/>
              <a:t>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OrderedJumpAndRun!$A$42:$A$46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OrderedJumpAndRun!$B$42:$B$46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D-41AF-8BA4-048D3CC81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493384"/>
        <c:axId val="661494040"/>
      </c:barChart>
      <c:catAx>
        <c:axId val="661493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Presence</a:t>
                </a:r>
                <a:r>
                  <a:rPr lang="en-GB" baseline="0"/>
                  <a:t>(1-5)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494040"/>
        <c:crosses val="autoZero"/>
        <c:auto val="1"/>
        <c:lblAlgn val="ctr"/>
        <c:lblOffset val="100"/>
        <c:noMultiLvlLbl val="0"/>
      </c:catAx>
      <c:valAx>
        <c:axId val="6614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4933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Navigation in VR Space.xlsx]OrderedJumpAndRun!PivotTable17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Jumping - Presence no</a:t>
            </a:r>
            <a:r>
              <a:rPr lang="en-US" baseline="0"/>
              <a:t> VR Experience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OrderedJumpAndRun!$B$51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OrderedJumpAndRun!$A$52:$A$57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OrderedJumpAndRun!$B$52:$B$57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1-4C69-A9A4-7D2662851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18968"/>
        <c:axId val="661519296"/>
      </c:barChart>
      <c:catAx>
        <c:axId val="66151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Presence</a:t>
                </a:r>
                <a:r>
                  <a:rPr lang="en-GB" baseline="0"/>
                  <a:t> (1-5)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19296"/>
        <c:crosses val="autoZero"/>
        <c:auto val="1"/>
        <c:lblAlgn val="ctr"/>
        <c:lblOffset val="100"/>
        <c:noMultiLvlLbl val="0"/>
      </c:catAx>
      <c:valAx>
        <c:axId val="6615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</a:t>
                </a:r>
                <a:r>
                  <a:rPr lang="en-GB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189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 - Presence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OrderedJumpAndRun!$A$77:$A$81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OrderedJumpAndRun!$B$77:$B$81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0-4272-81B7-19CA629B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633248"/>
        <c:axId val="528633576"/>
      </c:barChart>
      <c:catAx>
        <c:axId val="52863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Presence(1-5)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633576"/>
        <c:crosses val="autoZero"/>
        <c:auto val="1"/>
        <c:lblAlgn val="ctr"/>
        <c:lblOffset val="100"/>
        <c:noMultiLvlLbl val="0"/>
      </c:catAx>
      <c:valAx>
        <c:axId val="52863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</a:t>
                </a:r>
                <a:r>
                  <a:rPr lang="en-GB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63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Teleport - Speed no VR-Experience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OrderedJumpAndRun!$D$1</c:f>
              <c:strCache>
                <c:ptCount val="1"/>
                <c:pt idx="0">
                  <c:v>[Speed / Time] 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OrderedJumpAndRun!$D$2:$D$7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9.3000000000000007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2-4E99-B406-1D5FAE733EA4}"/>
            </c:ext>
          </c:extLst>
        </c:ser>
        <c:ser>
          <c:idx val="1"/>
          <c:order val="1"/>
          <c:tx>
            <c:strRef>
              <c:f>OrderedJumpAndRun!$E$1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OrderedJumpAndRun!$E$2:$E$7</c:f>
              <c:numCache>
                <c:formatCode>General</c:formatCode>
                <c:ptCount val="6"/>
                <c:pt idx="0">
                  <c:v>10.049999999999999</c:v>
                </c:pt>
                <c:pt idx="1">
                  <c:v>10.049999999999999</c:v>
                </c:pt>
                <c:pt idx="2">
                  <c:v>10.049999999999999</c:v>
                </c:pt>
                <c:pt idx="3">
                  <c:v>10.049999999999999</c:v>
                </c:pt>
                <c:pt idx="4">
                  <c:v>10.049999999999999</c:v>
                </c:pt>
                <c:pt idx="5">
                  <c:v>10.049999999999999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2-4E99-B406-1D5FAE73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95808"/>
        <c:axId val="731875840"/>
      </c:lineChart>
      <c:catAx>
        <c:axId val="7318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75840"/>
        <c:crosses val="autoZero"/>
        <c:auto val="1"/>
        <c:lblAlgn val="ctr"/>
        <c:lblOffset val="100"/>
        <c:noMultiLvlLbl val="0"/>
      </c:catAx>
      <c:valAx>
        <c:axId val="7318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Walking in Place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OrderedDataEaseOfLearning!$J$1</c:f>
              <c:strCache>
                <c:ptCount val="1"/>
                <c:pt idx="0">
                  <c:v>Walking in 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OrderedDataEaseOfLearning!$J$2:$J$7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52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6-457C-94BE-B6A0B6F3E298}"/>
            </c:ext>
          </c:extLst>
        </c:ser>
        <c:ser>
          <c:idx val="1"/>
          <c:order val="1"/>
          <c:tx>
            <c:strRef>
              <c:f>OrderedDataEaseOfLearning!$K$1</c:f>
              <c:strCache>
                <c:ptCount val="1"/>
                <c:pt idx="0">
                  <c:v>AVG Walking in Place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OrderedDataEaseOfLearning!$K$2:$K$7</c:f>
              <c:numCache>
                <c:formatCode>General</c:formatCode>
                <c:ptCount val="6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6-457C-94BE-B6A0B6F3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340040"/>
        <c:axId val="475342008"/>
      </c:lineChart>
      <c:catAx>
        <c:axId val="475340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342008"/>
        <c:crosses val="autoZero"/>
        <c:auto val="1"/>
        <c:lblAlgn val="ctr"/>
        <c:lblOffset val="100"/>
        <c:noMultiLvlLbl val="0"/>
      </c:catAx>
      <c:valAx>
        <c:axId val="475342008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34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Teleport</a:t>
            </a:r>
            <a:r>
              <a:rPr lang="de-CH" baseline="0"/>
              <a:t>  Speed with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OrderedJumpAndRun!$D$9</c:f>
              <c:strCache>
                <c:ptCount val="1"/>
                <c:pt idx="0">
                  <c:v>[Speed / Time] 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OrderedJumpAndRun!$D$10:$D$17</c:f>
              <c:numCache>
                <c:formatCode>General</c:formatCode>
                <c:ptCount val="8"/>
                <c:pt idx="0">
                  <c:v>7</c:v>
                </c:pt>
                <c:pt idx="1">
                  <c:v>7.5</c:v>
                </c:pt>
                <c:pt idx="2">
                  <c:v>11.76</c:v>
                </c:pt>
                <c:pt idx="3">
                  <c:v>12</c:v>
                </c:pt>
                <c:pt idx="4">
                  <c:v>16</c:v>
                </c:pt>
                <c:pt idx="5">
                  <c:v>17</c:v>
                </c:pt>
                <c:pt idx="6">
                  <c:v>22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A-4823-9AAB-D110134FD8D0}"/>
            </c:ext>
          </c:extLst>
        </c:ser>
        <c:ser>
          <c:idx val="1"/>
          <c:order val="1"/>
          <c:tx>
            <c:strRef>
              <c:f>OrderedJumpAndRun!$E$9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OrderedJumpAndRun!$E$10:$E$17</c:f>
              <c:numCache>
                <c:formatCode>General</c:formatCode>
                <c:ptCount val="8"/>
                <c:pt idx="0">
                  <c:v>14.782499999999999</c:v>
                </c:pt>
                <c:pt idx="1">
                  <c:v>14.782499999999999</c:v>
                </c:pt>
                <c:pt idx="2">
                  <c:v>14.782499999999999</c:v>
                </c:pt>
                <c:pt idx="3">
                  <c:v>14.782499999999999</c:v>
                </c:pt>
                <c:pt idx="4">
                  <c:v>14.782499999999999</c:v>
                </c:pt>
                <c:pt idx="5">
                  <c:v>14.782499999999999</c:v>
                </c:pt>
                <c:pt idx="6">
                  <c:v>14.782499999999999</c:v>
                </c:pt>
                <c:pt idx="7">
                  <c:v>14.782499999999999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A-4823-9AAB-D110134F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99552"/>
        <c:axId val="731897056"/>
      </c:lineChart>
      <c:catAx>
        <c:axId val="7318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7056"/>
        <c:crosses val="autoZero"/>
        <c:auto val="1"/>
        <c:lblAlgn val="ctr"/>
        <c:lblOffset val="100"/>
        <c:noMultiLvlLbl val="0"/>
      </c:catAx>
      <c:valAx>
        <c:axId val="7318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Jumping - Speed no VR-Experience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OrderedJumpAndRun!$I$1</c:f>
              <c:strCache>
                <c:ptCount val="1"/>
                <c:pt idx="0">
                  <c:v>[Speed / Time] 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OrderedJumpAndRun!$I$2:$I$7</c:f>
              <c:numCache>
                <c:formatCode>General</c:formatCode>
                <c:ptCount val="6"/>
                <c:pt idx="0">
                  <c:v>16.7</c:v>
                </c:pt>
                <c:pt idx="1">
                  <c:v>19</c:v>
                </c:pt>
                <c:pt idx="2">
                  <c:v>68</c:v>
                </c:pt>
                <c:pt idx="3">
                  <c:v>86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4-4591-A7EA-FE95CDBC6C6C}"/>
            </c:ext>
          </c:extLst>
        </c:ser>
        <c:ser>
          <c:idx val="1"/>
          <c:order val="1"/>
          <c:tx>
            <c:strRef>
              <c:f>OrderedJumpAndRun!$J$1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OrderedJumpAndRun!$J$2:$J$7</c:f>
              <c:numCache>
                <c:formatCode>General</c:formatCode>
                <c:ptCount val="6"/>
                <c:pt idx="0">
                  <c:v>73.283333333333331</c:v>
                </c:pt>
                <c:pt idx="1">
                  <c:v>73.283333333333331</c:v>
                </c:pt>
                <c:pt idx="2">
                  <c:v>73.283333333333331</c:v>
                </c:pt>
                <c:pt idx="3">
                  <c:v>73.283333333333331</c:v>
                </c:pt>
                <c:pt idx="4">
                  <c:v>73.283333333333331</c:v>
                </c:pt>
                <c:pt idx="5">
                  <c:v>73.283333333333331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4-4591-A7EA-FE95CDBC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77504"/>
        <c:axId val="731880000"/>
      </c:lineChart>
      <c:catAx>
        <c:axId val="7318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80000"/>
        <c:crosses val="autoZero"/>
        <c:auto val="1"/>
        <c:lblAlgn val="ctr"/>
        <c:lblOffset val="100"/>
        <c:noMultiLvlLbl val="0"/>
      </c:catAx>
      <c:valAx>
        <c:axId val="7318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Jumping - Speed with VR-Experience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OrderedJumpAndRun!$I$9</c:f>
              <c:strCache>
                <c:ptCount val="1"/>
                <c:pt idx="0">
                  <c:v>[Speed / Time] 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OrderedJumpAndRun!$I$10:$I$17</c:f>
              <c:numCache>
                <c:formatCode>General</c:formatCode>
                <c:ptCount val="8"/>
                <c:pt idx="0">
                  <c:v>20</c:v>
                </c:pt>
                <c:pt idx="1">
                  <c:v>67</c:v>
                </c:pt>
                <c:pt idx="2">
                  <c:v>75</c:v>
                </c:pt>
                <c:pt idx="3">
                  <c:v>80</c:v>
                </c:pt>
                <c:pt idx="4">
                  <c:v>87</c:v>
                </c:pt>
                <c:pt idx="5">
                  <c:v>95</c:v>
                </c:pt>
                <c:pt idx="6">
                  <c:v>95</c:v>
                </c:pt>
                <c:pt idx="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7-4093-9AB3-C422AFC34A90}"/>
            </c:ext>
          </c:extLst>
        </c:ser>
        <c:ser>
          <c:idx val="1"/>
          <c:order val="1"/>
          <c:tx>
            <c:strRef>
              <c:f>OrderedJumpAndRun!$J$9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OrderedJumpAndRun!$J$10:$J$17</c:f>
              <c:numCache>
                <c:formatCode>General</c:formatCode>
                <c:ptCount val="8"/>
                <c:pt idx="0">
                  <c:v>83.375</c:v>
                </c:pt>
                <c:pt idx="1">
                  <c:v>83.375</c:v>
                </c:pt>
                <c:pt idx="2">
                  <c:v>83.375</c:v>
                </c:pt>
                <c:pt idx="3">
                  <c:v>83.375</c:v>
                </c:pt>
                <c:pt idx="4">
                  <c:v>83.375</c:v>
                </c:pt>
                <c:pt idx="5">
                  <c:v>83.375</c:v>
                </c:pt>
                <c:pt idx="6">
                  <c:v>83.375</c:v>
                </c:pt>
                <c:pt idx="7">
                  <c:v>83.375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7-4093-9AB3-C422AFC34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299328"/>
        <c:axId val="692286016"/>
      </c:lineChart>
      <c:catAx>
        <c:axId val="69229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2286016"/>
        <c:crosses val="autoZero"/>
        <c:auto val="1"/>
        <c:lblAlgn val="ctr"/>
        <c:lblOffset val="100"/>
        <c:noMultiLvlLbl val="0"/>
      </c:catAx>
      <c:valAx>
        <c:axId val="6922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229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[Accuracy] Jumping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OrderedJumpAndRun!$O$1</c:f>
              <c:strCache>
                <c:ptCount val="1"/>
                <c:pt idx="0">
                  <c:v>[Accuracy] Jumping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OrderedJumpAndRun!$N$2:$N$6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OrderedJumpAndRun!$O$2:$O$6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B-43A5-B291-04FD387D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18968"/>
        <c:axId val="661528480"/>
      </c:barChart>
      <c:catAx>
        <c:axId val="66151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How</a:t>
                </a:r>
                <a:r>
                  <a:rPr lang="en-GB" baseline="0"/>
                  <a:t> far did the participant go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28480"/>
        <c:crosses val="autoZero"/>
        <c:auto val="1"/>
        <c:lblAlgn val="ctr"/>
        <c:lblOffset val="100"/>
        <c:noMultiLvlLbl val="0"/>
      </c:catAx>
      <c:valAx>
        <c:axId val="6615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of Jumping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189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[Accuracy] Jumping -</a:t>
            </a:r>
            <a:r>
              <a:rPr lang="en-GB" baseline="0"/>
              <a:t> with VR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OrderedJumpAndRun!$O$9</c:f>
              <c:strCache>
                <c:ptCount val="1"/>
                <c:pt idx="0">
                  <c:v>[Accuracy] Jumping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OrderedJumpAndRun!$N$10:$N$14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OrderedJumpAndRun!$O$10:$O$14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1-421B-8B69-1F31649F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36352"/>
        <c:axId val="661534056"/>
      </c:barChart>
      <c:catAx>
        <c:axId val="66153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How</a:t>
                </a:r>
                <a:r>
                  <a:rPr lang="en-GB" baseline="0"/>
                  <a:t> far did the participant go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34056"/>
        <c:crosses val="autoZero"/>
        <c:auto val="1"/>
        <c:lblAlgn val="ctr"/>
        <c:lblOffset val="100"/>
        <c:noMultiLvlLbl val="0"/>
      </c:catAx>
      <c:valAx>
        <c:axId val="66153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 of Jumping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36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[Accuracy] Teleport - no VR-Experience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OrderedJumpAndRun!$O$20</c:f>
              <c:strCache>
                <c:ptCount val="1"/>
                <c:pt idx="0">
                  <c:v>[Accuracy] Teleport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OrderedJumpAndRun!$N$21:$N$25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OrderedJumpAndRun!$O$21:$O$25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FB8-B89C-C9563595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293584"/>
        <c:axId val="428293168"/>
      </c:barChart>
      <c:catAx>
        <c:axId val="42829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How far</a:t>
                </a:r>
                <a:r>
                  <a:rPr lang="de-CH" baseline="0"/>
                  <a:t> did the participant go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293168"/>
        <c:crosses val="autoZero"/>
        <c:auto val="1"/>
        <c:lblAlgn val="ctr"/>
        <c:lblOffset val="100"/>
        <c:noMultiLvlLbl val="0"/>
      </c:catAx>
      <c:valAx>
        <c:axId val="4282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Count</a:t>
                </a:r>
                <a:r>
                  <a:rPr lang="de-CH" baseline="0"/>
                  <a:t> of Teleport Accuracy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29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[Accuracy] Teleport - with</a:t>
            </a:r>
            <a:r>
              <a:rPr lang="de-CH" baseline="0"/>
              <a:t>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OrderedJumpAndRun!$O$34</c:f>
              <c:strCache>
                <c:ptCount val="1"/>
                <c:pt idx="0">
                  <c:v>[Accuracy] Teleport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OrderedJumpAndRun!$N$35:$N$39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OrderedJumpAndRun!$O$35:$O$39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6-463B-A30C-25A7F7D05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387216"/>
        <c:axId val="504384544"/>
      </c:barChart>
      <c:catAx>
        <c:axId val="64738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How far did the participant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384544"/>
        <c:crosses val="autoZero"/>
        <c:auto val="1"/>
        <c:lblAlgn val="ctr"/>
        <c:lblOffset val="100"/>
        <c:noMultiLvlLbl val="0"/>
      </c:catAx>
      <c:valAx>
        <c:axId val="5043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Count</a:t>
                </a:r>
                <a:r>
                  <a:rPr lang="de-CH" baseline="0"/>
                  <a:t> of Teleport Accuracy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38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Ease</a:t>
            </a:r>
            <a:r>
              <a:rPr lang="en-GB" baseline="0"/>
              <a:t> of Use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EaseOfUse!$D$22</c:f>
              <c:strCache>
                <c:ptCount val="1"/>
                <c:pt idx="0">
                  <c:v>Ease of Use [Teleport]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EaseOfUse!$C$23:$C$27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EaseOfUse!$D$23:$D$27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2-4E93-946F-DE3D06AA8F4E}"/>
            </c:ext>
          </c:extLst>
        </c:ser>
        <c:ser>
          <c:idx val="1"/>
          <c:order val="1"/>
          <c:tx>
            <c:strRef>
              <c:f>EaseOfUse!$E$22</c:f>
              <c:strCache>
                <c:ptCount val="1"/>
                <c:pt idx="0">
                  <c:v>Ease of Use [Jumping]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EaseOfUse!$C$23:$C$27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EaseOfUse!$E$23:$E$27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2-4E93-946F-DE3D06AA8F4E}"/>
            </c:ext>
          </c:extLst>
        </c:ser>
        <c:ser>
          <c:idx val="2"/>
          <c:order val="2"/>
          <c:tx>
            <c:strRef>
              <c:f>EaseOfUse!$F$22</c:f>
              <c:strCache>
                <c:ptCount val="1"/>
                <c:pt idx="0">
                  <c:v>Ease of Use [Walking in Place]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EaseOfUse!$C$23:$C$27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EaseOfUse!$F$23:$F$27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2-4E93-946F-DE3D06AA8F4E}"/>
            </c:ext>
          </c:extLst>
        </c:ser>
        <c:ser>
          <c:idx val="3"/>
          <c:order val="3"/>
          <c:tx>
            <c:strRef>
              <c:f>EaseOfUse!$G$22</c:f>
              <c:strCache>
                <c:ptCount val="1"/>
                <c:pt idx="0">
                  <c:v>Ease of Use [Walking by Leaning]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EaseOfUse!$C$23:$C$27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EaseOfUse!$G$23:$G$27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B2-4E93-946F-DE3D06AA8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55832"/>
        <c:axId val="517356488"/>
      </c:barChart>
      <c:catAx>
        <c:axId val="51735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356488"/>
        <c:crosses val="autoZero"/>
        <c:auto val="1"/>
        <c:lblAlgn val="ctr"/>
        <c:lblOffset val="100"/>
        <c:noMultiLvlLbl val="0"/>
      </c:catAx>
      <c:valAx>
        <c:axId val="5173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35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Ease</a:t>
            </a:r>
            <a:r>
              <a:rPr lang="en-GB" baseline="0"/>
              <a:t> of Use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EaseOfUse!$D$31</c:f>
              <c:strCache>
                <c:ptCount val="1"/>
                <c:pt idx="0">
                  <c:v>Ease of Use [Teleport]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EaseOfUse!$C$32:$C$36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EaseOfUse!$D$32:$D$36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D-4B0F-8B15-69D4638B30D9}"/>
            </c:ext>
          </c:extLst>
        </c:ser>
        <c:ser>
          <c:idx val="1"/>
          <c:order val="1"/>
          <c:tx>
            <c:strRef>
              <c:f>EaseOfUse!$E$31</c:f>
              <c:strCache>
                <c:ptCount val="1"/>
                <c:pt idx="0">
                  <c:v>Ease of Use [Jumping]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EaseOfUse!$C$32:$C$36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EaseOfUse!$E$32:$E$36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D-4B0F-8B15-69D4638B30D9}"/>
            </c:ext>
          </c:extLst>
        </c:ser>
        <c:ser>
          <c:idx val="2"/>
          <c:order val="2"/>
          <c:tx>
            <c:strRef>
              <c:f>EaseOfUse!$F$31</c:f>
              <c:strCache>
                <c:ptCount val="1"/>
                <c:pt idx="0">
                  <c:v>Ease of Use [Walking in Place]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EaseOfUse!$C$32:$C$36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EaseOfUse!$F$32:$F$36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D-4B0F-8B15-69D4638B30D9}"/>
            </c:ext>
          </c:extLst>
        </c:ser>
        <c:ser>
          <c:idx val="3"/>
          <c:order val="3"/>
          <c:tx>
            <c:strRef>
              <c:f>EaseOfUse!$G$31</c:f>
              <c:strCache>
                <c:ptCount val="1"/>
                <c:pt idx="0">
                  <c:v>Ease of Use [Walking by Leaning]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EaseOfUse!$C$32:$C$36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EaseOfUse!$G$32:$G$36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2D-4B0F-8B15-69D4638B3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55832"/>
        <c:axId val="517356488"/>
      </c:barChart>
      <c:catAx>
        <c:axId val="51735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356488"/>
        <c:crosses val="autoZero"/>
        <c:auto val="1"/>
        <c:lblAlgn val="ctr"/>
        <c:lblOffset val="100"/>
        <c:noMultiLvlLbl val="0"/>
      </c:catAx>
      <c:valAx>
        <c:axId val="5173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35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Leaning - no VR</a:t>
            </a:r>
            <a:r>
              <a:rPr lang="en-GB" baseline="0"/>
              <a:t>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OrderedDataEaseOfLearning!$M$1</c:f>
              <c:strCache>
                <c:ptCount val="1"/>
                <c:pt idx="0">
                  <c:v>Walking by Leaning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OrderedDataEaseOfLearning!$M$2:$M$7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B-4DBC-9804-A5BD469C4803}"/>
            </c:ext>
          </c:extLst>
        </c:ser>
        <c:ser>
          <c:idx val="1"/>
          <c:order val="1"/>
          <c:tx>
            <c:strRef>
              <c:f>OrderedDataEaseOfLearning!$N$1</c:f>
              <c:strCache>
                <c:ptCount val="1"/>
                <c:pt idx="0">
                  <c:v>AVG Walking by Leaning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OrderedDataEaseOfLearning!$N$2:$N$7</c:f>
              <c:numCache>
                <c:formatCode>General</c:formatCode>
                <c:ptCount val="6"/>
                <c:pt idx="0">
                  <c:v>45.833333333333336</c:v>
                </c:pt>
                <c:pt idx="1">
                  <c:v>45.833333333333336</c:v>
                </c:pt>
                <c:pt idx="2">
                  <c:v>45.833333333333336</c:v>
                </c:pt>
                <c:pt idx="3">
                  <c:v>45.833333333333336</c:v>
                </c:pt>
                <c:pt idx="4">
                  <c:v>45.833333333333336</c:v>
                </c:pt>
                <c:pt idx="5">
                  <c:v>45.833333333333336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B-4DBC-9804-A5BD469C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551904"/>
        <c:axId val="468552560"/>
      </c:lineChart>
      <c:catAx>
        <c:axId val="4685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552560"/>
        <c:crosses val="autoZero"/>
        <c:auto val="1"/>
        <c:lblAlgn val="ctr"/>
        <c:lblOffset val="100"/>
        <c:noMultiLvlLbl val="0"/>
      </c:catAx>
      <c:valAx>
        <c:axId val="468552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5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</a:t>
            </a:r>
            <a:r>
              <a:rPr lang="en-GB" baseline="0"/>
              <a:t> - with VR Experience</a:t>
            </a:r>
          </a:p>
        </c:rich>
      </c:tx>
      <c:layout>
        <c:manualLayout>
          <c:xMode val="edge"/>
          <c:yMode val="edge"/>
          <c:x val="0.2733818897637795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OrderedDataEaseOfLearning!$G$9</c:f>
              <c:strCache>
                <c:ptCount val="1"/>
                <c:pt idx="0">
                  <c:v>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OrderedDataEaseOfLearning!$G$10:$G$17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34</c:v>
                </c:pt>
                <c:pt idx="3">
                  <c:v>45</c:v>
                </c:pt>
                <c:pt idx="4">
                  <c:v>80</c:v>
                </c:pt>
                <c:pt idx="5">
                  <c:v>107</c:v>
                </c:pt>
                <c:pt idx="6">
                  <c:v>115</c:v>
                </c:pt>
                <c:pt idx="7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A-460D-A557-8363F9603765}"/>
            </c:ext>
          </c:extLst>
        </c:ser>
        <c:ser>
          <c:idx val="1"/>
          <c:order val="1"/>
          <c:tx>
            <c:strRef>
              <c:f>OrderedDataEaseOfLearning!$H$9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OrderedDataEaseOfLearning!$H$10:$H$17</c:f>
              <c:numCache>
                <c:formatCode>General</c:formatCode>
                <c:ptCount val="8"/>
                <c:pt idx="0">
                  <c:v>70.125</c:v>
                </c:pt>
                <c:pt idx="1">
                  <c:v>70.125</c:v>
                </c:pt>
                <c:pt idx="2">
                  <c:v>70.125</c:v>
                </c:pt>
                <c:pt idx="3">
                  <c:v>70.125</c:v>
                </c:pt>
                <c:pt idx="4">
                  <c:v>70.125</c:v>
                </c:pt>
                <c:pt idx="5">
                  <c:v>70.125</c:v>
                </c:pt>
                <c:pt idx="6">
                  <c:v>70.125</c:v>
                </c:pt>
                <c:pt idx="7">
                  <c:v>70.125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A-460D-A557-8363F9603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95392"/>
        <c:axId val="474496048"/>
      </c:scatterChart>
      <c:valAx>
        <c:axId val="47449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496048"/>
        <c:crosses val="autoZero"/>
        <c:crossBetween val="midCat"/>
      </c:valAx>
      <c:valAx>
        <c:axId val="47449604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49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Walking in Place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OrderedDataEaseOfLearning!$J$9</c:f>
              <c:strCache>
                <c:ptCount val="1"/>
                <c:pt idx="0">
                  <c:v>Walking in 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OrderedDataEaseOfLearning!$J$10:$J$17</c:f>
              <c:numCache>
                <c:formatCode>General</c:formatCode>
                <c:ptCount val="8"/>
                <c:pt idx="0">
                  <c:v>11</c:v>
                </c:pt>
                <c:pt idx="1">
                  <c:v>34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B-4123-8CA5-3510A87A8F62}"/>
            </c:ext>
          </c:extLst>
        </c:ser>
        <c:ser>
          <c:idx val="1"/>
          <c:order val="1"/>
          <c:tx>
            <c:strRef>
              <c:f>OrderedDataEaseOfLearning!$K$9</c:f>
              <c:strCache>
                <c:ptCount val="1"/>
                <c:pt idx="0">
                  <c:v>AVG Walking in Place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OrderedDataEaseOfLearning!$K$10:$K$17</c:f>
              <c:numCache>
                <c:formatCode>General</c:formatCode>
                <c:ptCount val="8"/>
                <c:pt idx="0">
                  <c:v>58.25</c:v>
                </c:pt>
                <c:pt idx="1">
                  <c:v>58.25</c:v>
                </c:pt>
                <c:pt idx="2">
                  <c:v>58.25</c:v>
                </c:pt>
                <c:pt idx="3">
                  <c:v>58.25</c:v>
                </c:pt>
                <c:pt idx="4">
                  <c:v>58.25</c:v>
                </c:pt>
                <c:pt idx="5">
                  <c:v>58.25</c:v>
                </c:pt>
                <c:pt idx="6">
                  <c:v>58.25</c:v>
                </c:pt>
                <c:pt idx="7">
                  <c:v>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B-4123-8CA5-3510A87A8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08752"/>
        <c:axId val="515109080"/>
      </c:lineChart>
      <c:catAx>
        <c:axId val="51510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109080"/>
        <c:crosses val="autoZero"/>
        <c:auto val="1"/>
        <c:lblAlgn val="ctr"/>
        <c:lblOffset val="100"/>
        <c:noMultiLvlLbl val="0"/>
      </c:catAx>
      <c:valAx>
        <c:axId val="51510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1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Leaning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OrderedDataEaseOfLearning!$M$9</c:f>
              <c:strCache>
                <c:ptCount val="1"/>
                <c:pt idx="0">
                  <c:v>Walking by Leaning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OrderedDataEaseOfLearning!$M$10:$M$17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45</c:v>
                </c:pt>
                <c:pt idx="6">
                  <c:v>50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8-4DA9-BAFC-D9030CEEAFA5}"/>
            </c:ext>
          </c:extLst>
        </c:ser>
        <c:ser>
          <c:idx val="1"/>
          <c:order val="1"/>
          <c:tx>
            <c:strRef>
              <c:f>OrderedDataEaseOfLearning!$N$9</c:f>
              <c:strCache>
                <c:ptCount val="1"/>
                <c:pt idx="0">
                  <c:v>AVG Walking by Leaning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OrderedDataEaseOfLearning!$N$10:$N$17</c:f>
              <c:numCache>
                <c:formatCode>General</c:formatCode>
                <c:ptCount val="8"/>
                <c:pt idx="0">
                  <c:v>38.625</c:v>
                </c:pt>
                <c:pt idx="1">
                  <c:v>38.625</c:v>
                </c:pt>
                <c:pt idx="2">
                  <c:v>38.625</c:v>
                </c:pt>
                <c:pt idx="3">
                  <c:v>38.625</c:v>
                </c:pt>
                <c:pt idx="4">
                  <c:v>38.625</c:v>
                </c:pt>
                <c:pt idx="5">
                  <c:v>38.625</c:v>
                </c:pt>
                <c:pt idx="6">
                  <c:v>38.625</c:v>
                </c:pt>
                <c:pt idx="7">
                  <c:v>38.625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8-4DA9-BAFC-D9030CEEA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599096"/>
        <c:axId val="269600408"/>
      </c:lineChart>
      <c:catAx>
        <c:axId val="26959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600408"/>
        <c:crosses val="autoZero"/>
        <c:auto val="1"/>
        <c:lblAlgn val="ctr"/>
        <c:lblOffset val="100"/>
        <c:noMultiLvlLbl val="0"/>
      </c:catAx>
      <c:valAx>
        <c:axId val="269600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5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Teleport - with VR</a:t>
            </a:r>
            <a:r>
              <a:rPr lang="en-GB" baseline="0"/>
              <a:t>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OrderedDataEaseOfLearning!$D$9</c:f>
              <c:strCache>
                <c:ptCount val="1"/>
                <c:pt idx="0">
                  <c:v>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OrderedDataEaseOfLearning!$D$10:$D$17</c:f>
              <c:numCache>
                <c:formatCode>General</c:formatCode>
                <c:ptCount val="8"/>
                <c:pt idx="0">
                  <c:v>10</c:v>
                </c:pt>
                <c:pt idx="1">
                  <c:v>18</c:v>
                </c:pt>
                <c:pt idx="2">
                  <c:v>20</c:v>
                </c:pt>
                <c:pt idx="3">
                  <c:v>31</c:v>
                </c:pt>
                <c:pt idx="4">
                  <c:v>51</c:v>
                </c:pt>
                <c:pt idx="5">
                  <c:v>54</c:v>
                </c:pt>
                <c:pt idx="6">
                  <c:v>90</c:v>
                </c:pt>
                <c:pt idx="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E-4201-8E17-ED924EF40081}"/>
            </c:ext>
          </c:extLst>
        </c:ser>
        <c:ser>
          <c:idx val="1"/>
          <c:order val="1"/>
          <c:tx>
            <c:strRef>
              <c:f>OrderedDataEaseOfLearning!$E$9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OrderedDataEaseOfLearning!$E$10:$E$17</c:f>
              <c:numCache>
                <c:formatCode>General</c:formatCode>
                <c:ptCount val="8"/>
                <c:pt idx="0">
                  <c:v>46.5</c:v>
                </c:pt>
                <c:pt idx="1">
                  <c:v>46.5</c:v>
                </c:pt>
                <c:pt idx="2">
                  <c:v>46.5</c:v>
                </c:pt>
                <c:pt idx="3">
                  <c:v>46.5</c:v>
                </c:pt>
                <c:pt idx="4">
                  <c:v>46.5</c:v>
                </c:pt>
                <c:pt idx="5">
                  <c:v>46.5</c:v>
                </c:pt>
                <c:pt idx="6">
                  <c:v>46.5</c:v>
                </c:pt>
                <c:pt idx="7">
                  <c:v>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E-4201-8E17-ED924EF4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Walking in Place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OrderedPickAndPlace!$P$1</c:f>
              <c:strCache>
                <c:ptCount val="1"/>
                <c:pt idx="0">
                  <c:v>[Speed / Time] Walking in 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OrderedPickAndPlace!$P$2:$P$7</c:f>
              <c:numCache>
                <c:formatCode>General</c:formatCode>
                <c:ptCount val="6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F-4174-ABB2-F81C36556884}"/>
            </c:ext>
          </c:extLst>
        </c:ser>
        <c:ser>
          <c:idx val="1"/>
          <c:order val="1"/>
          <c:tx>
            <c:strRef>
              <c:f>OrderedPickAndPlace!$Q$1</c:f>
              <c:strCache>
                <c:ptCount val="1"/>
                <c:pt idx="0">
                  <c:v>AVG Walking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OrderedPickAndPlace!$Q$2:$Q$7</c:f>
              <c:numCache>
                <c:formatCode>General</c:formatCode>
                <c:ptCount val="6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18.75</c:v>
                </c:pt>
                <c:pt idx="5">
                  <c:v>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F-4174-ABB2-F81C3655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3</xdr:col>
      <xdr:colOff>510000</xdr:colOff>
      <xdr:row>34</xdr:row>
      <xdr:rowOff>33000</xdr:rowOff>
    </xdr:to>
    <xdr:graphicFrame macro="">
      <xdr:nvGraphicFramePr>
        <xdr:cNvPr id="14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7</xdr:col>
      <xdr:colOff>1030700</xdr:colOff>
      <xdr:row>34</xdr:row>
      <xdr:rowOff>33000</xdr:rowOff>
    </xdr:to>
    <xdr:graphicFrame macro="">
      <xdr:nvGraphicFramePr>
        <xdr:cNvPr id="15" name="Chart 1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12</xdr:col>
      <xdr:colOff>1047633</xdr:colOff>
      <xdr:row>34</xdr:row>
      <xdr:rowOff>33000</xdr:rowOff>
    </xdr:to>
    <xdr:graphicFrame macro="">
      <xdr:nvGraphicFramePr>
        <xdr:cNvPr id="16" name="Chart 3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18</xdr:col>
      <xdr:colOff>416866</xdr:colOff>
      <xdr:row>34</xdr:row>
      <xdr:rowOff>33000</xdr:rowOff>
    </xdr:to>
    <xdr:graphicFrame macro="">
      <xdr:nvGraphicFramePr>
        <xdr:cNvPr id="17" name="Chart 4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7</xdr:col>
      <xdr:colOff>1030700</xdr:colOff>
      <xdr:row>49</xdr:row>
      <xdr:rowOff>33000</xdr:rowOff>
    </xdr:to>
    <xdr:graphicFrame macro="">
      <xdr:nvGraphicFramePr>
        <xdr:cNvPr id="18" name="Chart 6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12</xdr:col>
      <xdr:colOff>1039167</xdr:colOff>
      <xdr:row>49</xdr:row>
      <xdr:rowOff>33000</xdr:rowOff>
    </xdr:to>
    <xdr:graphicFrame macro="">
      <xdr:nvGraphicFramePr>
        <xdr:cNvPr id="19" name="Chart 7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18</xdr:col>
      <xdr:colOff>416866</xdr:colOff>
      <xdr:row>49</xdr:row>
      <xdr:rowOff>33000</xdr:rowOff>
    </xdr:to>
    <xdr:graphicFrame macro="">
      <xdr:nvGraphicFramePr>
        <xdr:cNvPr id="20" name="Chart 8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3</xdr:col>
      <xdr:colOff>510000</xdr:colOff>
      <xdr:row>49</xdr:row>
      <xdr:rowOff>33000</xdr:rowOff>
    </xdr:to>
    <xdr:graphicFrame macro="">
      <xdr:nvGraphicFramePr>
        <xdr:cNvPr id="21" name="Chart 9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18</xdr:row>
      <xdr:rowOff>0</xdr:rowOff>
    </xdr:from>
    <xdr:to>
      <xdr:col>18</xdr:col>
      <xdr:colOff>1033875</xdr:colOff>
      <xdr:row>32</xdr:row>
      <xdr:rowOff>33000</xdr:rowOff>
    </xdr:to>
    <xdr:graphicFrame macro="">
      <xdr:nvGraphicFramePr>
        <xdr:cNvPr id="23" name="Chart 5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24</xdr:col>
      <xdr:colOff>1033875</xdr:colOff>
      <xdr:row>32</xdr:row>
      <xdr:rowOff>33000</xdr:rowOff>
    </xdr:to>
    <xdr:graphicFrame macro="">
      <xdr:nvGraphicFramePr>
        <xdr:cNvPr id="24" name="Chart 7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12</xdr:col>
      <xdr:colOff>1033875</xdr:colOff>
      <xdr:row>32</xdr:row>
      <xdr:rowOff>33000</xdr:rowOff>
    </xdr:to>
    <xdr:graphicFrame macro="">
      <xdr:nvGraphicFramePr>
        <xdr:cNvPr id="25" name="Chart 3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6</xdr:col>
      <xdr:colOff>1033875</xdr:colOff>
      <xdr:row>32</xdr:row>
      <xdr:rowOff>33000</xdr:rowOff>
    </xdr:to>
    <xdr:graphicFrame macro="">
      <xdr:nvGraphicFramePr>
        <xdr:cNvPr id="26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33</xdr:row>
      <xdr:rowOff>0</xdr:rowOff>
    </xdr:from>
    <xdr:to>
      <xdr:col>24</xdr:col>
      <xdr:colOff>1033875</xdr:colOff>
      <xdr:row>47</xdr:row>
      <xdr:rowOff>33000</xdr:rowOff>
    </xdr:to>
    <xdr:graphicFrame macro="">
      <xdr:nvGraphicFramePr>
        <xdr:cNvPr id="27" name="Chart 8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48</xdr:row>
      <xdr:rowOff>0</xdr:rowOff>
    </xdr:from>
    <xdr:to>
      <xdr:col>24</xdr:col>
      <xdr:colOff>1033875</xdr:colOff>
      <xdr:row>62</xdr:row>
      <xdr:rowOff>33000</xdr:rowOff>
    </xdr:to>
    <xdr:graphicFrame macro="">
      <xdr:nvGraphicFramePr>
        <xdr:cNvPr id="28" name="Diagramm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63</xdr:row>
      <xdr:rowOff>0</xdr:rowOff>
    </xdr:from>
    <xdr:to>
      <xdr:col>24</xdr:col>
      <xdr:colOff>1033875</xdr:colOff>
      <xdr:row>77</xdr:row>
      <xdr:rowOff>33000</xdr:rowOff>
    </xdr:to>
    <xdr:graphicFrame macro="">
      <xdr:nvGraphicFramePr>
        <xdr:cNvPr id="29" name="Diagramm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18</xdr:col>
      <xdr:colOff>1033875</xdr:colOff>
      <xdr:row>47</xdr:row>
      <xdr:rowOff>33000</xdr:rowOff>
    </xdr:to>
    <xdr:graphicFrame macro="">
      <xdr:nvGraphicFramePr>
        <xdr:cNvPr id="30" name="Chart 6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48</xdr:row>
      <xdr:rowOff>0</xdr:rowOff>
    </xdr:from>
    <xdr:to>
      <xdr:col>18</xdr:col>
      <xdr:colOff>1033875</xdr:colOff>
      <xdr:row>62</xdr:row>
      <xdr:rowOff>33000</xdr:rowOff>
    </xdr:to>
    <xdr:graphicFrame macro="">
      <xdr:nvGraphicFramePr>
        <xdr:cNvPr id="31" name="Diagramm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63</xdr:row>
      <xdr:rowOff>0</xdr:rowOff>
    </xdr:from>
    <xdr:to>
      <xdr:col>18</xdr:col>
      <xdr:colOff>1033875</xdr:colOff>
      <xdr:row>77</xdr:row>
      <xdr:rowOff>33000</xdr:rowOff>
    </xdr:to>
    <xdr:graphicFrame macro="">
      <xdr:nvGraphicFramePr>
        <xdr:cNvPr id="32" name="Diagramm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12</xdr:col>
      <xdr:colOff>1033875</xdr:colOff>
      <xdr:row>47</xdr:row>
      <xdr:rowOff>33000</xdr:rowOff>
    </xdr:to>
    <xdr:graphicFrame macro="">
      <xdr:nvGraphicFramePr>
        <xdr:cNvPr id="33" name="Chart 4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12</xdr:col>
      <xdr:colOff>1033875</xdr:colOff>
      <xdr:row>62</xdr:row>
      <xdr:rowOff>33000</xdr:rowOff>
    </xdr:to>
    <xdr:graphicFrame macro="">
      <xdr:nvGraphicFramePr>
        <xdr:cNvPr id="34" name="Diagramm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1033875</xdr:colOff>
      <xdr:row>77</xdr:row>
      <xdr:rowOff>33000</xdr:rowOff>
    </xdr:to>
    <xdr:graphicFrame macro="">
      <xdr:nvGraphicFramePr>
        <xdr:cNvPr id="35" name="Diagramm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6</xdr:col>
      <xdr:colOff>1033875</xdr:colOff>
      <xdr:row>47</xdr:row>
      <xdr:rowOff>33000</xdr:rowOff>
    </xdr:to>
    <xdr:graphicFrame macro="">
      <xdr:nvGraphicFramePr>
        <xdr:cNvPr id="36" name="Chart 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0</xdr:colOff>
      <xdr:row>48</xdr:row>
      <xdr:rowOff>0</xdr:rowOff>
    </xdr:from>
    <xdr:to>
      <xdr:col>6</xdr:col>
      <xdr:colOff>1033875</xdr:colOff>
      <xdr:row>62</xdr:row>
      <xdr:rowOff>33000</xdr:rowOff>
    </xdr:to>
    <xdr:graphicFrame macro="">
      <xdr:nvGraphicFramePr>
        <xdr:cNvPr id="37" name="Diagramm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0</xdr:colOff>
      <xdr:row>63</xdr:row>
      <xdr:rowOff>0</xdr:rowOff>
    </xdr:from>
    <xdr:to>
      <xdr:col>6</xdr:col>
      <xdr:colOff>1033875</xdr:colOff>
      <xdr:row>77</xdr:row>
      <xdr:rowOff>33000</xdr:rowOff>
    </xdr:to>
    <xdr:graphicFrame macro="">
      <xdr:nvGraphicFramePr>
        <xdr:cNvPr id="38" name="Diagramm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6</xdr:col>
      <xdr:colOff>1033875</xdr:colOff>
      <xdr:row>31</xdr:row>
      <xdr:rowOff>64750</xdr:rowOff>
    </xdr:to>
    <xdr:graphicFrame macro="">
      <xdr:nvGraphicFramePr>
        <xdr:cNvPr id="2" name="Chart 9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6</xdr:col>
      <xdr:colOff>1033875</xdr:colOff>
      <xdr:row>46</xdr:row>
      <xdr:rowOff>48875</xdr:rowOff>
    </xdr:to>
    <xdr:graphicFrame macro="">
      <xdr:nvGraphicFramePr>
        <xdr:cNvPr id="3" name="Chart 10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11</xdr:col>
      <xdr:colOff>1033875</xdr:colOff>
      <xdr:row>31</xdr:row>
      <xdr:rowOff>64750</xdr:rowOff>
    </xdr:to>
    <xdr:graphicFrame macro="">
      <xdr:nvGraphicFramePr>
        <xdr:cNvPr id="4" name="Chart 7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11</xdr:col>
      <xdr:colOff>1033875</xdr:colOff>
      <xdr:row>46</xdr:row>
      <xdr:rowOff>48875</xdr:rowOff>
    </xdr:to>
    <xdr:graphicFrame macro="">
      <xdr:nvGraphicFramePr>
        <xdr:cNvPr id="5" name="Chart 1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6</xdr:col>
      <xdr:colOff>1033875</xdr:colOff>
      <xdr:row>61</xdr:row>
      <xdr:rowOff>33000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62</xdr:row>
      <xdr:rowOff>0</xdr:rowOff>
    </xdr:from>
    <xdr:to>
      <xdr:col>6</xdr:col>
      <xdr:colOff>1033875</xdr:colOff>
      <xdr:row>75</xdr:row>
      <xdr:rowOff>48875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11</xdr:col>
      <xdr:colOff>1033875</xdr:colOff>
      <xdr:row>61</xdr:row>
      <xdr:rowOff>33000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1033875</xdr:colOff>
      <xdr:row>75</xdr:row>
      <xdr:rowOff>48875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97250</xdr:colOff>
      <xdr:row>9</xdr:row>
      <xdr:rowOff>429875</xdr:rowOff>
    </xdr:to>
    <xdr:graphicFrame macro="">
      <xdr:nvGraphicFramePr>
        <xdr:cNvPr id="10" name="Chart 13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23</xdr:col>
      <xdr:colOff>97250</xdr:colOff>
      <xdr:row>23</xdr:row>
      <xdr:rowOff>64750</xdr:rowOff>
    </xdr:to>
    <xdr:graphicFrame macro="">
      <xdr:nvGraphicFramePr>
        <xdr:cNvPr id="11" name="Chart 1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23</xdr:col>
      <xdr:colOff>97250</xdr:colOff>
      <xdr:row>35</xdr:row>
      <xdr:rowOff>64750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36</xdr:row>
      <xdr:rowOff>0</xdr:rowOff>
    </xdr:from>
    <xdr:to>
      <xdr:col>23</xdr:col>
      <xdr:colOff>97250</xdr:colOff>
      <xdr:row>50</xdr:row>
      <xdr:rowOff>33000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52800</xdr:colOff>
      <xdr:row>12</xdr:row>
      <xdr:rowOff>58400</xdr:rowOff>
    </xdr:to>
    <xdr:graphicFrame macro="">
      <xdr:nvGraphicFramePr>
        <xdr:cNvPr id="4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15</xdr:col>
      <xdr:colOff>52800</xdr:colOff>
      <xdr:row>25</xdr:row>
      <xdr:rowOff>45700</xdr:rowOff>
    </xdr:to>
    <xdr:graphicFrame macro="">
      <xdr:nvGraphicFramePr>
        <xdr:cNvPr id="5" name="Chart 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ttiny" refreshedDate="42754.72916516204" createdVersion="6" refreshedVersion="6" minRefreshableVersion="3" recordCount="6">
  <cacheSource type="worksheet">
    <worksheetSource ref="G3:G9" sheet="JumpAndRun"/>
  </cacheSource>
  <cacheFields count="1">
    <cacheField name="[Presence] How immersive did you feel?" numFmtId="0">
      <sharedItems containsSemiMixedTypes="0" containsString="0" containsNumber="1" containsInteger="1" minValue="3" maxValue="5" count="3">
        <n v="5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ttiny" refreshedDate="42754.757481134257" createdVersion="6" refreshedVersion="6" minRefreshableVersion="3" recordCount="8">
  <cacheSource type="worksheet">
    <worksheetSource ref="G11:H19" sheet="JumpAndRun"/>
  </cacheSource>
  <cacheFields count="2">
    <cacheField name="[Presence] How immersive did you feel?" numFmtId="0">
      <sharedItems containsSemiMixedTypes="0" containsString="0" containsNumber="1" containsInteger="1" minValue="1" maxValue="5" count="4">
        <n v="5"/>
        <n v="3"/>
        <n v="4"/>
        <n v="1"/>
      </sharedItems>
    </cacheField>
    <cacheField name="Values2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attiny" refreshedDate="42754.760546759258" createdVersion="6" refreshedVersion="6" minRefreshableVersion="3" recordCount="6">
  <cacheSource type="worksheet">
    <worksheetSource ref="L3:M9" sheet="JumpAndRun"/>
  </cacheSource>
  <cacheFields count="2">
    <cacheField name="[Presence] How immersive did you feel?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Values2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attiny" refreshedDate="42754.774925231482" createdVersion="6" refreshedVersion="6" minRefreshableVersion="3" recordCount="8">
  <cacheSource type="worksheet">
    <worksheetSource ref="L11:L19" sheet="JumpAndRun"/>
  </cacheSource>
  <cacheFields count="1">
    <cacheField name="[Presence] How immersive did you feel?" numFmtId="0">
      <sharedItems containsSemiMixedTypes="0" containsString="0" containsNumber="1" containsInteger="1" minValue="2" maxValue="4" count="3">
        <n v="3"/>
        <n v="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</r>
  <r>
    <x v="1"/>
  </r>
  <r>
    <x v="0"/>
  </r>
  <r>
    <x v="2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x v="0"/>
  </r>
  <r>
    <x v="1"/>
    <x v="1"/>
  </r>
  <r>
    <x v="1"/>
    <x v="2"/>
  </r>
  <r>
    <x v="1"/>
    <x v="3"/>
  </r>
  <r>
    <x v="2"/>
    <x v="4"/>
  </r>
  <r>
    <x v="3"/>
    <x v="4"/>
  </r>
  <r>
    <x v="1"/>
    <x v="4"/>
  </r>
  <r>
    <x v="1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x v="0"/>
    <n v="1"/>
  </r>
  <r>
    <x v="1"/>
    <n v="2"/>
  </r>
  <r>
    <x v="2"/>
    <n v="3"/>
  </r>
  <r>
    <x v="2"/>
    <n v="4"/>
  </r>
  <r>
    <x v="3"/>
    <n v="5"/>
  </r>
  <r>
    <x v="4"/>
    <n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">
  <r>
    <x v="0"/>
  </r>
  <r>
    <x v="1"/>
  </r>
  <r>
    <x v="0"/>
  </r>
  <r>
    <x v="2"/>
  </r>
  <r>
    <x v="1"/>
  </r>
  <r>
    <x v="2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21:B25" firstHeaderRow="1" firstDataRow="1" firstDataCol="1"/>
  <pivotFields count="1">
    <pivotField axis="axisRow" dataField="1" showAll="0">
      <items count="4">
        <item x="1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[Presence] How immersive did you feel?" fld="0" subtotal="count" baseField="0" baseItem="1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51:B57" firstHeaderRow="1" firstDataRow="1" firstDataCol="1"/>
  <pivotFields count="2">
    <pivotField axis="axisRow" showAll="0">
      <items count="6">
        <item x="2"/>
        <item x="4"/>
        <item x="0"/>
        <item x="3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Values2" fld="1" subtotal="count" baseField="0" baseItem="0"/>
  </dataFields>
  <formats count="7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4:B39" firstHeaderRow="1" firstDataRow="1" firstDataCol="1"/>
  <pivotFields count="2">
    <pivotField axis="axisRow" dataField="1" showAll="0">
      <items count="5">
        <item x="3"/>
        <item x="1"/>
        <item x="2"/>
        <item x="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[Presence] How immersive did you feel?" fld="0" subtotal="count" baseField="1" baseItem="0"/>
  </dataFields>
  <formats count="7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9:B73" firstHeaderRow="1" firstDataRow="1" firstDataCol="1"/>
  <pivotFields count="1">
    <pivotField axis="axisRow" dataField="1" showAll="0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[Presence] How immersive did you feel?" fld="0" subtotal="count" baseField="0" baseItem="1"/>
  </dataFields>
  <formats count="7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outline="0" axis="axisValues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view="pageBreakPreview" zoomScale="60" zoomScaleNormal="60" workbookViewId="0">
      <pane xSplit="1" topLeftCell="B1" activePane="topRight" state="frozen"/>
      <selection pane="topRight" sqref="A1:G1"/>
    </sheetView>
  </sheetViews>
  <sheetFormatPr baseColWidth="10" defaultColWidth="8.7265625" defaultRowHeight="14" x14ac:dyDescent="0.35"/>
  <cols>
    <col min="1" max="2" width="20.6328125" style="42" customWidth="1"/>
    <col min="3" max="3" width="3.1796875" style="42" customWidth="1"/>
    <col min="4" max="5" width="15.6328125" style="42" customWidth="1"/>
    <col min="6" max="6" width="3.1796875" style="42" customWidth="1"/>
    <col min="7" max="8" width="15.6328125" style="42" customWidth="1"/>
    <col min="9" max="9" width="3.1796875" style="42" customWidth="1"/>
    <col min="10" max="11" width="15.6328125" style="42" customWidth="1"/>
    <col min="12" max="12" width="3.1796875" style="42" customWidth="1"/>
    <col min="13" max="14" width="15.6328125" style="42" customWidth="1"/>
    <col min="15" max="16384" width="8.7265625" style="42"/>
  </cols>
  <sheetData>
    <row r="1" spans="1:14" ht="50" customHeight="1" x14ac:dyDescent="0.35">
      <c r="A1" s="59" t="s">
        <v>87</v>
      </c>
      <c r="B1" s="60"/>
      <c r="C1" s="60"/>
      <c r="D1" s="60"/>
      <c r="E1" s="60"/>
      <c r="F1" s="60"/>
      <c r="G1" s="60"/>
    </row>
    <row r="2" spans="1:14" ht="14.5" thickBot="1" x14ac:dyDescent="0.4"/>
    <row r="3" spans="1:14" ht="30" customHeight="1" thickBot="1" x14ac:dyDescent="0.4">
      <c r="A3" s="34" t="s">
        <v>0</v>
      </c>
      <c r="B3" s="35" t="s">
        <v>67</v>
      </c>
      <c r="D3" s="34" t="s">
        <v>1</v>
      </c>
      <c r="E3" s="35" t="s">
        <v>59</v>
      </c>
      <c r="G3" s="34" t="s">
        <v>2</v>
      </c>
      <c r="H3" s="35" t="s">
        <v>58</v>
      </c>
      <c r="J3" s="34" t="s">
        <v>3</v>
      </c>
      <c r="K3" s="35" t="s">
        <v>68</v>
      </c>
      <c r="M3" s="34" t="s">
        <v>4</v>
      </c>
      <c r="N3" s="35" t="s">
        <v>69</v>
      </c>
    </row>
    <row r="4" spans="1:14" ht="20" customHeight="1" x14ac:dyDescent="0.35">
      <c r="A4" s="45">
        <v>42744.785127314812</v>
      </c>
      <c r="B4" s="40" t="s">
        <v>21</v>
      </c>
      <c r="D4" s="49">
        <v>56</v>
      </c>
      <c r="E4" s="51">
        <f t="shared" ref="E4:E9" si="0">AVERAGE(D$4:D$9)</f>
        <v>41.5</v>
      </c>
      <c r="G4" s="49">
        <v>50</v>
      </c>
      <c r="H4" s="51">
        <f t="shared" ref="H4:H9" si="1">AVERAGE(G$4:G$9)</f>
        <v>57</v>
      </c>
      <c r="J4" s="49">
        <v>72</v>
      </c>
      <c r="K4" s="51">
        <f t="shared" ref="K4:K9" si="2">AVERAGE(J$4:J$9)</f>
        <v>49</v>
      </c>
      <c r="M4" s="49">
        <v>80</v>
      </c>
      <c r="N4" s="51">
        <f t="shared" ref="N4:N9" si="3">AVERAGE(M$4:M$9)</f>
        <v>45.833333333333336</v>
      </c>
    </row>
    <row r="5" spans="1:14" ht="20" customHeight="1" x14ac:dyDescent="0.35">
      <c r="A5" s="45">
        <v>42748.527858796297</v>
      </c>
      <c r="B5" s="40" t="s">
        <v>21</v>
      </c>
      <c r="D5" s="49">
        <v>26</v>
      </c>
      <c r="E5" s="51">
        <f t="shared" si="0"/>
        <v>41.5</v>
      </c>
      <c r="G5" s="49">
        <v>35</v>
      </c>
      <c r="H5" s="51">
        <f t="shared" si="1"/>
        <v>57</v>
      </c>
      <c r="J5" s="49">
        <v>40</v>
      </c>
      <c r="K5" s="51">
        <f t="shared" si="2"/>
        <v>49</v>
      </c>
      <c r="M5" s="49">
        <v>30</v>
      </c>
      <c r="N5" s="51">
        <f t="shared" si="3"/>
        <v>45.833333333333336</v>
      </c>
    </row>
    <row r="6" spans="1:14" ht="20" customHeight="1" x14ac:dyDescent="0.35">
      <c r="A6" s="45">
        <v>42748.563784722224</v>
      </c>
      <c r="B6" s="40" t="s">
        <v>21</v>
      </c>
      <c r="D6" s="49">
        <v>60</v>
      </c>
      <c r="E6" s="51">
        <f t="shared" si="0"/>
        <v>41.5</v>
      </c>
      <c r="G6" s="49">
        <v>52</v>
      </c>
      <c r="H6" s="51">
        <f t="shared" si="1"/>
        <v>57</v>
      </c>
      <c r="J6" s="49">
        <v>52</v>
      </c>
      <c r="K6" s="51">
        <f t="shared" si="2"/>
        <v>49</v>
      </c>
      <c r="M6" s="49">
        <v>60</v>
      </c>
      <c r="N6" s="51">
        <f t="shared" si="3"/>
        <v>45.833333333333336</v>
      </c>
    </row>
    <row r="7" spans="1:14" ht="20" customHeight="1" x14ac:dyDescent="0.35">
      <c r="A7" s="45">
        <v>42748.581550925926</v>
      </c>
      <c r="B7" s="40" t="s">
        <v>21</v>
      </c>
      <c r="D7" s="49">
        <v>24</v>
      </c>
      <c r="E7" s="51">
        <f t="shared" si="0"/>
        <v>41.5</v>
      </c>
      <c r="G7" s="49">
        <v>80</v>
      </c>
      <c r="H7" s="51">
        <f t="shared" si="1"/>
        <v>57</v>
      </c>
      <c r="J7" s="49">
        <v>50</v>
      </c>
      <c r="K7" s="51">
        <f t="shared" si="2"/>
        <v>49</v>
      </c>
      <c r="M7" s="49">
        <v>30</v>
      </c>
      <c r="N7" s="51">
        <f t="shared" si="3"/>
        <v>45.833333333333336</v>
      </c>
    </row>
    <row r="8" spans="1:14" ht="20" customHeight="1" x14ac:dyDescent="0.35">
      <c r="A8" s="45">
        <v>42748.601666666669</v>
      </c>
      <c r="B8" s="40" t="s">
        <v>21</v>
      </c>
      <c r="D8" s="49">
        <v>26</v>
      </c>
      <c r="E8" s="51">
        <f t="shared" si="0"/>
        <v>41.5</v>
      </c>
      <c r="G8" s="49">
        <v>35</v>
      </c>
      <c r="H8" s="51">
        <f t="shared" si="1"/>
        <v>57</v>
      </c>
      <c r="J8" s="49">
        <v>40</v>
      </c>
      <c r="K8" s="51">
        <f t="shared" si="2"/>
        <v>49</v>
      </c>
      <c r="M8" s="49">
        <v>25</v>
      </c>
      <c r="N8" s="51">
        <f t="shared" si="3"/>
        <v>45.833333333333336</v>
      </c>
    </row>
    <row r="9" spans="1:14" ht="20" customHeight="1" thickBot="1" x14ac:dyDescent="0.4">
      <c r="A9" s="46">
        <v>42748.620682870373</v>
      </c>
      <c r="B9" s="41" t="s">
        <v>21</v>
      </c>
      <c r="D9" s="52">
        <v>57</v>
      </c>
      <c r="E9" s="54">
        <f t="shared" si="0"/>
        <v>41.5</v>
      </c>
      <c r="G9" s="52">
        <v>90</v>
      </c>
      <c r="H9" s="54">
        <f t="shared" si="1"/>
        <v>57</v>
      </c>
      <c r="J9" s="52">
        <v>40</v>
      </c>
      <c r="K9" s="54">
        <f t="shared" si="2"/>
        <v>49</v>
      </c>
      <c r="M9" s="52">
        <v>50</v>
      </c>
      <c r="N9" s="54">
        <f t="shared" si="3"/>
        <v>45.833333333333336</v>
      </c>
    </row>
    <row r="10" spans="1:14" ht="20" customHeight="1" thickBot="1" x14ac:dyDescent="0.4"/>
    <row r="11" spans="1:14" ht="30" customHeight="1" thickBot="1" x14ac:dyDescent="0.4">
      <c r="A11" s="34" t="s">
        <v>0</v>
      </c>
      <c r="B11" s="35" t="s">
        <v>67</v>
      </c>
      <c r="D11" s="34" t="s">
        <v>1</v>
      </c>
      <c r="E11" s="35" t="s">
        <v>59</v>
      </c>
      <c r="G11" s="34" t="s">
        <v>2</v>
      </c>
      <c r="H11" s="35" t="s">
        <v>58</v>
      </c>
      <c r="J11" s="34" t="s">
        <v>3</v>
      </c>
      <c r="K11" s="35" t="s">
        <v>68</v>
      </c>
      <c r="M11" s="34" t="s">
        <v>4</v>
      </c>
      <c r="N11" s="35" t="s">
        <v>69</v>
      </c>
    </row>
    <row r="12" spans="1:14" ht="20" customHeight="1" x14ac:dyDescent="0.35">
      <c r="A12" s="45">
        <v>42746.592280092591</v>
      </c>
      <c r="B12" s="40" t="s">
        <v>24</v>
      </c>
      <c r="D12" s="49">
        <v>51</v>
      </c>
      <c r="E12" s="51">
        <f t="shared" ref="E12:E19" si="4">AVERAGE(D$12:D$19)</f>
        <v>46.5</v>
      </c>
      <c r="G12" s="49">
        <v>80</v>
      </c>
      <c r="H12" s="51">
        <f t="shared" ref="H12:H19" si="5">AVERAGE(G$12:G$19)</f>
        <v>70.125</v>
      </c>
      <c r="J12" s="49">
        <v>50</v>
      </c>
      <c r="K12" s="51">
        <f t="shared" ref="K12:K19" si="6">AVERAGE(J$12:J$19)</f>
        <v>58.25</v>
      </c>
      <c r="M12" s="49">
        <v>30</v>
      </c>
      <c r="N12" s="51">
        <f t="shared" ref="N12:N19" si="7">AVERAGE(M$12:M$19)</f>
        <v>38.625</v>
      </c>
    </row>
    <row r="13" spans="1:14" ht="20" customHeight="1" x14ac:dyDescent="0.35">
      <c r="A13" s="45">
        <v>42746.619537037041</v>
      </c>
      <c r="B13" s="40" t="s">
        <v>24</v>
      </c>
      <c r="D13" s="49">
        <v>18</v>
      </c>
      <c r="E13" s="51">
        <f t="shared" si="4"/>
        <v>46.5</v>
      </c>
      <c r="G13" s="49">
        <v>120</v>
      </c>
      <c r="H13" s="51">
        <f t="shared" si="5"/>
        <v>70.125</v>
      </c>
      <c r="J13" s="49">
        <v>150</v>
      </c>
      <c r="K13" s="51">
        <f t="shared" si="6"/>
        <v>58.25</v>
      </c>
      <c r="M13" s="49">
        <v>30</v>
      </c>
      <c r="N13" s="51">
        <f t="shared" si="7"/>
        <v>38.625</v>
      </c>
    </row>
    <row r="14" spans="1:14" ht="20" customHeight="1" x14ac:dyDescent="0.35">
      <c r="A14" s="45">
        <v>42746.665266203701</v>
      </c>
      <c r="B14" s="40" t="s">
        <v>24</v>
      </c>
      <c r="D14" s="49">
        <v>54</v>
      </c>
      <c r="E14" s="51">
        <f t="shared" si="4"/>
        <v>46.5</v>
      </c>
      <c r="G14" s="49">
        <v>115</v>
      </c>
      <c r="H14" s="51">
        <f t="shared" si="5"/>
        <v>70.125</v>
      </c>
      <c r="J14" s="49">
        <v>60</v>
      </c>
      <c r="K14" s="51">
        <f t="shared" si="6"/>
        <v>58.25</v>
      </c>
      <c r="M14" s="49">
        <v>100</v>
      </c>
      <c r="N14" s="51">
        <f t="shared" si="7"/>
        <v>38.625</v>
      </c>
    </row>
    <row r="15" spans="1:14" ht="20" customHeight="1" x14ac:dyDescent="0.35">
      <c r="A15" s="45">
        <v>42747.621134259258</v>
      </c>
      <c r="B15" s="40" t="s">
        <v>24</v>
      </c>
      <c r="D15" s="49">
        <v>20</v>
      </c>
      <c r="E15" s="51">
        <f t="shared" si="4"/>
        <v>46.5</v>
      </c>
      <c r="G15" s="49">
        <v>30</v>
      </c>
      <c r="H15" s="51">
        <f t="shared" si="5"/>
        <v>70.125</v>
      </c>
      <c r="J15" s="49">
        <v>34</v>
      </c>
      <c r="K15" s="51">
        <f t="shared" si="6"/>
        <v>58.25</v>
      </c>
      <c r="M15" s="49">
        <v>17</v>
      </c>
      <c r="N15" s="51">
        <f t="shared" si="7"/>
        <v>38.625</v>
      </c>
    </row>
    <row r="16" spans="1:14" ht="20" customHeight="1" x14ac:dyDescent="0.35">
      <c r="A16" s="45">
        <v>42747.659120370372</v>
      </c>
      <c r="B16" s="40" t="s">
        <v>24</v>
      </c>
      <c r="D16" s="49">
        <v>10</v>
      </c>
      <c r="E16" s="51">
        <f t="shared" si="4"/>
        <v>46.5</v>
      </c>
      <c r="G16" s="49">
        <v>30</v>
      </c>
      <c r="H16" s="51">
        <f t="shared" si="5"/>
        <v>70.125</v>
      </c>
      <c r="J16" s="49">
        <v>11</v>
      </c>
      <c r="K16" s="51">
        <f t="shared" si="6"/>
        <v>58.25</v>
      </c>
      <c r="M16" s="49">
        <v>17</v>
      </c>
      <c r="N16" s="51">
        <f t="shared" si="7"/>
        <v>38.625</v>
      </c>
    </row>
    <row r="17" spans="1:14" ht="20" customHeight="1" x14ac:dyDescent="0.35">
      <c r="A17" s="45">
        <v>42747.702002314814</v>
      </c>
      <c r="B17" s="40" t="s">
        <v>24</v>
      </c>
      <c r="D17" s="49">
        <v>31</v>
      </c>
      <c r="E17" s="51">
        <f t="shared" si="4"/>
        <v>46.5</v>
      </c>
      <c r="G17" s="49">
        <v>34</v>
      </c>
      <c r="H17" s="51">
        <f t="shared" si="5"/>
        <v>70.125</v>
      </c>
      <c r="J17" s="49">
        <v>70</v>
      </c>
      <c r="K17" s="51">
        <f t="shared" si="6"/>
        <v>58.25</v>
      </c>
      <c r="M17" s="49">
        <v>50</v>
      </c>
      <c r="N17" s="51">
        <f t="shared" si="7"/>
        <v>38.625</v>
      </c>
    </row>
    <row r="18" spans="1:14" ht="20" customHeight="1" x14ac:dyDescent="0.35">
      <c r="A18" s="45">
        <v>42747.648645833331</v>
      </c>
      <c r="B18" s="40" t="s">
        <v>38</v>
      </c>
      <c r="D18" s="49">
        <v>98</v>
      </c>
      <c r="E18" s="51">
        <f t="shared" si="4"/>
        <v>46.5</v>
      </c>
      <c r="G18" s="49">
        <v>45</v>
      </c>
      <c r="H18" s="51">
        <f t="shared" si="5"/>
        <v>70.125</v>
      </c>
      <c r="J18" s="49">
        <v>46</v>
      </c>
      <c r="K18" s="51">
        <f t="shared" si="6"/>
        <v>58.25</v>
      </c>
      <c r="M18" s="49">
        <v>45</v>
      </c>
      <c r="N18" s="51">
        <f t="shared" si="7"/>
        <v>38.625</v>
      </c>
    </row>
    <row r="19" spans="1:14" ht="20" customHeight="1" thickBot="1" x14ac:dyDescent="0.4">
      <c r="A19" s="46">
        <v>42747.683032407411</v>
      </c>
      <c r="B19" s="41" t="s">
        <v>38</v>
      </c>
      <c r="D19" s="52">
        <v>90</v>
      </c>
      <c r="E19" s="54">
        <f t="shared" si="4"/>
        <v>46.5</v>
      </c>
      <c r="G19" s="52">
        <v>107</v>
      </c>
      <c r="H19" s="54">
        <f t="shared" si="5"/>
        <v>70.125</v>
      </c>
      <c r="J19" s="52">
        <v>45</v>
      </c>
      <c r="K19" s="54">
        <f t="shared" si="6"/>
        <v>58.25</v>
      </c>
      <c r="M19" s="52">
        <v>20</v>
      </c>
      <c r="N19" s="54">
        <f t="shared" si="7"/>
        <v>38.625</v>
      </c>
    </row>
  </sheetData>
  <sortState ref="A2:AG24">
    <sortCondition ref="B1"/>
  </sortState>
  <mergeCells count="1">
    <mergeCell ref="A1:G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50" zoomScaleNormal="50" workbookViewId="0">
      <selection sqref="A1:B17"/>
    </sheetView>
  </sheetViews>
  <sheetFormatPr baseColWidth="10" defaultColWidth="8.7265625" defaultRowHeight="14.5" x14ac:dyDescent="0.35"/>
  <cols>
    <col min="1" max="1" width="29" style="4" bestFit="1" customWidth="1"/>
    <col min="2" max="2" width="19.6328125" style="4" bestFit="1" customWidth="1"/>
    <col min="3" max="3" width="5.6328125" style="4" customWidth="1"/>
    <col min="4" max="5" width="20.6328125" style="4" customWidth="1"/>
    <col min="6" max="6" width="5.6328125" style="4" customWidth="1"/>
    <col min="7" max="8" width="20.6328125" style="4" customWidth="1"/>
    <col min="9" max="9" width="5.6328125" style="4" customWidth="1"/>
    <col min="10" max="11" width="20.6328125" style="4" customWidth="1"/>
    <col min="12" max="12" width="5.6328125" style="4" customWidth="1"/>
    <col min="13" max="14" width="20.6328125" style="4" customWidth="1"/>
    <col min="15" max="16384" width="8.7265625" style="4"/>
  </cols>
  <sheetData>
    <row r="1" spans="1:14" ht="29.5" thickBot="1" x14ac:dyDescent="0.4">
      <c r="A1" s="1" t="s">
        <v>0</v>
      </c>
      <c r="B1" s="2" t="s">
        <v>67</v>
      </c>
      <c r="D1" s="1" t="s">
        <v>1</v>
      </c>
      <c r="E1" s="2" t="s">
        <v>59</v>
      </c>
      <c r="G1" s="1" t="s">
        <v>2</v>
      </c>
      <c r="H1" s="2" t="s">
        <v>58</v>
      </c>
      <c r="J1" s="1" t="s">
        <v>3</v>
      </c>
      <c r="K1" s="2" t="s">
        <v>68</v>
      </c>
      <c r="M1" s="1" t="s">
        <v>4</v>
      </c>
      <c r="N1" s="2" t="s">
        <v>69</v>
      </c>
    </row>
    <row r="2" spans="1:14" x14ac:dyDescent="0.35">
      <c r="A2" s="5" t="s">
        <v>20</v>
      </c>
      <c r="B2" s="6" t="s">
        <v>21</v>
      </c>
      <c r="D2" s="5">
        <v>24</v>
      </c>
      <c r="E2" s="6">
        <f t="shared" ref="E2:E7" si="0">AVERAGE(D$2:D$7)</f>
        <v>41.5</v>
      </c>
      <c r="G2" s="5">
        <v>35</v>
      </c>
      <c r="H2" s="6">
        <f t="shared" ref="H2:H7" si="1">AVERAGE(G$2:G$7)</f>
        <v>57</v>
      </c>
      <c r="J2" s="5">
        <v>40</v>
      </c>
      <c r="K2" s="6">
        <f t="shared" ref="K2:K7" si="2">AVERAGE(J$2:J$7)</f>
        <v>49</v>
      </c>
      <c r="M2" s="5">
        <v>25</v>
      </c>
      <c r="N2" s="6">
        <f t="shared" ref="N2:N7" si="3">AVERAGE(M$2:M$7)</f>
        <v>45.833333333333336</v>
      </c>
    </row>
    <row r="3" spans="1:14" x14ac:dyDescent="0.35">
      <c r="A3" s="5" t="s">
        <v>50</v>
      </c>
      <c r="B3" s="6" t="s">
        <v>21</v>
      </c>
      <c r="D3" s="5">
        <v>26</v>
      </c>
      <c r="E3" s="6">
        <f t="shared" si="0"/>
        <v>41.5</v>
      </c>
      <c r="G3" s="5">
        <v>35</v>
      </c>
      <c r="H3" s="6">
        <f t="shared" si="1"/>
        <v>57</v>
      </c>
      <c r="J3" s="5">
        <v>40</v>
      </c>
      <c r="K3" s="6">
        <f t="shared" si="2"/>
        <v>49</v>
      </c>
      <c r="M3" s="5">
        <v>30</v>
      </c>
      <c r="N3" s="6">
        <f t="shared" si="3"/>
        <v>45.833333333333336</v>
      </c>
    </row>
    <row r="4" spans="1:14" x14ac:dyDescent="0.35">
      <c r="A4" s="5" t="s">
        <v>53</v>
      </c>
      <c r="B4" s="6" t="s">
        <v>21</v>
      </c>
      <c r="D4" s="5">
        <v>26</v>
      </c>
      <c r="E4" s="6">
        <f t="shared" si="0"/>
        <v>41.5</v>
      </c>
      <c r="G4" s="5">
        <v>50</v>
      </c>
      <c r="H4" s="6">
        <f t="shared" si="1"/>
        <v>57</v>
      </c>
      <c r="J4" s="5">
        <v>40</v>
      </c>
      <c r="K4" s="6">
        <f t="shared" si="2"/>
        <v>49</v>
      </c>
      <c r="M4" s="5">
        <v>30</v>
      </c>
      <c r="N4" s="6">
        <f t="shared" si="3"/>
        <v>45.833333333333336</v>
      </c>
    </row>
    <row r="5" spans="1:14" x14ac:dyDescent="0.35">
      <c r="A5" s="5" t="s">
        <v>55</v>
      </c>
      <c r="B5" s="6" t="s">
        <v>21</v>
      </c>
      <c r="D5" s="5">
        <v>56</v>
      </c>
      <c r="E5" s="6">
        <f t="shared" si="0"/>
        <v>41.5</v>
      </c>
      <c r="G5" s="5">
        <v>52</v>
      </c>
      <c r="H5" s="6">
        <f t="shared" si="1"/>
        <v>57</v>
      </c>
      <c r="J5" s="5">
        <v>50</v>
      </c>
      <c r="K5" s="6">
        <f t="shared" si="2"/>
        <v>49</v>
      </c>
      <c r="M5" s="5">
        <v>50</v>
      </c>
      <c r="N5" s="6">
        <f t="shared" si="3"/>
        <v>45.833333333333336</v>
      </c>
    </row>
    <row r="6" spans="1:14" x14ac:dyDescent="0.35">
      <c r="A6" s="5" t="s">
        <v>56</v>
      </c>
      <c r="B6" s="6" t="s">
        <v>21</v>
      </c>
      <c r="D6" s="5">
        <v>57</v>
      </c>
      <c r="E6" s="6">
        <f t="shared" si="0"/>
        <v>41.5</v>
      </c>
      <c r="G6" s="5">
        <v>80</v>
      </c>
      <c r="H6" s="6">
        <f t="shared" si="1"/>
        <v>57</v>
      </c>
      <c r="J6" s="5">
        <v>52</v>
      </c>
      <c r="K6" s="6">
        <f t="shared" si="2"/>
        <v>49</v>
      </c>
      <c r="M6" s="5">
        <v>60</v>
      </c>
      <c r="N6" s="6">
        <f t="shared" si="3"/>
        <v>45.833333333333336</v>
      </c>
    </row>
    <row r="7" spans="1:14" ht="15" thickBot="1" x14ac:dyDescent="0.4">
      <c r="A7" s="7" t="s">
        <v>57</v>
      </c>
      <c r="B7" s="8" t="s">
        <v>21</v>
      </c>
      <c r="D7" s="7">
        <v>60</v>
      </c>
      <c r="E7" s="8">
        <f t="shared" si="0"/>
        <v>41.5</v>
      </c>
      <c r="G7" s="7">
        <v>90</v>
      </c>
      <c r="H7" s="8">
        <f t="shared" si="1"/>
        <v>57</v>
      </c>
      <c r="J7" s="7">
        <v>72</v>
      </c>
      <c r="K7" s="8">
        <f t="shared" si="2"/>
        <v>49</v>
      </c>
      <c r="M7" s="7">
        <v>80</v>
      </c>
      <c r="N7" s="8">
        <f t="shared" si="3"/>
        <v>45.833333333333336</v>
      </c>
    </row>
    <row r="8" spans="1:14" ht="15" thickBot="1" x14ac:dyDescent="0.4"/>
    <row r="9" spans="1:14" ht="29.5" thickBot="1" x14ac:dyDescent="0.4">
      <c r="A9" s="1" t="s">
        <v>0</v>
      </c>
      <c r="B9" s="2" t="s">
        <v>67</v>
      </c>
      <c r="D9" s="1" t="s">
        <v>1</v>
      </c>
      <c r="E9" s="2" t="s">
        <v>59</v>
      </c>
      <c r="G9" s="1" t="s">
        <v>2</v>
      </c>
      <c r="H9" s="2" t="s">
        <v>58</v>
      </c>
      <c r="J9" s="1" t="s">
        <v>3</v>
      </c>
      <c r="K9" s="2" t="s">
        <v>68</v>
      </c>
      <c r="M9" s="1" t="s">
        <v>4</v>
      </c>
      <c r="N9" s="2" t="s">
        <v>69</v>
      </c>
    </row>
    <row r="10" spans="1:14" x14ac:dyDescent="0.35">
      <c r="A10" s="5" t="s">
        <v>23</v>
      </c>
      <c r="B10" s="6" t="s">
        <v>24</v>
      </c>
      <c r="D10" s="5">
        <v>10</v>
      </c>
      <c r="E10" s="6">
        <f t="shared" ref="E10:E17" si="4">AVERAGE(D$10:D$17)</f>
        <v>46.5</v>
      </c>
      <c r="G10" s="5">
        <v>30</v>
      </c>
      <c r="H10" s="6">
        <f t="shared" ref="H10:H17" si="5">AVERAGE(G$10:G$17)</f>
        <v>70.125</v>
      </c>
      <c r="J10" s="5">
        <v>11</v>
      </c>
      <c r="K10" s="6">
        <f t="shared" ref="K10:K17" si="6">AVERAGE(J$10:J$17)</f>
        <v>58.25</v>
      </c>
      <c r="M10" s="5">
        <v>17</v>
      </c>
      <c r="N10" s="6">
        <f t="shared" ref="N10:N17" si="7">AVERAGE(M$10:M$17)</f>
        <v>38.625</v>
      </c>
    </row>
    <row r="11" spans="1:14" x14ac:dyDescent="0.35">
      <c r="A11" s="5" t="s">
        <v>27</v>
      </c>
      <c r="B11" s="6" t="s">
        <v>24</v>
      </c>
      <c r="D11" s="5">
        <v>18</v>
      </c>
      <c r="E11" s="6">
        <f t="shared" si="4"/>
        <v>46.5</v>
      </c>
      <c r="G11" s="5">
        <v>30</v>
      </c>
      <c r="H11" s="6">
        <f t="shared" si="5"/>
        <v>70.125</v>
      </c>
      <c r="J11" s="5">
        <v>34</v>
      </c>
      <c r="K11" s="6">
        <f t="shared" si="6"/>
        <v>58.25</v>
      </c>
      <c r="M11" s="5">
        <v>17</v>
      </c>
      <c r="N11" s="6">
        <f t="shared" si="7"/>
        <v>38.625</v>
      </c>
    </row>
    <row r="12" spans="1:14" x14ac:dyDescent="0.35">
      <c r="A12" s="5" t="s">
        <v>31</v>
      </c>
      <c r="B12" s="6" t="s">
        <v>24</v>
      </c>
      <c r="D12" s="5">
        <v>20</v>
      </c>
      <c r="E12" s="6">
        <f t="shared" si="4"/>
        <v>46.5</v>
      </c>
      <c r="G12" s="5">
        <v>34</v>
      </c>
      <c r="H12" s="6">
        <f t="shared" si="5"/>
        <v>70.125</v>
      </c>
      <c r="J12" s="5">
        <v>45</v>
      </c>
      <c r="K12" s="6">
        <f t="shared" si="6"/>
        <v>58.25</v>
      </c>
      <c r="M12" s="5">
        <v>20</v>
      </c>
      <c r="N12" s="6">
        <f t="shared" si="7"/>
        <v>38.625</v>
      </c>
    </row>
    <row r="13" spans="1:14" x14ac:dyDescent="0.35">
      <c r="A13" s="5" t="s">
        <v>33</v>
      </c>
      <c r="B13" s="6" t="s">
        <v>24</v>
      </c>
      <c r="D13" s="5">
        <v>31</v>
      </c>
      <c r="E13" s="6">
        <f t="shared" si="4"/>
        <v>46.5</v>
      </c>
      <c r="G13" s="5">
        <v>45</v>
      </c>
      <c r="H13" s="6">
        <f t="shared" si="5"/>
        <v>70.125</v>
      </c>
      <c r="J13" s="5">
        <v>46</v>
      </c>
      <c r="K13" s="6">
        <f t="shared" si="6"/>
        <v>58.25</v>
      </c>
      <c r="M13" s="5">
        <v>30</v>
      </c>
      <c r="N13" s="6">
        <f t="shared" si="7"/>
        <v>38.625</v>
      </c>
    </row>
    <row r="14" spans="1:14" x14ac:dyDescent="0.35">
      <c r="A14" s="5" t="s">
        <v>41</v>
      </c>
      <c r="B14" s="6" t="s">
        <v>24</v>
      </c>
      <c r="D14" s="5">
        <v>51</v>
      </c>
      <c r="E14" s="6">
        <f t="shared" si="4"/>
        <v>46.5</v>
      </c>
      <c r="G14" s="5">
        <v>80</v>
      </c>
      <c r="H14" s="6">
        <f t="shared" si="5"/>
        <v>70.125</v>
      </c>
      <c r="J14" s="5">
        <v>50</v>
      </c>
      <c r="K14" s="6">
        <f t="shared" si="6"/>
        <v>58.25</v>
      </c>
      <c r="M14" s="5">
        <v>30</v>
      </c>
      <c r="N14" s="6">
        <f t="shared" si="7"/>
        <v>38.625</v>
      </c>
    </row>
    <row r="15" spans="1:14" x14ac:dyDescent="0.35">
      <c r="A15" s="5" t="s">
        <v>47</v>
      </c>
      <c r="B15" s="6" t="s">
        <v>24</v>
      </c>
      <c r="D15" s="5">
        <v>54</v>
      </c>
      <c r="E15" s="6">
        <f t="shared" si="4"/>
        <v>46.5</v>
      </c>
      <c r="G15" s="5">
        <v>107</v>
      </c>
      <c r="H15" s="6">
        <f t="shared" si="5"/>
        <v>70.125</v>
      </c>
      <c r="J15" s="5">
        <v>60</v>
      </c>
      <c r="K15" s="6">
        <f t="shared" si="6"/>
        <v>58.25</v>
      </c>
      <c r="M15" s="5">
        <v>45</v>
      </c>
      <c r="N15" s="6">
        <f t="shared" si="7"/>
        <v>38.625</v>
      </c>
    </row>
    <row r="16" spans="1:14" x14ac:dyDescent="0.35">
      <c r="A16" s="5" t="s">
        <v>37</v>
      </c>
      <c r="B16" s="6" t="s">
        <v>38</v>
      </c>
      <c r="D16" s="5">
        <v>90</v>
      </c>
      <c r="E16" s="6">
        <f t="shared" si="4"/>
        <v>46.5</v>
      </c>
      <c r="G16" s="5">
        <v>115</v>
      </c>
      <c r="H16" s="6">
        <f t="shared" si="5"/>
        <v>70.125</v>
      </c>
      <c r="J16" s="5">
        <v>70</v>
      </c>
      <c r="K16" s="6">
        <f t="shared" si="6"/>
        <v>58.25</v>
      </c>
      <c r="M16" s="5">
        <v>50</v>
      </c>
      <c r="N16" s="6">
        <f t="shared" si="7"/>
        <v>38.625</v>
      </c>
    </row>
    <row r="17" spans="1:14" ht="15" thickBot="1" x14ac:dyDescent="0.4">
      <c r="A17" s="7" t="s">
        <v>44</v>
      </c>
      <c r="B17" s="8" t="s">
        <v>38</v>
      </c>
      <c r="D17" s="7">
        <v>98</v>
      </c>
      <c r="E17" s="8">
        <f t="shared" si="4"/>
        <v>46.5</v>
      </c>
      <c r="G17" s="7">
        <v>120</v>
      </c>
      <c r="H17" s="8">
        <f t="shared" si="5"/>
        <v>70.125</v>
      </c>
      <c r="J17" s="7">
        <v>150</v>
      </c>
      <c r="K17" s="8">
        <f t="shared" si="6"/>
        <v>58.25</v>
      </c>
      <c r="M17" s="7">
        <v>100</v>
      </c>
      <c r="N17" s="8">
        <f t="shared" si="7"/>
        <v>38.625</v>
      </c>
    </row>
  </sheetData>
  <sortState ref="M10:M17">
    <sortCondition ref="M10:M1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view="pageBreakPreview" zoomScale="60" zoomScaleNormal="60" workbookViewId="0">
      <selection activeCell="P12" activeCellId="2" sqref="L4:M9 P4:Q9 P12:Q19"/>
    </sheetView>
  </sheetViews>
  <sheetFormatPr baseColWidth="10" defaultColWidth="8.7265625" defaultRowHeight="14" x14ac:dyDescent="0.35"/>
  <cols>
    <col min="1" max="1" width="20.6328125" style="42" customWidth="1"/>
    <col min="2" max="2" width="21.26953125" style="42" bestFit="1" customWidth="1"/>
    <col min="3" max="3" width="3.1796875" style="43" customWidth="1"/>
    <col min="4" max="6" width="15.6328125" style="42" customWidth="1"/>
    <col min="7" max="7" width="3.1796875" style="42" customWidth="1"/>
    <col min="8" max="9" width="15.6328125" style="42" customWidth="1"/>
    <col min="10" max="10" width="21" style="42" customWidth="1"/>
    <col min="11" max="11" width="3.1796875" style="42" customWidth="1"/>
    <col min="12" max="14" width="15.6328125" style="42" customWidth="1"/>
    <col min="15" max="15" width="3.1796875" style="42" customWidth="1"/>
    <col min="16" max="18" width="15.6328125" style="42" customWidth="1"/>
    <col min="19" max="19" width="18.7265625" style="42" customWidth="1"/>
    <col min="20" max="20" width="34.453125" style="42" customWidth="1"/>
    <col min="21" max="21" width="15.81640625" style="42" customWidth="1"/>
    <col min="22" max="22" width="17.453125" style="42" customWidth="1"/>
    <col min="23" max="16384" width="8.7265625" style="42"/>
  </cols>
  <sheetData>
    <row r="1" spans="1:18" ht="50" customHeight="1" x14ac:dyDescent="0.35">
      <c r="A1" s="59" t="s">
        <v>86</v>
      </c>
      <c r="B1" s="59"/>
      <c r="C1" s="59"/>
      <c r="D1" s="59"/>
      <c r="E1" s="59"/>
      <c r="F1" s="59"/>
      <c r="G1" s="59"/>
    </row>
    <row r="2" spans="1:18" ht="14.5" thickBot="1" x14ac:dyDescent="0.4"/>
    <row r="3" spans="1:18" ht="30" customHeight="1" thickBot="1" x14ac:dyDescent="0.4">
      <c r="A3" s="48" t="s">
        <v>0</v>
      </c>
      <c r="B3" s="35" t="s">
        <v>67</v>
      </c>
      <c r="C3" s="36"/>
      <c r="D3" s="34" t="s">
        <v>5</v>
      </c>
      <c r="E3" s="44" t="s">
        <v>59</v>
      </c>
      <c r="F3" s="35" t="s">
        <v>77</v>
      </c>
      <c r="H3" s="34" t="s">
        <v>7</v>
      </c>
      <c r="I3" s="44" t="s">
        <v>58</v>
      </c>
      <c r="J3" s="35" t="s">
        <v>78</v>
      </c>
      <c r="L3" s="34" t="s">
        <v>9</v>
      </c>
      <c r="M3" s="44" t="s">
        <v>60</v>
      </c>
      <c r="N3" s="35" t="s">
        <v>75</v>
      </c>
      <c r="P3" s="34" t="s">
        <v>79</v>
      </c>
      <c r="Q3" s="44" t="s">
        <v>61</v>
      </c>
      <c r="R3" s="35" t="s">
        <v>74</v>
      </c>
    </row>
    <row r="4" spans="1:18" ht="20" customHeight="1" x14ac:dyDescent="0.35">
      <c r="A4" s="45">
        <v>42744.785127314812</v>
      </c>
      <c r="B4" s="40" t="s">
        <v>21</v>
      </c>
      <c r="C4" s="36"/>
      <c r="D4" s="49">
        <v>12</v>
      </c>
      <c r="E4" s="50">
        <f>AVERAGE(D$4:D$9)</f>
        <v>11.483333333333334</v>
      </c>
      <c r="F4" s="40" t="s">
        <v>22</v>
      </c>
      <c r="H4" s="49">
        <v>20</v>
      </c>
      <c r="I4" s="50">
        <f>AVERAGE(H$4:H$9)</f>
        <v>21.766666666666666</v>
      </c>
      <c r="J4" s="40" t="s">
        <v>22</v>
      </c>
      <c r="L4" s="49">
        <v>15</v>
      </c>
      <c r="M4" s="50">
        <f>AVERAGE(L$4:L$9)</f>
        <v>18.75</v>
      </c>
      <c r="N4" s="40" t="s">
        <v>22</v>
      </c>
      <c r="P4" s="49">
        <v>18</v>
      </c>
      <c r="Q4" s="50">
        <f>AVERAGE(P$4:P$9)</f>
        <v>18.333333333333332</v>
      </c>
      <c r="R4" s="40" t="s">
        <v>22</v>
      </c>
    </row>
    <row r="5" spans="1:18" ht="20" customHeight="1" x14ac:dyDescent="0.35">
      <c r="A5" s="45">
        <v>42748.527858796297</v>
      </c>
      <c r="B5" s="40" t="s">
        <v>21</v>
      </c>
      <c r="C5" s="36"/>
      <c r="D5" s="49">
        <v>9</v>
      </c>
      <c r="E5" s="50">
        <f t="shared" ref="E5:E9" si="0">AVERAGE(D$4:D$9)</f>
        <v>11.483333333333334</v>
      </c>
      <c r="F5" s="40" t="s">
        <v>22</v>
      </c>
      <c r="H5" s="49">
        <v>12.6</v>
      </c>
      <c r="I5" s="50">
        <f t="shared" ref="I5:I9" si="1">AVERAGE(H$4:H$9)</f>
        <v>21.766666666666666</v>
      </c>
      <c r="J5" s="40" t="s">
        <v>22</v>
      </c>
      <c r="L5" s="49">
        <v>23.5</v>
      </c>
      <c r="M5" s="50">
        <f t="shared" ref="M5:M9" si="2">AVERAGE(L$4:L$9)</f>
        <v>18.75</v>
      </c>
      <c r="N5" s="40" t="s">
        <v>51</v>
      </c>
      <c r="P5" s="49">
        <v>18</v>
      </c>
      <c r="Q5" s="50">
        <f t="shared" ref="Q5:Q9" si="3">AVERAGE(P$4:P$9)</f>
        <v>18.333333333333332</v>
      </c>
      <c r="R5" s="40" t="s">
        <v>52</v>
      </c>
    </row>
    <row r="6" spans="1:18" ht="20" customHeight="1" x14ac:dyDescent="0.35">
      <c r="A6" s="45">
        <v>42748.563784722224</v>
      </c>
      <c r="B6" s="40" t="s">
        <v>21</v>
      </c>
      <c r="C6" s="36"/>
      <c r="D6" s="49">
        <v>8</v>
      </c>
      <c r="E6" s="50">
        <f t="shared" si="0"/>
        <v>11.483333333333334</v>
      </c>
      <c r="F6" s="40" t="s">
        <v>39</v>
      </c>
      <c r="H6" s="49">
        <v>23</v>
      </c>
      <c r="I6" s="50">
        <f t="shared" si="1"/>
        <v>21.766666666666666</v>
      </c>
      <c r="J6" s="40" t="s">
        <v>48</v>
      </c>
      <c r="L6" s="49">
        <v>19</v>
      </c>
      <c r="M6" s="50">
        <f t="shared" si="2"/>
        <v>18.75</v>
      </c>
      <c r="N6" s="40" t="s">
        <v>54</v>
      </c>
      <c r="P6" s="49">
        <v>18</v>
      </c>
      <c r="Q6" s="50">
        <f t="shared" si="3"/>
        <v>18.333333333333332</v>
      </c>
      <c r="R6" s="40" t="s">
        <v>30</v>
      </c>
    </row>
    <row r="7" spans="1:18" ht="28" x14ac:dyDescent="0.35">
      <c r="A7" s="45">
        <v>42748.581550925926</v>
      </c>
      <c r="B7" s="40" t="s">
        <v>21</v>
      </c>
      <c r="C7" s="36"/>
      <c r="D7" s="49">
        <v>11</v>
      </c>
      <c r="E7" s="50">
        <f t="shared" si="0"/>
        <v>11.483333333333334</v>
      </c>
      <c r="F7" s="40" t="s">
        <v>22</v>
      </c>
      <c r="H7" s="49">
        <v>27</v>
      </c>
      <c r="I7" s="50">
        <f t="shared" si="1"/>
        <v>21.766666666666666</v>
      </c>
      <c r="J7" s="40" t="s">
        <v>45</v>
      </c>
      <c r="L7" s="49">
        <v>19</v>
      </c>
      <c r="M7" s="50">
        <f t="shared" si="2"/>
        <v>18.75</v>
      </c>
      <c r="N7" s="40" t="s">
        <v>46</v>
      </c>
      <c r="P7" s="49">
        <v>18</v>
      </c>
      <c r="Q7" s="50">
        <f t="shared" si="3"/>
        <v>18.333333333333332</v>
      </c>
      <c r="R7" s="40" t="s">
        <v>49</v>
      </c>
    </row>
    <row r="8" spans="1:18" ht="28" x14ac:dyDescent="0.35">
      <c r="A8" s="45">
        <v>42748.601666666669</v>
      </c>
      <c r="B8" s="40" t="s">
        <v>21</v>
      </c>
      <c r="C8" s="36"/>
      <c r="D8" s="49">
        <v>17</v>
      </c>
      <c r="E8" s="50">
        <f t="shared" si="0"/>
        <v>11.483333333333334</v>
      </c>
      <c r="F8" s="40" t="s">
        <v>28</v>
      </c>
      <c r="H8" s="49">
        <v>20</v>
      </c>
      <c r="I8" s="50">
        <f t="shared" si="1"/>
        <v>21.766666666666666</v>
      </c>
      <c r="J8" s="40" t="s">
        <v>45</v>
      </c>
      <c r="L8" s="49">
        <v>17</v>
      </c>
      <c r="M8" s="50">
        <f t="shared" si="2"/>
        <v>18.75</v>
      </c>
      <c r="N8" s="40" t="s">
        <v>46</v>
      </c>
      <c r="P8" s="49">
        <v>20</v>
      </c>
      <c r="Q8" s="50">
        <f t="shared" si="3"/>
        <v>18.333333333333332</v>
      </c>
      <c r="R8" s="40" t="s">
        <v>36</v>
      </c>
    </row>
    <row r="9" spans="1:18" ht="20" customHeight="1" thickBot="1" x14ac:dyDescent="0.4">
      <c r="A9" s="46">
        <v>42748.620682870373</v>
      </c>
      <c r="B9" s="41" t="s">
        <v>21</v>
      </c>
      <c r="C9" s="36"/>
      <c r="D9" s="52">
        <v>11.9</v>
      </c>
      <c r="E9" s="53">
        <f t="shared" si="0"/>
        <v>11.483333333333334</v>
      </c>
      <c r="F9" s="41" t="s">
        <v>39</v>
      </c>
      <c r="H9" s="52">
        <v>28</v>
      </c>
      <c r="I9" s="53">
        <f t="shared" si="1"/>
        <v>21.766666666666666</v>
      </c>
      <c r="J9" s="41" t="s">
        <v>22</v>
      </c>
      <c r="L9" s="52">
        <v>19</v>
      </c>
      <c r="M9" s="53">
        <f t="shared" si="2"/>
        <v>18.75</v>
      </c>
      <c r="N9" s="41" t="s">
        <v>40</v>
      </c>
      <c r="P9" s="52">
        <v>18</v>
      </c>
      <c r="Q9" s="53">
        <f t="shared" si="3"/>
        <v>18.333333333333332</v>
      </c>
      <c r="R9" s="41" t="s">
        <v>30</v>
      </c>
    </row>
    <row r="10" spans="1:18" ht="20" customHeight="1" thickBot="1" x14ac:dyDescent="0.4">
      <c r="A10" s="47"/>
    </row>
    <row r="11" spans="1:18" ht="30" customHeight="1" thickBot="1" x14ac:dyDescent="0.4">
      <c r="A11" s="48" t="s">
        <v>0</v>
      </c>
      <c r="B11" s="35" t="s">
        <v>67</v>
      </c>
      <c r="C11" s="36"/>
      <c r="D11" s="34" t="s">
        <v>5</v>
      </c>
      <c r="E11" s="44" t="s">
        <v>59</v>
      </c>
      <c r="F11" s="35" t="s">
        <v>77</v>
      </c>
      <c r="H11" s="34" t="s">
        <v>7</v>
      </c>
      <c r="I11" s="44" t="s">
        <v>58</v>
      </c>
      <c r="J11" s="35" t="s">
        <v>78</v>
      </c>
      <c r="L11" s="34" t="s">
        <v>9</v>
      </c>
      <c r="M11" s="44" t="s">
        <v>60</v>
      </c>
      <c r="N11" s="35" t="s">
        <v>76</v>
      </c>
      <c r="P11" s="34" t="s">
        <v>79</v>
      </c>
      <c r="Q11" s="44" t="s">
        <v>61</v>
      </c>
      <c r="R11" s="35" t="s">
        <v>74</v>
      </c>
    </row>
    <row r="12" spans="1:18" ht="20" customHeight="1" x14ac:dyDescent="0.35">
      <c r="A12" s="45">
        <v>42746.592280092591</v>
      </c>
      <c r="B12" s="40" t="s">
        <v>24</v>
      </c>
      <c r="C12" s="36"/>
      <c r="D12" s="49">
        <v>46</v>
      </c>
      <c r="E12" s="50">
        <f>AVERAGE(D$12:D$19)</f>
        <v>14.19125</v>
      </c>
      <c r="F12" s="40" t="s">
        <v>25</v>
      </c>
      <c r="H12" s="49">
        <v>54</v>
      </c>
      <c r="I12" s="50">
        <f>AVERAGE(H$12:H$19)</f>
        <v>21.822499999999998</v>
      </c>
      <c r="J12" s="40" t="s">
        <v>22</v>
      </c>
      <c r="L12" s="49">
        <v>31</v>
      </c>
      <c r="M12" s="50">
        <f>AVERAGE(L$12:L$19)</f>
        <v>20.837499999999999</v>
      </c>
      <c r="N12" s="40" t="s">
        <v>22</v>
      </c>
      <c r="P12" s="49">
        <v>20</v>
      </c>
      <c r="Q12" s="50">
        <f>AVERAGE(P$12:P$19)</f>
        <v>17.856249999999999</v>
      </c>
      <c r="R12" s="40" t="s">
        <v>26</v>
      </c>
    </row>
    <row r="13" spans="1:18" ht="20" customHeight="1" x14ac:dyDescent="0.35">
      <c r="A13" s="45">
        <v>42746.619537037041</v>
      </c>
      <c r="B13" s="40" t="s">
        <v>24</v>
      </c>
      <c r="C13" s="36"/>
      <c r="D13" s="49">
        <v>9.39</v>
      </c>
      <c r="E13" s="50">
        <f t="shared" ref="E13:E19" si="4">AVERAGE(D$12:D$19)</f>
        <v>14.19125</v>
      </c>
      <c r="F13" s="40" t="s">
        <v>28</v>
      </c>
      <c r="H13" s="49">
        <v>15.6</v>
      </c>
      <c r="I13" s="50">
        <f t="shared" ref="I13:I19" si="5">AVERAGE(H$12:H$19)</f>
        <v>21.822499999999998</v>
      </c>
      <c r="J13" s="40" t="s">
        <v>22</v>
      </c>
      <c r="L13" s="49">
        <v>10.7</v>
      </c>
      <c r="M13" s="50">
        <f t="shared" ref="M13:M19" si="6">AVERAGE(L$12:L$19)</f>
        <v>20.837499999999999</v>
      </c>
      <c r="N13" s="40" t="s">
        <v>29</v>
      </c>
      <c r="P13" s="49">
        <v>16</v>
      </c>
      <c r="Q13" s="50">
        <f t="shared" ref="Q13:Q19" si="7">AVERAGE(P$12:P$19)</f>
        <v>17.856249999999999</v>
      </c>
      <c r="R13" s="40" t="s">
        <v>30</v>
      </c>
    </row>
    <row r="14" spans="1:18" ht="20" customHeight="1" x14ac:dyDescent="0.35">
      <c r="A14" s="45">
        <v>42746.665266203701</v>
      </c>
      <c r="B14" s="40" t="s">
        <v>24</v>
      </c>
      <c r="C14" s="36"/>
      <c r="D14" s="49">
        <v>6.9</v>
      </c>
      <c r="E14" s="50">
        <f t="shared" si="4"/>
        <v>14.19125</v>
      </c>
      <c r="F14" s="40" t="s">
        <v>28</v>
      </c>
      <c r="H14" s="49">
        <v>21.47</v>
      </c>
      <c r="I14" s="50">
        <f t="shared" si="5"/>
        <v>21.822499999999998</v>
      </c>
      <c r="J14" s="40" t="s">
        <v>22</v>
      </c>
      <c r="L14" s="49">
        <v>13</v>
      </c>
      <c r="M14" s="50">
        <f t="shared" si="6"/>
        <v>20.837499999999999</v>
      </c>
      <c r="N14" s="40" t="s">
        <v>32</v>
      </c>
      <c r="P14" s="49">
        <v>18</v>
      </c>
      <c r="Q14" s="50">
        <f t="shared" si="7"/>
        <v>17.856249999999999</v>
      </c>
      <c r="R14" s="40" t="s">
        <v>26</v>
      </c>
    </row>
    <row r="15" spans="1:18" ht="28" x14ac:dyDescent="0.35">
      <c r="A15" s="45">
        <v>42747.621134259258</v>
      </c>
      <c r="B15" s="40" t="s">
        <v>24</v>
      </c>
      <c r="C15" s="36"/>
      <c r="D15" s="49">
        <v>16.03</v>
      </c>
      <c r="E15" s="50">
        <f t="shared" si="4"/>
        <v>14.19125</v>
      </c>
      <c r="F15" s="40" t="s">
        <v>28</v>
      </c>
      <c r="H15" s="49">
        <v>16</v>
      </c>
      <c r="I15" s="50">
        <f t="shared" si="5"/>
        <v>21.822499999999998</v>
      </c>
      <c r="J15" s="40" t="s">
        <v>34</v>
      </c>
      <c r="L15" s="49">
        <v>26</v>
      </c>
      <c r="M15" s="50">
        <f t="shared" si="6"/>
        <v>20.837499999999999</v>
      </c>
      <c r="N15" s="40" t="s">
        <v>35</v>
      </c>
      <c r="P15" s="49">
        <v>19.850000000000001</v>
      </c>
      <c r="Q15" s="50">
        <f t="shared" si="7"/>
        <v>17.856249999999999</v>
      </c>
      <c r="R15" s="40" t="s">
        <v>36</v>
      </c>
    </row>
    <row r="16" spans="1:18" ht="20" customHeight="1" x14ac:dyDescent="0.35">
      <c r="A16" s="45">
        <v>42747.659120370372</v>
      </c>
      <c r="B16" s="40" t="s">
        <v>24</v>
      </c>
      <c r="C16" s="36"/>
      <c r="D16" s="49">
        <v>7.84</v>
      </c>
      <c r="E16" s="50">
        <f t="shared" si="4"/>
        <v>14.19125</v>
      </c>
      <c r="F16" s="40" t="s">
        <v>22</v>
      </c>
      <c r="H16" s="49">
        <v>16</v>
      </c>
      <c r="I16" s="50">
        <f t="shared" si="5"/>
        <v>21.822499999999998</v>
      </c>
      <c r="J16" s="40" t="s">
        <v>42</v>
      </c>
      <c r="L16" s="49">
        <v>20</v>
      </c>
      <c r="M16" s="50">
        <f t="shared" si="6"/>
        <v>20.837499999999999</v>
      </c>
      <c r="N16" s="40" t="s">
        <v>40</v>
      </c>
      <c r="P16" s="49">
        <v>17</v>
      </c>
      <c r="Q16" s="50">
        <f t="shared" si="7"/>
        <v>17.856249999999999</v>
      </c>
      <c r="R16" s="40" t="s">
        <v>43</v>
      </c>
    </row>
    <row r="17" spans="1:18" ht="20" customHeight="1" x14ac:dyDescent="0.35">
      <c r="A17" s="45">
        <v>42747.702002314814</v>
      </c>
      <c r="B17" s="40" t="s">
        <v>24</v>
      </c>
      <c r="C17" s="36"/>
      <c r="D17" s="49">
        <v>9.64</v>
      </c>
      <c r="E17" s="50">
        <f t="shared" si="4"/>
        <v>14.19125</v>
      </c>
      <c r="F17" s="40" t="s">
        <v>28</v>
      </c>
      <c r="H17" s="49">
        <v>11.51</v>
      </c>
      <c r="I17" s="50">
        <f t="shared" si="5"/>
        <v>21.822499999999998</v>
      </c>
      <c r="J17" s="40" t="s">
        <v>48</v>
      </c>
      <c r="L17" s="49">
        <v>19</v>
      </c>
      <c r="M17" s="50">
        <f t="shared" si="6"/>
        <v>20.837499999999999</v>
      </c>
      <c r="N17" s="40" t="s">
        <v>29</v>
      </c>
      <c r="P17" s="49">
        <v>17</v>
      </c>
      <c r="Q17" s="50">
        <f t="shared" si="7"/>
        <v>17.856249999999999</v>
      </c>
      <c r="R17" s="40" t="s">
        <v>49</v>
      </c>
    </row>
    <row r="18" spans="1:18" ht="20" customHeight="1" x14ac:dyDescent="0.35">
      <c r="A18" s="45">
        <v>42747.648645833331</v>
      </c>
      <c r="B18" s="40" t="s">
        <v>38</v>
      </c>
      <c r="C18" s="36"/>
      <c r="D18" s="49">
        <v>6.4</v>
      </c>
      <c r="E18" s="50">
        <f t="shared" si="4"/>
        <v>14.19125</v>
      </c>
      <c r="F18" s="40" t="s">
        <v>39</v>
      </c>
      <c r="H18" s="49">
        <v>19</v>
      </c>
      <c r="I18" s="50">
        <f t="shared" si="5"/>
        <v>21.822499999999998</v>
      </c>
      <c r="J18" s="40" t="s">
        <v>34</v>
      </c>
      <c r="L18" s="49">
        <v>24</v>
      </c>
      <c r="M18" s="50">
        <f t="shared" si="6"/>
        <v>20.837499999999999</v>
      </c>
      <c r="N18" s="40" t="s">
        <v>40</v>
      </c>
      <c r="P18" s="49">
        <v>18</v>
      </c>
      <c r="Q18" s="50">
        <f t="shared" si="7"/>
        <v>17.856249999999999</v>
      </c>
      <c r="R18" s="40" t="s">
        <v>30</v>
      </c>
    </row>
    <row r="19" spans="1:18" ht="28.5" thickBot="1" x14ac:dyDescent="0.4">
      <c r="A19" s="46">
        <v>42747.683032407411</v>
      </c>
      <c r="B19" s="41" t="s">
        <v>38</v>
      </c>
      <c r="C19" s="36"/>
      <c r="D19" s="52">
        <v>11.33</v>
      </c>
      <c r="E19" s="53">
        <f t="shared" si="4"/>
        <v>14.19125</v>
      </c>
      <c r="F19" s="41" t="s">
        <v>39</v>
      </c>
      <c r="H19" s="52">
        <v>21</v>
      </c>
      <c r="I19" s="53">
        <f t="shared" si="5"/>
        <v>21.822499999999998</v>
      </c>
      <c r="J19" s="41" t="s">
        <v>45</v>
      </c>
      <c r="L19" s="52">
        <v>23</v>
      </c>
      <c r="M19" s="53">
        <f t="shared" si="6"/>
        <v>20.837499999999999</v>
      </c>
      <c r="N19" s="41" t="s">
        <v>46</v>
      </c>
      <c r="P19" s="52">
        <v>17</v>
      </c>
      <c r="Q19" s="53">
        <f t="shared" si="7"/>
        <v>17.856249999999999</v>
      </c>
      <c r="R19" s="41" t="s">
        <v>30</v>
      </c>
    </row>
  </sheetData>
  <mergeCells count="1">
    <mergeCell ref="A1:G1"/>
  </mergeCells>
  <pageMargins left="0.7" right="0.7" top="0.75" bottom="0.75" header="0.3" footer="0.3"/>
  <pageSetup scale="82" orientation="landscape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zoomScale="40" zoomScaleNormal="40" workbookViewId="0">
      <selection activeCell="H1" sqref="H1:H1048576"/>
    </sheetView>
  </sheetViews>
  <sheetFormatPr baseColWidth="10" defaultColWidth="8.7265625" defaultRowHeight="14.5" x14ac:dyDescent="0.35"/>
  <cols>
    <col min="1" max="1" width="29" style="4" bestFit="1" customWidth="1"/>
    <col min="2" max="2" width="19.6328125" style="4" bestFit="1" customWidth="1"/>
    <col min="3" max="3" width="5.6328125" style="9" customWidth="1"/>
    <col min="4" max="8" width="15.6328125" style="4" customWidth="1"/>
    <col min="9" max="9" width="5.6328125" style="4" customWidth="1"/>
    <col min="10" max="14" width="15.6328125" style="4" customWidth="1"/>
    <col min="15" max="15" width="5.6328125" style="4" customWidth="1"/>
    <col min="16" max="20" width="15.6328125" style="4" customWidth="1"/>
    <col min="21" max="21" width="5.6328125" style="4" customWidth="1"/>
    <col min="22" max="26" width="15.6328125" style="4" customWidth="1"/>
    <col min="27" max="27" width="15.81640625" style="4" customWidth="1"/>
    <col min="28" max="28" width="17.453125" style="4" customWidth="1"/>
    <col min="29" max="16384" width="8.7265625" style="4"/>
  </cols>
  <sheetData>
    <row r="1" spans="1:26" ht="73" thickBot="1" x14ac:dyDescent="0.4">
      <c r="A1" s="1" t="s">
        <v>0</v>
      </c>
      <c r="B1" s="2" t="s">
        <v>67</v>
      </c>
      <c r="C1" s="3"/>
      <c r="D1" s="1" t="s">
        <v>5</v>
      </c>
      <c r="E1" s="12" t="s">
        <v>59</v>
      </c>
      <c r="F1" s="12" t="s">
        <v>6</v>
      </c>
      <c r="G1" s="12" t="s">
        <v>70</v>
      </c>
      <c r="H1" s="2" t="s">
        <v>71</v>
      </c>
      <c r="J1" s="1" t="s">
        <v>7</v>
      </c>
      <c r="K1" s="12" t="s">
        <v>58</v>
      </c>
      <c r="L1" s="12" t="s">
        <v>8</v>
      </c>
      <c r="M1" s="12" t="s">
        <v>70</v>
      </c>
      <c r="N1" s="2" t="s">
        <v>71</v>
      </c>
      <c r="P1" s="1" t="s">
        <v>9</v>
      </c>
      <c r="Q1" s="12" t="s">
        <v>60</v>
      </c>
      <c r="R1" s="12" t="s">
        <v>10</v>
      </c>
      <c r="S1" s="12" t="s">
        <v>70</v>
      </c>
      <c r="T1" s="2" t="s">
        <v>71</v>
      </c>
      <c r="V1" s="1" t="s">
        <v>11</v>
      </c>
      <c r="W1" s="12" t="s">
        <v>61</v>
      </c>
      <c r="X1" s="12" t="s">
        <v>12</v>
      </c>
      <c r="Y1" s="12" t="s">
        <v>70</v>
      </c>
      <c r="Z1" s="2" t="s">
        <v>71</v>
      </c>
    </row>
    <row r="2" spans="1:26" x14ac:dyDescent="0.35">
      <c r="A2" s="5" t="s">
        <v>20</v>
      </c>
      <c r="B2" s="6" t="s">
        <v>21</v>
      </c>
      <c r="C2" s="3"/>
      <c r="D2" s="5">
        <v>8</v>
      </c>
      <c r="E2" s="10">
        <f>AVERAGE(D$2:D$7)</f>
        <v>11.483333333333334</v>
      </c>
      <c r="F2" s="10" t="s">
        <v>22</v>
      </c>
      <c r="G2" s="10">
        <v>0</v>
      </c>
      <c r="H2" s="6">
        <f>AVERAGE(G$2:G$7)</f>
        <v>0.83333333333333337</v>
      </c>
      <c r="J2" s="5">
        <v>12.6</v>
      </c>
      <c r="K2" s="10">
        <f>AVERAGE(J$2:J$7)</f>
        <v>21.766666666666666</v>
      </c>
      <c r="L2" s="10" t="s">
        <v>22</v>
      </c>
      <c r="M2" s="10">
        <v>0</v>
      </c>
      <c r="N2" s="6">
        <f>AVERAGE(M$2:M$7)</f>
        <v>0.83333333333333337</v>
      </c>
      <c r="P2" s="5">
        <v>15</v>
      </c>
      <c r="Q2" s="10">
        <f>AVERAGE(P$2:P$7)</f>
        <v>18.75</v>
      </c>
      <c r="R2" s="10" t="s">
        <v>22</v>
      </c>
      <c r="S2" s="10">
        <v>0</v>
      </c>
      <c r="T2" s="6">
        <f>AVERAGE(S$2:S$7)</f>
        <v>1.8333333333333333</v>
      </c>
      <c r="V2" s="5">
        <v>18</v>
      </c>
      <c r="W2" s="10">
        <f>AVERAGE(V$2:V$7)</f>
        <v>18.333333333333332</v>
      </c>
      <c r="X2" s="10" t="s">
        <v>22</v>
      </c>
      <c r="Y2" s="10">
        <v>0</v>
      </c>
      <c r="Z2" s="6">
        <f>AVERAGE(Y$2:Y$7)</f>
        <v>1.6666666666666667</v>
      </c>
    </row>
    <row r="3" spans="1:26" x14ac:dyDescent="0.35">
      <c r="A3" s="5" t="s">
        <v>50</v>
      </c>
      <c r="B3" s="6" t="s">
        <v>21</v>
      </c>
      <c r="C3" s="3"/>
      <c r="D3" s="5">
        <v>9</v>
      </c>
      <c r="E3" s="10">
        <f t="shared" ref="E3:E7" si="0">AVERAGE(D$2:D$7)</f>
        <v>11.483333333333334</v>
      </c>
      <c r="F3" s="10" t="s">
        <v>22</v>
      </c>
      <c r="G3" s="10">
        <v>0</v>
      </c>
      <c r="H3" s="6">
        <f t="shared" ref="H3:H7" si="1">AVERAGE(G$2:G$7)</f>
        <v>0.83333333333333337</v>
      </c>
      <c r="J3" s="5">
        <v>20</v>
      </c>
      <c r="K3" s="10">
        <f t="shared" ref="K3:K7" si="2">AVERAGE(J$2:J$7)</f>
        <v>21.766666666666666</v>
      </c>
      <c r="L3" s="10" t="s">
        <v>22</v>
      </c>
      <c r="M3" s="10">
        <v>0</v>
      </c>
      <c r="N3" s="6">
        <f t="shared" ref="N3:N7" si="3">AVERAGE(M$2:M$7)</f>
        <v>0.83333333333333337</v>
      </c>
      <c r="P3" s="5">
        <v>17</v>
      </c>
      <c r="Q3" s="10">
        <f t="shared" ref="Q3:Q7" si="4">AVERAGE(P$2:P$7)</f>
        <v>18.75</v>
      </c>
      <c r="R3" s="10" t="s">
        <v>51</v>
      </c>
      <c r="S3" s="10">
        <v>2</v>
      </c>
      <c r="T3" s="6">
        <f t="shared" ref="T3:T7" si="5">AVERAGE(S$2:S$7)</f>
        <v>1.8333333333333333</v>
      </c>
      <c r="V3" s="5">
        <v>18</v>
      </c>
      <c r="W3" s="10">
        <f t="shared" ref="W3:W7" si="6">AVERAGE(V$2:V$7)</f>
        <v>18.333333333333332</v>
      </c>
      <c r="X3" s="10" t="s">
        <v>52</v>
      </c>
      <c r="Y3" s="10">
        <v>2</v>
      </c>
      <c r="Z3" s="6">
        <f t="shared" ref="Z3:Z7" si="7">AVERAGE(Y$2:Y$7)</f>
        <v>1.6666666666666667</v>
      </c>
    </row>
    <row r="4" spans="1:26" x14ac:dyDescent="0.35">
      <c r="A4" s="5" t="s">
        <v>53</v>
      </c>
      <c r="B4" s="6" t="s">
        <v>21</v>
      </c>
      <c r="C4" s="3"/>
      <c r="D4" s="5">
        <v>11</v>
      </c>
      <c r="E4" s="10">
        <f t="shared" si="0"/>
        <v>11.483333333333334</v>
      </c>
      <c r="F4" s="10" t="s">
        <v>39</v>
      </c>
      <c r="G4" s="10">
        <v>2</v>
      </c>
      <c r="H4" s="6">
        <f t="shared" si="1"/>
        <v>0.83333333333333337</v>
      </c>
      <c r="J4" s="5">
        <v>20</v>
      </c>
      <c r="K4" s="10">
        <f t="shared" si="2"/>
        <v>21.766666666666666</v>
      </c>
      <c r="L4" s="10" t="s">
        <v>48</v>
      </c>
      <c r="M4" s="10">
        <v>1</v>
      </c>
      <c r="N4" s="6">
        <f t="shared" si="3"/>
        <v>0.83333333333333337</v>
      </c>
      <c r="P4" s="5">
        <v>19</v>
      </c>
      <c r="Q4" s="10">
        <f t="shared" si="4"/>
        <v>18.75</v>
      </c>
      <c r="R4" s="10" t="s">
        <v>54</v>
      </c>
      <c r="S4" s="10">
        <v>1</v>
      </c>
      <c r="T4" s="6">
        <f t="shared" si="5"/>
        <v>1.8333333333333333</v>
      </c>
      <c r="V4" s="5">
        <v>18</v>
      </c>
      <c r="W4" s="10">
        <f t="shared" si="6"/>
        <v>18.333333333333332</v>
      </c>
      <c r="X4" s="10" t="s">
        <v>30</v>
      </c>
      <c r="Y4" s="10">
        <v>2</v>
      </c>
      <c r="Z4" s="6">
        <f t="shared" si="7"/>
        <v>1.6666666666666667</v>
      </c>
    </row>
    <row r="5" spans="1:26" ht="29" x14ac:dyDescent="0.35">
      <c r="A5" s="5" t="s">
        <v>55</v>
      </c>
      <c r="B5" s="6" t="s">
        <v>21</v>
      </c>
      <c r="C5" s="3"/>
      <c r="D5" s="5">
        <v>11.9</v>
      </c>
      <c r="E5" s="10">
        <f t="shared" si="0"/>
        <v>11.483333333333334</v>
      </c>
      <c r="F5" s="10" t="s">
        <v>22</v>
      </c>
      <c r="G5" s="10">
        <v>0</v>
      </c>
      <c r="H5" s="6">
        <f t="shared" si="1"/>
        <v>0.83333333333333337</v>
      </c>
      <c r="J5" s="5">
        <v>23</v>
      </c>
      <c r="K5" s="10">
        <f t="shared" si="2"/>
        <v>21.766666666666666</v>
      </c>
      <c r="L5" s="10" t="s">
        <v>45</v>
      </c>
      <c r="M5" s="10">
        <v>2</v>
      </c>
      <c r="N5" s="6">
        <f t="shared" si="3"/>
        <v>0.83333333333333337</v>
      </c>
      <c r="P5" s="5">
        <v>19</v>
      </c>
      <c r="Q5" s="10">
        <f t="shared" si="4"/>
        <v>18.75</v>
      </c>
      <c r="R5" s="10" t="s">
        <v>46</v>
      </c>
      <c r="S5" s="10">
        <v>3</v>
      </c>
      <c r="T5" s="6">
        <f t="shared" si="5"/>
        <v>1.8333333333333333</v>
      </c>
      <c r="V5" s="5">
        <v>18</v>
      </c>
      <c r="W5" s="10">
        <f t="shared" si="6"/>
        <v>18.333333333333332</v>
      </c>
      <c r="X5" s="10" t="s">
        <v>49</v>
      </c>
      <c r="Y5" s="10">
        <v>1</v>
      </c>
      <c r="Z5" s="6">
        <f t="shared" si="7"/>
        <v>1.6666666666666667</v>
      </c>
    </row>
    <row r="6" spans="1:26" ht="29" x14ac:dyDescent="0.35">
      <c r="A6" s="5" t="s">
        <v>56</v>
      </c>
      <c r="B6" s="6" t="s">
        <v>21</v>
      </c>
      <c r="C6" s="3"/>
      <c r="D6" s="5">
        <v>12</v>
      </c>
      <c r="E6" s="10">
        <f t="shared" si="0"/>
        <v>11.483333333333334</v>
      </c>
      <c r="F6" s="10" t="s">
        <v>28</v>
      </c>
      <c r="G6" s="10">
        <v>1</v>
      </c>
      <c r="H6" s="6">
        <f t="shared" si="1"/>
        <v>0.83333333333333337</v>
      </c>
      <c r="J6" s="5">
        <v>27</v>
      </c>
      <c r="K6" s="10">
        <f t="shared" si="2"/>
        <v>21.766666666666666</v>
      </c>
      <c r="L6" s="10" t="s">
        <v>45</v>
      </c>
      <c r="M6" s="10">
        <v>2</v>
      </c>
      <c r="N6" s="6">
        <f t="shared" si="3"/>
        <v>0.83333333333333337</v>
      </c>
      <c r="P6" s="5">
        <v>19</v>
      </c>
      <c r="Q6" s="10">
        <f t="shared" si="4"/>
        <v>18.75</v>
      </c>
      <c r="R6" s="10" t="s">
        <v>46</v>
      </c>
      <c r="S6" s="10">
        <v>3</v>
      </c>
      <c r="T6" s="6">
        <f t="shared" si="5"/>
        <v>1.8333333333333333</v>
      </c>
      <c r="V6" s="5">
        <v>18</v>
      </c>
      <c r="W6" s="10">
        <f t="shared" si="6"/>
        <v>18.333333333333332</v>
      </c>
      <c r="X6" s="10" t="s">
        <v>36</v>
      </c>
      <c r="Y6" s="10">
        <v>3</v>
      </c>
      <c r="Z6" s="6">
        <f t="shared" si="7"/>
        <v>1.6666666666666667</v>
      </c>
    </row>
    <row r="7" spans="1:26" ht="15" thickBot="1" x14ac:dyDescent="0.4">
      <c r="A7" s="7" t="s">
        <v>57</v>
      </c>
      <c r="B7" s="8" t="s">
        <v>21</v>
      </c>
      <c r="C7" s="3"/>
      <c r="D7" s="7">
        <v>17</v>
      </c>
      <c r="E7" s="11">
        <f t="shared" si="0"/>
        <v>11.483333333333334</v>
      </c>
      <c r="F7" s="11" t="s">
        <v>39</v>
      </c>
      <c r="G7" s="11">
        <v>2</v>
      </c>
      <c r="H7" s="8">
        <f t="shared" si="1"/>
        <v>0.83333333333333337</v>
      </c>
      <c r="J7" s="7">
        <v>28</v>
      </c>
      <c r="K7" s="11">
        <f t="shared" si="2"/>
        <v>21.766666666666666</v>
      </c>
      <c r="L7" s="11" t="s">
        <v>22</v>
      </c>
      <c r="M7" s="11">
        <v>0</v>
      </c>
      <c r="N7" s="8">
        <f t="shared" si="3"/>
        <v>0.83333333333333337</v>
      </c>
      <c r="P7" s="7">
        <v>23.5</v>
      </c>
      <c r="Q7" s="11">
        <f t="shared" si="4"/>
        <v>18.75</v>
      </c>
      <c r="R7" s="11" t="s">
        <v>40</v>
      </c>
      <c r="S7" s="11">
        <v>2</v>
      </c>
      <c r="T7" s="8">
        <f t="shared" si="5"/>
        <v>1.8333333333333333</v>
      </c>
      <c r="V7" s="7">
        <v>20</v>
      </c>
      <c r="W7" s="11">
        <f t="shared" si="6"/>
        <v>18.333333333333332</v>
      </c>
      <c r="X7" s="11" t="s">
        <v>30</v>
      </c>
      <c r="Y7" s="11">
        <v>2</v>
      </c>
      <c r="Z7" s="8">
        <f t="shared" si="7"/>
        <v>1.6666666666666667</v>
      </c>
    </row>
    <row r="8" spans="1:26" ht="15" thickBot="1" x14ac:dyDescent="0.4"/>
    <row r="9" spans="1:26" ht="73" thickBot="1" x14ac:dyDescent="0.4">
      <c r="A9" s="1" t="s">
        <v>0</v>
      </c>
      <c r="B9" s="2" t="s">
        <v>67</v>
      </c>
      <c r="C9" s="3"/>
      <c r="D9" s="1" t="s">
        <v>5</v>
      </c>
      <c r="E9" s="12" t="s">
        <v>59</v>
      </c>
      <c r="F9" s="2" t="s">
        <v>6</v>
      </c>
      <c r="G9" s="12" t="s">
        <v>70</v>
      </c>
      <c r="H9" s="2" t="s">
        <v>71</v>
      </c>
      <c r="J9" s="1" t="s">
        <v>7</v>
      </c>
      <c r="K9" s="12" t="s">
        <v>58</v>
      </c>
      <c r="L9" s="2" t="s">
        <v>8</v>
      </c>
      <c r="M9" s="12" t="s">
        <v>70</v>
      </c>
      <c r="N9" s="2" t="s">
        <v>71</v>
      </c>
      <c r="P9" s="1" t="s">
        <v>9</v>
      </c>
      <c r="Q9" s="12" t="s">
        <v>60</v>
      </c>
      <c r="R9" s="2" t="s">
        <v>10</v>
      </c>
      <c r="S9" s="12" t="s">
        <v>70</v>
      </c>
      <c r="T9" s="2" t="s">
        <v>71</v>
      </c>
      <c r="V9" s="1" t="s">
        <v>11</v>
      </c>
      <c r="W9" s="12" t="s">
        <v>61</v>
      </c>
      <c r="X9" s="2" t="s">
        <v>12</v>
      </c>
      <c r="Y9" s="12" t="s">
        <v>70</v>
      </c>
      <c r="Z9" s="2" t="s">
        <v>71</v>
      </c>
    </row>
    <row r="10" spans="1:26" x14ac:dyDescent="0.35">
      <c r="A10" s="5" t="s">
        <v>23</v>
      </c>
      <c r="B10" s="6" t="s">
        <v>24</v>
      </c>
      <c r="C10" s="3"/>
      <c r="D10" s="5">
        <v>6.4</v>
      </c>
      <c r="E10" s="10">
        <f>AVERAGE(D$10:D$17)</f>
        <v>14.19125</v>
      </c>
      <c r="F10" s="6" t="s">
        <v>25</v>
      </c>
      <c r="G10" s="10">
        <v>1</v>
      </c>
      <c r="H10" s="10">
        <f>AVERAGE(G$10:G$17)</f>
        <v>1.125</v>
      </c>
      <c r="J10" s="5">
        <v>11.51</v>
      </c>
      <c r="K10" s="10">
        <f>AVERAGE(J$10:J$17)</f>
        <v>21.822499999999998</v>
      </c>
      <c r="L10" s="6" t="s">
        <v>22</v>
      </c>
      <c r="M10" s="10">
        <v>0</v>
      </c>
      <c r="N10" s="10">
        <f>AVERAGE(M$10:M$17)</f>
        <v>1.375</v>
      </c>
      <c r="P10" s="5">
        <v>10.7</v>
      </c>
      <c r="Q10" s="10">
        <f>AVERAGE(P$10:P$17)</f>
        <v>20.837499999999999</v>
      </c>
      <c r="R10" s="6" t="s">
        <v>22</v>
      </c>
      <c r="S10" s="10">
        <v>0</v>
      </c>
      <c r="T10" s="10">
        <f>AVERAGE(S$10:S$17)</f>
        <v>1.5</v>
      </c>
      <c r="V10" s="5">
        <v>16</v>
      </c>
      <c r="W10" s="10">
        <f>AVERAGE(V$10:V$17)</f>
        <v>17.856249999999999</v>
      </c>
      <c r="X10" s="6" t="s">
        <v>26</v>
      </c>
      <c r="Y10" s="10">
        <v>1</v>
      </c>
      <c r="Z10" s="10">
        <f>AVERAGE(Y$10:Y$17)</f>
        <v>1.75</v>
      </c>
    </row>
    <row r="11" spans="1:26" x14ac:dyDescent="0.35">
      <c r="A11" s="5" t="s">
        <v>27</v>
      </c>
      <c r="B11" s="6" t="s">
        <v>24</v>
      </c>
      <c r="C11" s="3"/>
      <c r="D11" s="5">
        <v>6.9</v>
      </c>
      <c r="E11" s="10">
        <f t="shared" ref="E11:E17" si="8">AVERAGE(D$10:D$17)</f>
        <v>14.19125</v>
      </c>
      <c r="F11" s="6" t="s">
        <v>28</v>
      </c>
      <c r="G11" s="10">
        <v>1</v>
      </c>
      <c r="H11" s="10">
        <f t="shared" ref="H11:H17" si="9">AVERAGE(G$10:G$17)</f>
        <v>1.125</v>
      </c>
      <c r="J11" s="5">
        <v>15.6</v>
      </c>
      <c r="K11" s="10">
        <f t="shared" ref="K11:K17" si="10">AVERAGE(J$10:J$17)</f>
        <v>21.822499999999998</v>
      </c>
      <c r="L11" s="6" t="s">
        <v>22</v>
      </c>
      <c r="M11" s="10">
        <v>0</v>
      </c>
      <c r="N11" s="10">
        <f t="shared" ref="N11:N17" si="11">AVERAGE(M$10:M$17)</f>
        <v>1.375</v>
      </c>
      <c r="P11" s="5">
        <v>13</v>
      </c>
      <c r="Q11" s="10">
        <f t="shared" ref="Q11:Q17" si="12">AVERAGE(P$10:P$17)</f>
        <v>20.837499999999999</v>
      </c>
      <c r="R11" s="6" t="s">
        <v>29</v>
      </c>
      <c r="S11" s="10">
        <v>1</v>
      </c>
      <c r="T11" s="10">
        <f t="shared" ref="T11:T17" si="13">AVERAGE(S$10:S$17)</f>
        <v>1.5</v>
      </c>
      <c r="V11" s="5">
        <v>17</v>
      </c>
      <c r="W11" s="10">
        <f t="shared" ref="W11:W17" si="14">AVERAGE(V$10:V$17)</f>
        <v>17.856249999999999</v>
      </c>
      <c r="X11" s="6" t="s">
        <v>30</v>
      </c>
      <c r="Y11" s="10">
        <v>2</v>
      </c>
      <c r="Z11" s="10">
        <f t="shared" ref="Z11:Z17" si="15">AVERAGE(Y$10:Y$17)</f>
        <v>1.75</v>
      </c>
    </row>
    <row r="12" spans="1:26" x14ac:dyDescent="0.35">
      <c r="A12" s="5" t="s">
        <v>31</v>
      </c>
      <c r="B12" s="6" t="s">
        <v>24</v>
      </c>
      <c r="C12" s="3"/>
      <c r="D12" s="5">
        <v>7.84</v>
      </c>
      <c r="E12" s="10">
        <f t="shared" si="8"/>
        <v>14.19125</v>
      </c>
      <c r="F12" s="6" t="s">
        <v>28</v>
      </c>
      <c r="G12" s="10">
        <v>1</v>
      </c>
      <c r="H12" s="10">
        <f t="shared" si="9"/>
        <v>1.125</v>
      </c>
      <c r="J12" s="5">
        <v>16</v>
      </c>
      <c r="K12" s="10">
        <f t="shared" si="10"/>
        <v>21.822499999999998</v>
      </c>
      <c r="L12" s="6" t="s">
        <v>22</v>
      </c>
      <c r="M12" s="10">
        <v>0</v>
      </c>
      <c r="N12" s="10">
        <f t="shared" si="11"/>
        <v>1.375</v>
      </c>
      <c r="P12" s="5">
        <v>19</v>
      </c>
      <c r="Q12" s="10">
        <f t="shared" si="12"/>
        <v>20.837499999999999</v>
      </c>
      <c r="R12" s="6" t="s">
        <v>32</v>
      </c>
      <c r="S12" s="10">
        <v>1</v>
      </c>
      <c r="T12" s="10">
        <f t="shared" si="13"/>
        <v>1.5</v>
      </c>
      <c r="V12" s="5">
        <v>17</v>
      </c>
      <c r="W12" s="10">
        <f t="shared" si="14"/>
        <v>17.856249999999999</v>
      </c>
      <c r="X12" s="6" t="s">
        <v>26</v>
      </c>
      <c r="Y12" s="10">
        <v>1</v>
      </c>
      <c r="Z12" s="10">
        <f t="shared" si="15"/>
        <v>1.75</v>
      </c>
    </row>
    <row r="13" spans="1:26" ht="29" x14ac:dyDescent="0.35">
      <c r="A13" s="5" t="s">
        <v>33</v>
      </c>
      <c r="B13" s="6" t="s">
        <v>24</v>
      </c>
      <c r="C13" s="3"/>
      <c r="D13" s="5">
        <v>9.39</v>
      </c>
      <c r="E13" s="10">
        <f t="shared" si="8"/>
        <v>14.19125</v>
      </c>
      <c r="F13" s="6" t="s">
        <v>28</v>
      </c>
      <c r="G13" s="10">
        <v>1</v>
      </c>
      <c r="H13" s="10">
        <f t="shared" si="9"/>
        <v>1.125</v>
      </c>
      <c r="J13" s="5">
        <v>16</v>
      </c>
      <c r="K13" s="10">
        <f t="shared" si="10"/>
        <v>21.822499999999998</v>
      </c>
      <c r="L13" s="6" t="s">
        <v>34</v>
      </c>
      <c r="M13" s="10">
        <v>3</v>
      </c>
      <c r="N13" s="10">
        <f t="shared" si="11"/>
        <v>1.375</v>
      </c>
      <c r="P13" s="5">
        <v>20</v>
      </c>
      <c r="Q13" s="10">
        <f t="shared" si="12"/>
        <v>20.837499999999999</v>
      </c>
      <c r="R13" s="6" t="s">
        <v>35</v>
      </c>
      <c r="S13" s="10">
        <v>2</v>
      </c>
      <c r="T13" s="10">
        <f t="shared" si="13"/>
        <v>1.5</v>
      </c>
      <c r="V13" s="5">
        <v>17</v>
      </c>
      <c r="W13" s="10">
        <f t="shared" si="14"/>
        <v>17.856249999999999</v>
      </c>
      <c r="X13" s="6" t="s">
        <v>36</v>
      </c>
      <c r="Y13" s="10">
        <v>3</v>
      </c>
      <c r="Z13" s="10">
        <f t="shared" si="15"/>
        <v>1.75</v>
      </c>
    </row>
    <row r="14" spans="1:26" x14ac:dyDescent="0.35">
      <c r="A14" s="5" t="s">
        <v>41</v>
      </c>
      <c r="B14" s="6" t="s">
        <v>24</v>
      </c>
      <c r="C14" s="3"/>
      <c r="D14" s="5">
        <v>9.64</v>
      </c>
      <c r="E14" s="10">
        <f t="shared" si="8"/>
        <v>14.19125</v>
      </c>
      <c r="F14" s="6" t="s">
        <v>22</v>
      </c>
      <c r="G14" s="10">
        <v>0</v>
      </c>
      <c r="H14" s="10">
        <f t="shared" si="9"/>
        <v>1.125</v>
      </c>
      <c r="J14" s="5">
        <v>19</v>
      </c>
      <c r="K14" s="10">
        <f t="shared" si="10"/>
        <v>21.822499999999998</v>
      </c>
      <c r="L14" s="6" t="s">
        <v>42</v>
      </c>
      <c r="M14" s="10">
        <v>2</v>
      </c>
      <c r="N14" s="10">
        <f t="shared" si="11"/>
        <v>1.375</v>
      </c>
      <c r="P14" s="5">
        <v>23</v>
      </c>
      <c r="Q14" s="10">
        <f t="shared" si="12"/>
        <v>20.837499999999999</v>
      </c>
      <c r="R14" s="6" t="s">
        <v>40</v>
      </c>
      <c r="S14" s="10">
        <v>2</v>
      </c>
      <c r="T14" s="10">
        <f t="shared" si="13"/>
        <v>1.5</v>
      </c>
      <c r="V14" s="5">
        <v>18</v>
      </c>
      <c r="W14" s="10">
        <f t="shared" si="14"/>
        <v>17.856249999999999</v>
      </c>
      <c r="X14" s="6" t="s">
        <v>43</v>
      </c>
      <c r="Y14" s="10">
        <v>2</v>
      </c>
      <c r="Z14" s="10">
        <f t="shared" si="15"/>
        <v>1.75</v>
      </c>
    </row>
    <row r="15" spans="1:26" x14ac:dyDescent="0.35">
      <c r="A15" s="5" t="s">
        <v>47</v>
      </c>
      <c r="B15" s="6" t="s">
        <v>24</v>
      </c>
      <c r="C15" s="3"/>
      <c r="D15" s="5">
        <v>11.33</v>
      </c>
      <c r="E15" s="10">
        <f t="shared" si="8"/>
        <v>14.19125</v>
      </c>
      <c r="F15" s="6" t="s">
        <v>28</v>
      </c>
      <c r="G15" s="10">
        <v>1</v>
      </c>
      <c r="H15" s="10">
        <f t="shared" si="9"/>
        <v>1.125</v>
      </c>
      <c r="J15" s="5">
        <v>21</v>
      </c>
      <c r="K15" s="10">
        <f t="shared" si="10"/>
        <v>21.822499999999998</v>
      </c>
      <c r="L15" s="6" t="s">
        <v>48</v>
      </c>
      <c r="M15" s="10">
        <v>1</v>
      </c>
      <c r="N15" s="10">
        <f t="shared" si="11"/>
        <v>1.375</v>
      </c>
      <c r="P15" s="5">
        <v>24</v>
      </c>
      <c r="Q15" s="10">
        <f t="shared" si="12"/>
        <v>20.837499999999999</v>
      </c>
      <c r="R15" s="6" t="s">
        <v>29</v>
      </c>
      <c r="S15" s="10">
        <v>1</v>
      </c>
      <c r="T15" s="10">
        <f t="shared" si="13"/>
        <v>1.5</v>
      </c>
      <c r="V15" s="5">
        <v>18</v>
      </c>
      <c r="W15" s="10">
        <f t="shared" si="14"/>
        <v>17.856249999999999</v>
      </c>
      <c r="X15" s="6" t="s">
        <v>49</v>
      </c>
      <c r="Y15" s="10">
        <v>1</v>
      </c>
      <c r="Z15" s="10">
        <f t="shared" si="15"/>
        <v>1.75</v>
      </c>
    </row>
    <row r="16" spans="1:26" ht="29" x14ac:dyDescent="0.35">
      <c r="A16" s="5" t="s">
        <v>37</v>
      </c>
      <c r="B16" s="6" t="s">
        <v>38</v>
      </c>
      <c r="C16" s="3"/>
      <c r="D16" s="5">
        <v>16.03</v>
      </c>
      <c r="E16" s="10">
        <f t="shared" si="8"/>
        <v>14.19125</v>
      </c>
      <c r="F16" s="6" t="s">
        <v>39</v>
      </c>
      <c r="G16" s="10">
        <v>2</v>
      </c>
      <c r="H16" s="10">
        <f t="shared" si="9"/>
        <v>1.125</v>
      </c>
      <c r="J16" s="5">
        <v>21.47</v>
      </c>
      <c r="K16" s="10">
        <f t="shared" si="10"/>
        <v>21.822499999999998</v>
      </c>
      <c r="L16" s="6" t="s">
        <v>34</v>
      </c>
      <c r="M16" s="10">
        <v>3</v>
      </c>
      <c r="N16" s="10">
        <f t="shared" si="11"/>
        <v>1.375</v>
      </c>
      <c r="P16" s="5">
        <v>26</v>
      </c>
      <c r="Q16" s="10">
        <f t="shared" si="12"/>
        <v>20.837499999999999</v>
      </c>
      <c r="R16" s="6" t="s">
        <v>40</v>
      </c>
      <c r="S16" s="10">
        <v>2</v>
      </c>
      <c r="T16" s="10">
        <f t="shared" si="13"/>
        <v>1.5</v>
      </c>
      <c r="V16" s="5">
        <v>19.850000000000001</v>
      </c>
      <c r="W16" s="10">
        <f t="shared" si="14"/>
        <v>17.856249999999999</v>
      </c>
      <c r="X16" s="6" t="s">
        <v>30</v>
      </c>
      <c r="Y16" s="10">
        <v>2</v>
      </c>
      <c r="Z16" s="10">
        <f t="shared" si="15"/>
        <v>1.75</v>
      </c>
    </row>
    <row r="17" spans="1:26" ht="29.5" thickBot="1" x14ac:dyDescent="0.4">
      <c r="A17" s="7" t="s">
        <v>44</v>
      </c>
      <c r="B17" s="8" t="s">
        <v>38</v>
      </c>
      <c r="C17" s="3"/>
      <c r="D17" s="7">
        <v>46</v>
      </c>
      <c r="E17" s="11">
        <f t="shared" si="8"/>
        <v>14.19125</v>
      </c>
      <c r="F17" s="8" t="s">
        <v>39</v>
      </c>
      <c r="G17" s="11">
        <v>2</v>
      </c>
      <c r="H17" s="11">
        <f t="shared" si="9"/>
        <v>1.125</v>
      </c>
      <c r="J17" s="7">
        <v>54</v>
      </c>
      <c r="K17" s="11">
        <f t="shared" si="10"/>
        <v>21.822499999999998</v>
      </c>
      <c r="L17" s="8" t="s">
        <v>45</v>
      </c>
      <c r="M17" s="11">
        <v>2</v>
      </c>
      <c r="N17" s="11">
        <f t="shared" si="11"/>
        <v>1.375</v>
      </c>
      <c r="P17" s="7">
        <v>31</v>
      </c>
      <c r="Q17" s="11">
        <f t="shared" si="12"/>
        <v>20.837499999999999</v>
      </c>
      <c r="R17" s="8" t="s">
        <v>46</v>
      </c>
      <c r="S17" s="11">
        <v>3</v>
      </c>
      <c r="T17" s="11">
        <f t="shared" si="13"/>
        <v>1.5</v>
      </c>
      <c r="V17" s="7">
        <v>20</v>
      </c>
      <c r="W17" s="11">
        <f t="shared" si="14"/>
        <v>17.856249999999999</v>
      </c>
      <c r="X17" s="8" t="s">
        <v>30</v>
      </c>
      <c r="Y17" s="11">
        <v>2</v>
      </c>
      <c r="Z17" s="11">
        <f t="shared" si="15"/>
        <v>1.75</v>
      </c>
    </row>
  </sheetData>
  <sortState ref="D10:D17">
    <sortCondition ref="D10:D1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view="pageBreakPreview" zoomScale="60" zoomScaleNormal="80" workbookViewId="0">
      <selection activeCell="A4" sqref="A4:G9"/>
    </sheetView>
  </sheetViews>
  <sheetFormatPr baseColWidth="10" defaultColWidth="8.7265625" defaultRowHeight="14.5" x14ac:dyDescent="0.35"/>
  <cols>
    <col min="1" max="2" width="20.6328125" style="13" customWidth="1"/>
    <col min="3" max="3" width="3.1796875" style="14" customWidth="1"/>
    <col min="4" max="7" width="12.6328125" style="13" customWidth="1"/>
    <col min="8" max="8" width="3.1796875" style="13" customWidth="1"/>
    <col min="9" max="12" width="12.6328125" style="13" customWidth="1"/>
    <col min="13" max="13" width="5.6328125" style="13" customWidth="1"/>
    <col min="14" max="14" width="11.26953125" style="13" bestFit="1" customWidth="1"/>
    <col min="15" max="15" width="20.36328125" style="13" bestFit="1" customWidth="1"/>
    <col min="16" max="16" width="5.6328125" style="13" customWidth="1"/>
    <col min="17" max="16384" width="8.7265625" style="13"/>
  </cols>
  <sheetData>
    <row r="1" spans="1:15" ht="50" customHeight="1" x14ac:dyDescent="1.1499999999999999">
      <c r="A1" s="61" t="s">
        <v>85</v>
      </c>
      <c r="B1" s="61"/>
      <c r="C1" s="61"/>
      <c r="D1" s="61"/>
      <c r="E1" s="61"/>
      <c r="F1" s="61"/>
      <c r="G1" s="61"/>
      <c r="H1" s="32"/>
      <c r="I1" s="32"/>
      <c r="J1" s="32"/>
      <c r="K1" s="32"/>
      <c r="L1" s="32"/>
    </row>
    <row r="2" spans="1:15" ht="15" thickBot="1" x14ac:dyDescent="0.4">
      <c r="A2" s="32"/>
      <c r="B2" s="32"/>
      <c r="C2" s="33"/>
      <c r="D2" s="32"/>
      <c r="E2" s="32"/>
      <c r="F2" s="32"/>
      <c r="G2" s="32"/>
      <c r="H2" s="32"/>
      <c r="I2" s="32"/>
      <c r="J2" s="32"/>
      <c r="K2" s="32"/>
      <c r="L2" s="32"/>
    </row>
    <row r="3" spans="1:15" ht="30" customHeight="1" thickBot="1" x14ac:dyDescent="0.4">
      <c r="A3" s="34" t="s">
        <v>0</v>
      </c>
      <c r="B3" s="35" t="s">
        <v>67</v>
      </c>
      <c r="C3" s="36"/>
      <c r="D3" s="55" t="s">
        <v>80</v>
      </c>
      <c r="E3" s="56" t="s">
        <v>59</v>
      </c>
      <c r="F3" s="56" t="s">
        <v>13</v>
      </c>
      <c r="G3" s="57" t="s">
        <v>72</v>
      </c>
      <c r="H3" s="32"/>
      <c r="I3" s="34" t="s">
        <v>81</v>
      </c>
      <c r="J3" s="44" t="s">
        <v>58</v>
      </c>
      <c r="K3" s="44" t="s">
        <v>15</v>
      </c>
      <c r="L3" s="35" t="s">
        <v>73</v>
      </c>
      <c r="N3" s="29"/>
      <c r="O3" s="29"/>
    </row>
    <row r="4" spans="1:15" ht="20" customHeight="1" x14ac:dyDescent="0.35">
      <c r="A4" s="45">
        <v>42744.785127314812</v>
      </c>
      <c r="B4" s="40" t="s">
        <v>21</v>
      </c>
      <c r="C4" s="36"/>
      <c r="D4" s="49">
        <v>7</v>
      </c>
      <c r="E4" s="50">
        <f>AVERAGE(D$4:D$9)</f>
        <v>10.049999999999999</v>
      </c>
      <c r="F4" s="50">
        <v>5</v>
      </c>
      <c r="G4" s="51">
        <v>5</v>
      </c>
      <c r="H4" s="32"/>
      <c r="I4" s="49">
        <v>19</v>
      </c>
      <c r="J4" s="50">
        <f>AVERAGE(I$4:I$9)</f>
        <v>73.283333333333331</v>
      </c>
      <c r="K4" s="50">
        <v>3</v>
      </c>
      <c r="L4" s="51">
        <v>3</v>
      </c>
      <c r="N4" s="29"/>
      <c r="O4" s="31"/>
    </row>
    <row r="5" spans="1:15" ht="20" customHeight="1" x14ac:dyDescent="0.35">
      <c r="A5" s="45">
        <v>42748.527858796297</v>
      </c>
      <c r="B5" s="40" t="s">
        <v>21</v>
      </c>
      <c r="C5" s="36"/>
      <c r="D5" s="49">
        <v>9</v>
      </c>
      <c r="E5" s="50">
        <f>AVERAGE(D$4:D$9)</f>
        <v>10.049999999999999</v>
      </c>
      <c r="F5" s="50">
        <v>5</v>
      </c>
      <c r="G5" s="51">
        <v>3</v>
      </c>
      <c r="H5" s="32"/>
      <c r="I5" s="49">
        <v>16.7</v>
      </c>
      <c r="J5" s="50">
        <f>AVERAGE(I$4:I$9)</f>
        <v>73.283333333333331</v>
      </c>
      <c r="K5" s="50">
        <v>5</v>
      </c>
      <c r="L5" s="51">
        <v>5</v>
      </c>
      <c r="N5" s="29"/>
      <c r="O5" s="31"/>
    </row>
    <row r="6" spans="1:15" ht="20" customHeight="1" x14ac:dyDescent="0.35">
      <c r="A6" s="45">
        <v>42748.563784722224</v>
      </c>
      <c r="B6" s="40" t="s">
        <v>21</v>
      </c>
      <c r="C6" s="36"/>
      <c r="D6" s="49">
        <v>9.3000000000000007</v>
      </c>
      <c r="E6" s="50">
        <f>AVERAGE(D$4:D$9)</f>
        <v>10.049999999999999</v>
      </c>
      <c r="F6" s="50">
        <v>5</v>
      </c>
      <c r="G6" s="51">
        <v>5</v>
      </c>
      <c r="H6" s="32"/>
      <c r="I6" s="49">
        <v>68</v>
      </c>
      <c r="J6" s="50">
        <f>AVERAGE(I$4:I$9)</f>
        <v>73.283333333333331</v>
      </c>
      <c r="K6" s="50">
        <v>5</v>
      </c>
      <c r="L6" s="51">
        <v>1</v>
      </c>
      <c r="N6" s="29"/>
      <c r="O6" s="31"/>
    </row>
    <row r="7" spans="1:15" ht="20" customHeight="1" x14ac:dyDescent="0.35">
      <c r="A7" s="45">
        <v>42748.581550925926</v>
      </c>
      <c r="B7" s="40" t="s">
        <v>21</v>
      </c>
      <c r="C7" s="36"/>
      <c r="D7" s="49">
        <v>11</v>
      </c>
      <c r="E7" s="50">
        <f>AVERAGE(D$4:D$9)</f>
        <v>10.049999999999999</v>
      </c>
      <c r="F7" s="50">
        <v>5</v>
      </c>
      <c r="G7" s="51">
        <v>4</v>
      </c>
      <c r="H7" s="32"/>
      <c r="I7" s="49">
        <v>86</v>
      </c>
      <c r="J7" s="50">
        <f>AVERAGE(I$4:I$9)</f>
        <v>73.283333333333331</v>
      </c>
      <c r="K7" s="50">
        <v>1</v>
      </c>
      <c r="L7" s="51">
        <v>1</v>
      </c>
      <c r="N7" s="29"/>
      <c r="O7" s="31"/>
    </row>
    <row r="8" spans="1:15" ht="20" customHeight="1" x14ac:dyDescent="0.35">
      <c r="A8" s="45">
        <v>42748.601666666669</v>
      </c>
      <c r="B8" s="40" t="s">
        <v>21</v>
      </c>
      <c r="C8" s="36"/>
      <c r="D8" s="49">
        <v>14</v>
      </c>
      <c r="E8" s="50">
        <f>AVERAGE(D$4:D$9)</f>
        <v>10.049999999999999</v>
      </c>
      <c r="F8" s="50">
        <v>5</v>
      </c>
      <c r="G8" s="51">
        <v>3</v>
      </c>
      <c r="H8" s="32"/>
      <c r="I8" s="49">
        <v>130</v>
      </c>
      <c r="J8" s="50">
        <f>AVERAGE(I$4:I$9)</f>
        <v>73.283333333333331</v>
      </c>
      <c r="K8" s="50">
        <v>3</v>
      </c>
      <c r="L8" s="51">
        <v>4</v>
      </c>
      <c r="N8" s="29"/>
      <c r="O8" s="31"/>
    </row>
    <row r="9" spans="1:15" ht="20" customHeight="1" thickBot="1" x14ac:dyDescent="0.4">
      <c r="A9" s="46">
        <v>42748.620682870373</v>
      </c>
      <c r="B9" s="41" t="s">
        <v>21</v>
      </c>
      <c r="C9" s="36"/>
      <c r="D9" s="52">
        <v>10</v>
      </c>
      <c r="E9" s="53">
        <f>AVERAGE(D$4:D$9)</f>
        <v>10.049999999999999</v>
      </c>
      <c r="F9" s="53">
        <v>5</v>
      </c>
      <c r="G9" s="54">
        <v>4</v>
      </c>
      <c r="H9" s="32"/>
      <c r="I9" s="52">
        <v>120</v>
      </c>
      <c r="J9" s="53">
        <f>AVERAGE(I$4:I$9)</f>
        <v>73.283333333333331</v>
      </c>
      <c r="K9" s="53">
        <v>3</v>
      </c>
      <c r="L9" s="54">
        <v>2</v>
      </c>
      <c r="N9" s="31"/>
      <c r="O9" s="31"/>
    </row>
    <row r="10" spans="1:15" ht="20" customHeight="1" thickBot="1" x14ac:dyDescent="0.4">
      <c r="A10" s="42"/>
      <c r="B10" s="42"/>
      <c r="C10" s="43"/>
      <c r="D10" s="32"/>
      <c r="E10" s="32"/>
      <c r="F10" s="32"/>
      <c r="G10" s="32"/>
      <c r="H10" s="32"/>
      <c r="I10" s="32"/>
      <c r="J10" s="32"/>
      <c r="K10" s="32"/>
      <c r="L10" s="32"/>
      <c r="N10" s="31"/>
      <c r="O10" s="31"/>
    </row>
    <row r="11" spans="1:15" ht="30" customHeight="1" thickBot="1" x14ac:dyDescent="0.4">
      <c r="A11" s="34" t="s">
        <v>0</v>
      </c>
      <c r="B11" s="35" t="s">
        <v>67</v>
      </c>
      <c r="C11" s="36"/>
      <c r="D11" s="34" t="s">
        <v>80</v>
      </c>
      <c r="E11" s="44" t="s">
        <v>59</v>
      </c>
      <c r="F11" s="44" t="s">
        <v>13</v>
      </c>
      <c r="G11" s="35" t="s">
        <v>72</v>
      </c>
      <c r="H11" s="32"/>
      <c r="I11" s="34" t="s">
        <v>81</v>
      </c>
      <c r="J11" s="44" t="s">
        <v>58</v>
      </c>
      <c r="K11" s="44" t="s">
        <v>15</v>
      </c>
      <c r="L11" s="35" t="s">
        <v>73</v>
      </c>
      <c r="N11" s="29"/>
      <c r="O11" s="29"/>
    </row>
    <row r="12" spans="1:15" ht="20" customHeight="1" x14ac:dyDescent="0.35">
      <c r="A12" s="45">
        <v>42746.592280092591</v>
      </c>
      <c r="B12" s="40" t="s">
        <v>24</v>
      </c>
      <c r="C12" s="36"/>
      <c r="D12" s="49">
        <v>22</v>
      </c>
      <c r="E12" s="50">
        <f>AVERAGE(D$12:D$19)</f>
        <v>14.782500000000001</v>
      </c>
      <c r="F12" s="50">
        <v>5</v>
      </c>
      <c r="G12" s="51">
        <v>5</v>
      </c>
      <c r="H12" s="32"/>
      <c r="I12" s="49">
        <v>20</v>
      </c>
      <c r="J12" s="50">
        <f>AVERAGE(I$12:I$19)</f>
        <v>83.375</v>
      </c>
      <c r="K12" s="50">
        <v>1</v>
      </c>
      <c r="L12" s="51">
        <v>3</v>
      </c>
      <c r="N12" s="29"/>
      <c r="O12" s="31"/>
    </row>
    <row r="13" spans="1:15" ht="20" customHeight="1" x14ac:dyDescent="0.35">
      <c r="A13" s="45">
        <v>42746.619537037041</v>
      </c>
      <c r="B13" s="40" t="s">
        <v>24</v>
      </c>
      <c r="C13" s="36"/>
      <c r="D13" s="49">
        <v>25</v>
      </c>
      <c r="E13" s="50">
        <f t="shared" ref="E13:E19" si="0">AVERAGE(D$12:D$19)</f>
        <v>14.782500000000001</v>
      </c>
      <c r="F13" s="50">
        <v>5</v>
      </c>
      <c r="G13" s="51">
        <v>3</v>
      </c>
      <c r="H13" s="32"/>
      <c r="I13" s="49">
        <v>148</v>
      </c>
      <c r="J13" s="50">
        <f t="shared" ref="J13:J19" si="1">AVERAGE(I$12:I$19)</f>
        <v>83.375</v>
      </c>
      <c r="K13" s="50">
        <v>5</v>
      </c>
      <c r="L13" s="51">
        <v>4</v>
      </c>
      <c r="N13" s="29"/>
      <c r="O13" s="31"/>
    </row>
    <row r="14" spans="1:15" ht="20" customHeight="1" x14ac:dyDescent="0.35">
      <c r="A14" s="45">
        <v>42746.665266203701</v>
      </c>
      <c r="B14" s="40" t="s">
        <v>24</v>
      </c>
      <c r="C14" s="36"/>
      <c r="D14" s="49">
        <v>7</v>
      </c>
      <c r="E14" s="50">
        <f t="shared" si="0"/>
        <v>14.782500000000001</v>
      </c>
      <c r="F14" s="50">
        <v>5</v>
      </c>
      <c r="G14" s="51">
        <v>3</v>
      </c>
      <c r="H14" s="32"/>
      <c r="I14" s="49">
        <v>95</v>
      </c>
      <c r="J14" s="50">
        <f t="shared" si="1"/>
        <v>83.375</v>
      </c>
      <c r="K14" s="50">
        <v>5</v>
      </c>
      <c r="L14" s="51">
        <v>3</v>
      </c>
      <c r="N14" s="29"/>
      <c r="O14" s="31"/>
    </row>
    <row r="15" spans="1:15" ht="20" customHeight="1" x14ac:dyDescent="0.35">
      <c r="A15" s="45">
        <v>42747.621134259258</v>
      </c>
      <c r="B15" s="40" t="s">
        <v>24</v>
      </c>
      <c r="C15" s="36"/>
      <c r="D15" s="49">
        <v>11.76</v>
      </c>
      <c r="E15" s="50">
        <f t="shared" si="0"/>
        <v>14.782500000000001</v>
      </c>
      <c r="F15" s="50">
        <v>5</v>
      </c>
      <c r="G15" s="51">
        <v>3</v>
      </c>
      <c r="H15" s="32"/>
      <c r="I15" s="49">
        <v>87</v>
      </c>
      <c r="J15" s="50">
        <f t="shared" si="1"/>
        <v>83.375</v>
      </c>
      <c r="K15" s="50">
        <v>4</v>
      </c>
      <c r="L15" s="51">
        <v>2</v>
      </c>
      <c r="N15" s="29"/>
      <c r="O15" s="31"/>
    </row>
    <row r="16" spans="1:15" ht="20" customHeight="1" x14ac:dyDescent="0.35">
      <c r="A16" s="45">
        <v>42747.659120370372</v>
      </c>
      <c r="B16" s="40" t="s">
        <v>24</v>
      </c>
      <c r="C16" s="36"/>
      <c r="D16" s="49">
        <v>12</v>
      </c>
      <c r="E16" s="50">
        <f t="shared" si="0"/>
        <v>14.782500000000001</v>
      </c>
      <c r="F16" s="50">
        <v>5</v>
      </c>
      <c r="G16" s="51">
        <v>4</v>
      </c>
      <c r="H16" s="32"/>
      <c r="I16" s="49">
        <v>80</v>
      </c>
      <c r="J16" s="50">
        <f t="shared" si="1"/>
        <v>83.375</v>
      </c>
      <c r="K16" s="50">
        <v>3</v>
      </c>
      <c r="L16" s="51">
        <v>4</v>
      </c>
      <c r="N16" s="29"/>
      <c r="O16" s="31"/>
    </row>
    <row r="17" spans="1:15" ht="20" customHeight="1" x14ac:dyDescent="0.35">
      <c r="A17" s="45">
        <v>42747.702002314814</v>
      </c>
      <c r="B17" s="40" t="s">
        <v>24</v>
      </c>
      <c r="C17" s="36"/>
      <c r="D17" s="49">
        <v>7.5</v>
      </c>
      <c r="E17" s="50">
        <f t="shared" si="0"/>
        <v>14.782500000000001</v>
      </c>
      <c r="F17" s="50">
        <v>5</v>
      </c>
      <c r="G17" s="51">
        <v>1</v>
      </c>
      <c r="H17" s="32"/>
      <c r="I17" s="49">
        <v>95</v>
      </c>
      <c r="J17" s="50">
        <f t="shared" si="1"/>
        <v>83.375</v>
      </c>
      <c r="K17" s="50">
        <v>3</v>
      </c>
      <c r="L17" s="51">
        <v>2</v>
      </c>
      <c r="N17" s="31"/>
      <c r="O17" s="31"/>
    </row>
    <row r="18" spans="1:15" ht="20" customHeight="1" x14ac:dyDescent="0.35">
      <c r="A18" s="45">
        <v>42747.648645833331</v>
      </c>
      <c r="B18" s="40" t="s">
        <v>38</v>
      </c>
      <c r="C18" s="36"/>
      <c r="D18" s="49">
        <v>16</v>
      </c>
      <c r="E18" s="50">
        <f t="shared" si="0"/>
        <v>14.782500000000001</v>
      </c>
      <c r="F18" s="50">
        <v>5</v>
      </c>
      <c r="G18" s="51">
        <v>3</v>
      </c>
      <c r="H18" s="32"/>
      <c r="I18" s="49">
        <v>75</v>
      </c>
      <c r="J18" s="50">
        <f t="shared" si="1"/>
        <v>83.375</v>
      </c>
      <c r="K18" s="50">
        <v>4</v>
      </c>
      <c r="L18" s="51">
        <v>3</v>
      </c>
      <c r="N18" s="31"/>
      <c r="O18" s="31"/>
    </row>
    <row r="19" spans="1:15" ht="20" customHeight="1" thickBot="1" x14ac:dyDescent="0.4">
      <c r="A19" s="46">
        <v>42747.683032407411</v>
      </c>
      <c r="B19" s="41" t="s">
        <v>38</v>
      </c>
      <c r="C19" s="36"/>
      <c r="D19" s="52">
        <v>17</v>
      </c>
      <c r="E19" s="53">
        <f t="shared" si="0"/>
        <v>14.782500000000001</v>
      </c>
      <c r="F19" s="53">
        <v>5</v>
      </c>
      <c r="G19" s="54">
        <v>3</v>
      </c>
      <c r="H19" s="32"/>
      <c r="I19" s="52">
        <v>67</v>
      </c>
      <c r="J19" s="53">
        <f t="shared" si="1"/>
        <v>83.375</v>
      </c>
      <c r="K19" s="53">
        <v>3</v>
      </c>
      <c r="L19" s="54">
        <v>2</v>
      </c>
      <c r="N19" s="31"/>
      <c r="O19" s="31"/>
    </row>
    <row r="20" spans="1:15" x14ac:dyDescent="0.35">
      <c r="I20" s="58"/>
      <c r="J20" s="58"/>
      <c r="K20" s="58"/>
      <c r="L20" s="58"/>
      <c r="N20" s="31"/>
      <c r="O20" s="31"/>
    </row>
    <row r="21" spans="1:15" x14ac:dyDescent="0.35">
      <c r="N21" s="31"/>
      <c r="O21" s="31"/>
    </row>
    <row r="22" spans="1:15" x14ac:dyDescent="0.35">
      <c r="N22" s="29"/>
      <c r="O22" s="29"/>
    </row>
    <row r="23" spans="1:15" x14ac:dyDescent="0.35">
      <c r="N23" s="29"/>
      <c r="O23" s="31"/>
    </row>
    <row r="24" spans="1:15" x14ac:dyDescent="0.35">
      <c r="A24" s="15"/>
      <c r="B24" s="16"/>
      <c r="C24" s="17"/>
      <c r="N24" s="29"/>
      <c r="O24" s="31"/>
    </row>
    <row r="25" spans="1:15" x14ac:dyDescent="0.35">
      <c r="A25" s="15"/>
      <c r="B25" s="16"/>
      <c r="C25" s="17"/>
      <c r="N25" s="29"/>
      <c r="O25" s="31"/>
    </row>
    <row r="26" spans="1:15" x14ac:dyDescent="0.35">
      <c r="A26" s="15"/>
      <c r="B26" s="16"/>
      <c r="C26" s="17"/>
      <c r="N26" s="29"/>
      <c r="O26" s="31"/>
    </row>
    <row r="27" spans="1:15" x14ac:dyDescent="0.35">
      <c r="A27" s="15"/>
      <c r="B27" s="16"/>
      <c r="C27" s="17"/>
      <c r="N27" s="29"/>
      <c r="O27" s="31"/>
    </row>
    <row r="28" spans="1:15" x14ac:dyDescent="0.35">
      <c r="N28" s="31"/>
      <c r="O28" s="31"/>
    </row>
    <row r="29" spans="1:15" x14ac:dyDescent="0.35">
      <c r="N29" s="31"/>
      <c r="O29" s="31"/>
    </row>
    <row r="30" spans="1:15" x14ac:dyDescent="0.35">
      <c r="N30" s="31"/>
      <c r="O30" s="31"/>
    </row>
    <row r="31" spans="1:15" x14ac:dyDescent="0.35">
      <c r="N31" s="31"/>
      <c r="O31" s="31"/>
    </row>
    <row r="32" spans="1:15" x14ac:dyDescent="0.35">
      <c r="A32" s="15"/>
      <c r="B32" s="16"/>
      <c r="C32" s="17"/>
      <c r="N32" s="31"/>
      <c r="O32" s="31"/>
    </row>
    <row r="33" spans="1:15" x14ac:dyDescent="0.35">
      <c r="A33" s="15"/>
      <c r="B33" s="16"/>
      <c r="C33" s="17"/>
      <c r="N33" s="31"/>
      <c r="O33" s="31"/>
    </row>
    <row r="34" spans="1:15" x14ac:dyDescent="0.35">
      <c r="A34" s="15"/>
      <c r="B34" s="16"/>
      <c r="C34" s="17"/>
      <c r="N34" s="31"/>
      <c r="O34" s="31"/>
    </row>
    <row r="35" spans="1:15" x14ac:dyDescent="0.35">
      <c r="N35" s="31"/>
      <c r="O35" s="31"/>
    </row>
    <row r="36" spans="1:15" x14ac:dyDescent="0.35">
      <c r="N36" s="29"/>
      <c r="O36" s="29"/>
    </row>
    <row r="37" spans="1:15" x14ac:dyDescent="0.35">
      <c r="A37" s="15"/>
      <c r="B37" s="16"/>
      <c r="C37" s="17"/>
      <c r="N37" s="29"/>
      <c r="O37" s="31"/>
    </row>
    <row r="38" spans="1:15" x14ac:dyDescent="0.35">
      <c r="A38" s="15"/>
      <c r="B38" s="16"/>
      <c r="C38" s="17"/>
      <c r="N38" s="29"/>
      <c r="O38" s="31"/>
    </row>
    <row r="39" spans="1:15" x14ac:dyDescent="0.35">
      <c r="A39" s="15"/>
      <c r="B39" s="16"/>
      <c r="C39" s="17"/>
      <c r="N39" s="29"/>
      <c r="O39" s="31"/>
    </row>
    <row r="40" spans="1:15" x14ac:dyDescent="0.35">
      <c r="A40" s="15"/>
      <c r="B40" s="16"/>
      <c r="C40" s="17"/>
      <c r="N40" s="29"/>
      <c r="O40" s="31"/>
    </row>
    <row r="41" spans="1:15" x14ac:dyDescent="0.35">
      <c r="A41" s="15"/>
      <c r="B41" s="16"/>
      <c r="C41" s="17"/>
      <c r="N41" s="29"/>
      <c r="O41" s="31"/>
    </row>
    <row r="44" spans="1:15" x14ac:dyDescent="0.35">
      <c r="A44" s="15"/>
      <c r="B44" s="16"/>
      <c r="C44" s="17"/>
    </row>
    <row r="45" spans="1:15" x14ac:dyDescent="0.35">
      <c r="A45" s="15"/>
      <c r="B45" s="16"/>
      <c r="C45" s="17"/>
    </row>
    <row r="46" spans="1:15" x14ac:dyDescent="0.35">
      <c r="A46" s="15"/>
      <c r="B46" s="16"/>
      <c r="C46" s="17"/>
    </row>
    <row r="47" spans="1:15" x14ac:dyDescent="0.35">
      <c r="A47" s="15"/>
      <c r="B47" s="16"/>
      <c r="C47" s="17"/>
    </row>
    <row r="48" spans="1:15" x14ac:dyDescent="0.35">
      <c r="A48" s="15"/>
      <c r="B48" s="16"/>
      <c r="C48" s="17"/>
    </row>
    <row r="54" spans="1:3" x14ac:dyDescent="0.35">
      <c r="A54" s="15"/>
      <c r="B54" s="16"/>
      <c r="C54" s="17"/>
    </row>
    <row r="55" spans="1:3" x14ac:dyDescent="0.35">
      <c r="A55" s="15"/>
      <c r="B55" s="16"/>
      <c r="C55" s="17"/>
    </row>
    <row r="56" spans="1:3" x14ac:dyDescent="0.35">
      <c r="A56" s="15"/>
      <c r="B56" s="16"/>
      <c r="C56" s="17"/>
    </row>
    <row r="57" spans="1:3" x14ac:dyDescent="0.35">
      <c r="A57" s="15"/>
      <c r="B57" s="16"/>
      <c r="C57" s="17"/>
    </row>
    <row r="58" spans="1:3" x14ac:dyDescent="0.35">
      <c r="A58" s="15"/>
      <c r="B58" s="16"/>
      <c r="C58" s="17"/>
    </row>
    <row r="59" spans="1:3" x14ac:dyDescent="0.35">
      <c r="A59" s="15"/>
      <c r="B59" s="16"/>
      <c r="C59" s="17"/>
    </row>
    <row r="72" spans="1:3" x14ac:dyDescent="0.35">
      <c r="A72" s="15"/>
      <c r="B72" s="16"/>
      <c r="C72" s="17"/>
    </row>
    <row r="73" spans="1:3" x14ac:dyDescent="0.35">
      <c r="A73" s="15"/>
      <c r="B73" s="16"/>
      <c r="C73" s="17"/>
    </row>
    <row r="74" spans="1:3" x14ac:dyDescent="0.35">
      <c r="A74" s="15"/>
      <c r="B74" s="16"/>
      <c r="C74" s="17"/>
    </row>
    <row r="75" spans="1:3" x14ac:dyDescent="0.35">
      <c r="A75" s="15"/>
      <c r="B75" s="16"/>
      <c r="C75" s="17"/>
    </row>
    <row r="80" spans="1:3" x14ac:dyDescent="0.35">
      <c r="A80" s="15"/>
      <c r="B80" s="16"/>
      <c r="C80" s="17"/>
    </row>
    <row r="81" spans="1:3" x14ac:dyDescent="0.35">
      <c r="A81" s="15"/>
      <c r="B81" s="16"/>
      <c r="C81" s="17"/>
    </row>
    <row r="82" spans="1:3" x14ac:dyDescent="0.35">
      <c r="A82" s="15"/>
      <c r="B82" s="16"/>
      <c r="C82" s="17"/>
    </row>
    <row r="83" spans="1:3" x14ac:dyDescent="0.35">
      <c r="A83" s="15"/>
      <c r="B83" s="16"/>
      <c r="C83" s="17"/>
    </row>
  </sheetData>
  <mergeCells count="1">
    <mergeCell ref="A1:G1"/>
  </mergeCells>
  <pageMargins left="0.7" right="0.7" top="0.75" bottom="0.75" header="0.3" footer="0.3"/>
  <pageSetup orientation="landscape" r:id="rId1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topLeftCell="A49" zoomScale="80" zoomScaleNormal="80" workbookViewId="0">
      <selection activeCell="D1" sqref="D1:G7"/>
    </sheetView>
  </sheetViews>
  <sheetFormatPr baseColWidth="10" defaultColWidth="8.7265625" defaultRowHeight="14.5" x14ac:dyDescent="0.35"/>
  <cols>
    <col min="1" max="1" width="31.453125" style="13" customWidth="1"/>
    <col min="2" max="2" width="23.7265625" style="13" customWidth="1"/>
    <col min="3" max="3" width="5.6328125" style="14" customWidth="1"/>
    <col min="4" max="7" width="15.6328125" style="13" customWidth="1"/>
    <col min="8" max="8" width="5.6328125" style="13" customWidth="1"/>
    <col min="9" max="12" width="15.6328125" style="13" customWidth="1"/>
    <col min="13" max="13" width="5.6328125" style="13" customWidth="1"/>
    <col min="14" max="14" width="11.26953125" style="13" bestFit="1" customWidth="1"/>
    <col min="15" max="15" width="20.36328125" style="13" bestFit="1" customWidth="1"/>
    <col min="16" max="16" width="5.6328125" style="13" customWidth="1"/>
    <col min="17" max="16384" width="8.7265625" style="13"/>
  </cols>
  <sheetData>
    <row r="1" spans="1:15" ht="29.5" thickBot="1" x14ac:dyDescent="0.4">
      <c r="A1" s="1" t="s">
        <v>0</v>
      </c>
      <c r="B1" s="2" t="s">
        <v>67</v>
      </c>
      <c r="C1" s="3"/>
      <c r="D1" s="1" t="s">
        <v>5</v>
      </c>
      <c r="E1" s="12" t="s">
        <v>59</v>
      </c>
      <c r="F1" s="12" t="s">
        <v>13</v>
      </c>
      <c r="G1" s="2" t="s">
        <v>72</v>
      </c>
      <c r="I1" s="1" t="s">
        <v>14</v>
      </c>
      <c r="J1" s="12" t="s">
        <v>58</v>
      </c>
      <c r="K1" s="12" t="s">
        <v>15</v>
      </c>
      <c r="L1" s="2" t="s">
        <v>73</v>
      </c>
      <c r="N1" s="29"/>
      <c r="O1" s="26" t="s">
        <v>15</v>
      </c>
    </row>
    <row r="2" spans="1:15" x14ac:dyDescent="0.35">
      <c r="A2" s="5" t="s">
        <v>20</v>
      </c>
      <c r="B2" s="6" t="s">
        <v>21</v>
      </c>
      <c r="C2" s="3"/>
      <c r="D2" s="20">
        <v>7</v>
      </c>
      <c r="E2" s="21">
        <f>AVERAGE(D$2:D$7)</f>
        <v>10.049999999999999</v>
      </c>
      <c r="F2" s="21">
        <v>5</v>
      </c>
      <c r="G2" s="22">
        <v>5</v>
      </c>
      <c r="I2" s="20">
        <v>16.7</v>
      </c>
      <c r="J2" s="21">
        <f>AVERAGE(I$2:I$7)</f>
        <v>73.283333333333331</v>
      </c>
      <c r="K2" s="21">
        <v>5</v>
      </c>
      <c r="L2" s="22">
        <v>5</v>
      </c>
      <c r="N2" s="30">
        <v>1</v>
      </c>
      <c r="O2" s="18">
        <f>COUNTIF($K$2:$K$7, N2)</f>
        <v>1</v>
      </c>
    </row>
    <row r="3" spans="1:15" x14ac:dyDescent="0.35">
      <c r="A3" s="5" t="s">
        <v>50</v>
      </c>
      <c r="B3" s="6" t="s">
        <v>21</v>
      </c>
      <c r="C3" s="3"/>
      <c r="D3" s="20">
        <v>9</v>
      </c>
      <c r="E3" s="21">
        <f>AVERAGE(D$2:D$7)</f>
        <v>10.049999999999999</v>
      </c>
      <c r="F3" s="21">
        <v>5</v>
      </c>
      <c r="G3" s="22">
        <v>3</v>
      </c>
      <c r="I3" s="20">
        <v>19</v>
      </c>
      <c r="J3" s="21">
        <f>AVERAGE(I$2:I$7)</f>
        <v>73.283333333333331</v>
      </c>
      <c r="K3" s="21">
        <v>3</v>
      </c>
      <c r="L3" s="22">
        <v>3</v>
      </c>
      <c r="N3" s="27">
        <v>2</v>
      </c>
      <c r="O3" s="18">
        <f t="shared" ref="O3:O6" si="0">COUNTIF($K$2:$K$7, N3)</f>
        <v>0</v>
      </c>
    </row>
    <row r="4" spans="1:15" x14ac:dyDescent="0.35">
      <c r="A4" s="5" t="s">
        <v>53</v>
      </c>
      <c r="B4" s="6" t="s">
        <v>21</v>
      </c>
      <c r="C4" s="3"/>
      <c r="D4" s="20">
        <v>9.3000000000000007</v>
      </c>
      <c r="E4" s="21">
        <f>AVERAGE(D$2:D$7)</f>
        <v>10.049999999999999</v>
      </c>
      <c r="F4" s="21">
        <v>5</v>
      </c>
      <c r="G4" s="22">
        <v>5</v>
      </c>
      <c r="I4" s="20">
        <v>68</v>
      </c>
      <c r="J4" s="21">
        <f>AVERAGE(I$2:I$7)</f>
        <v>73.283333333333331</v>
      </c>
      <c r="K4" s="21">
        <v>5</v>
      </c>
      <c r="L4" s="22">
        <v>1</v>
      </c>
      <c r="N4" s="27">
        <v>3</v>
      </c>
      <c r="O4" s="18">
        <f t="shared" si="0"/>
        <v>3</v>
      </c>
    </row>
    <row r="5" spans="1:15" x14ac:dyDescent="0.35">
      <c r="A5" s="5" t="s">
        <v>55</v>
      </c>
      <c r="B5" s="6" t="s">
        <v>21</v>
      </c>
      <c r="C5" s="3"/>
      <c r="D5" s="20">
        <v>10</v>
      </c>
      <c r="E5" s="21">
        <f>AVERAGE(D$2:D$7)</f>
        <v>10.049999999999999</v>
      </c>
      <c r="F5" s="21">
        <v>5</v>
      </c>
      <c r="G5" s="22">
        <v>4</v>
      </c>
      <c r="I5" s="20">
        <v>86</v>
      </c>
      <c r="J5" s="21">
        <f>AVERAGE(I$2:I$7)</f>
        <v>73.283333333333331</v>
      </c>
      <c r="K5" s="21">
        <v>1</v>
      </c>
      <c r="L5" s="22">
        <v>1</v>
      </c>
      <c r="N5" s="27">
        <v>4</v>
      </c>
      <c r="O5" s="18">
        <f t="shared" si="0"/>
        <v>0</v>
      </c>
    </row>
    <row r="6" spans="1:15" ht="15" thickBot="1" x14ac:dyDescent="0.4">
      <c r="A6" s="5" t="s">
        <v>56</v>
      </c>
      <c r="B6" s="6" t="s">
        <v>21</v>
      </c>
      <c r="C6" s="3"/>
      <c r="D6" s="20">
        <v>11</v>
      </c>
      <c r="E6" s="21">
        <f>AVERAGE(D$2:D$7)</f>
        <v>10.049999999999999</v>
      </c>
      <c r="F6" s="21">
        <v>5</v>
      </c>
      <c r="G6" s="22">
        <v>4</v>
      </c>
      <c r="I6" s="20">
        <v>120</v>
      </c>
      <c r="J6" s="21">
        <f>AVERAGE(I$2:I$7)</f>
        <v>73.283333333333331</v>
      </c>
      <c r="K6" s="21">
        <v>3</v>
      </c>
      <c r="L6" s="22">
        <v>2</v>
      </c>
      <c r="N6" s="28">
        <v>5</v>
      </c>
      <c r="O6" s="19">
        <f t="shared" si="0"/>
        <v>2</v>
      </c>
    </row>
    <row r="7" spans="1:15" ht="15" thickBot="1" x14ac:dyDescent="0.4">
      <c r="A7" s="7" t="s">
        <v>57</v>
      </c>
      <c r="B7" s="8" t="s">
        <v>21</v>
      </c>
      <c r="C7" s="3"/>
      <c r="D7" s="23">
        <v>14</v>
      </c>
      <c r="E7" s="24">
        <f>AVERAGE(D$2:D$7)</f>
        <v>10.049999999999999</v>
      </c>
      <c r="F7" s="24">
        <v>5</v>
      </c>
      <c r="G7" s="25">
        <v>3</v>
      </c>
      <c r="I7" s="23">
        <v>130</v>
      </c>
      <c r="J7" s="24">
        <f>AVERAGE(I$2:I$7)</f>
        <v>73.283333333333331</v>
      </c>
      <c r="K7" s="24">
        <v>3</v>
      </c>
      <c r="L7" s="25">
        <v>4</v>
      </c>
    </row>
    <row r="8" spans="1:15" ht="15" thickBot="1" x14ac:dyDescent="0.4">
      <c r="A8" s="4"/>
      <c r="B8" s="4"/>
      <c r="C8" s="9"/>
    </row>
    <row r="9" spans="1:15" ht="29.5" thickBot="1" x14ac:dyDescent="0.4">
      <c r="A9" s="1" t="s">
        <v>0</v>
      </c>
      <c r="B9" s="2" t="s">
        <v>67</v>
      </c>
      <c r="C9" s="3"/>
      <c r="D9" s="1" t="s">
        <v>5</v>
      </c>
      <c r="E9" s="12" t="s">
        <v>59</v>
      </c>
      <c r="F9" s="12" t="s">
        <v>13</v>
      </c>
      <c r="G9" s="2" t="s">
        <v>72</v>
      </c>
      <c r="I9" s="1" t="s">
        <v>14</v>
      </c>
      <c r="J9" s="12" t="s">
        <v>58</v>
      </c>
      <c r="K9" s="12" t="s">
        <v>15</v>
      </c>
      <c r="L9" s="2" t="s">
        <v>73</v>
      </c>
      <c r="N9" s="29"/>
      <c r="O9" s="26" t="s">
        <v>15</v>
      </c>
    </row>
    <row r="10" spans="1:15" x14ac:dyDescent="0.35">
      <c r="A10" s="5" t="s">
        <v>23</v>
      </c>
      <c r="B10" s="6" t="s">
        <v>24</v>
      </c>
      <c r="C10" s="3"/>
      <c r="D10" s="20">
        <v>7</v>
      </c>
      <c r="E10" s="21">
        <f>AVERAGE(D$10:D$17)</f>
        <v>14.782499999999999</v>
      </c>
      <c r="F10" s="21">
        <v>5</v>
      </c>
      <c r="G10" s="22">
        <v>3</v>
      </c>
      <c r="I10" s="20">
        <v>20</v>
      </c>
      <c r="J10" s="21">
        <f>AVERAGE(I$10:I$17)</f>
        <v>83.375</v>
      </c>
      <c r="K10" s="21">
        <v>1</v>
      </c>
      <c r="L10" s="22">
        <v>3</v>
      </c>
      <c r="N10" s="30">
        <v>1</v>
      </c>
      <c r="O10" s="18">
        <f>COUNTIF($K$10:$K$17, N10)</f>
        <v>1</v>
      </c>
    </row>
    <row r="11" spans="1:15" x14ac:dyDescent="0.35">
      <c r="A11" s="5" t="s">
        <v>27</v>
      </c>
      <c r="B11" s="6" t="s">
        <v>24</v>
      </c>
      <c r="C11" s="3"/>
      <c r="D11" s="20">
        <v>7.5</v>
      </c>
      <c r="E11" s="21">
        <f>AVERAGE(D$10:D$17)</f>
        <v>14.782499999999999</v>
      </c>
      <c r="F11" s="21">
        <v>5</v>
      </c>
      <c r="G11" s="22">
        <v>1</v>
      </c>
      <c r="I11" s="20">
        <v>67</v>
      </c>
      <c r="J11" s="21">
        <f>AVERAGE(I$10:I$17)</f>
        <v>83.375</v>
      </c>
      <c r="K11" s="21">
        <v>3</v>
      </c>
      <c r="L11" s="22">
        <v>2</v>
      </c>
      <c r="N11" s="27">
        <v>2</v>
      </c>
      <c r="O11" s="18">
        <f t="shared" ref="O11:O14" si="1">COUNTIF($K$10:$K$17, N11)</f>
        <v>0</v>
      </c>
    </row>
    <row r="12" spans="1:15" x14ac:dyDescent="0.35">
      <c r="A12" s="5" t="s">
        <v>31</v>
      </c>
      <c r="B12" s="6" t="s">
        <v>24</v>
      </c>
      <c r="C12" s="3"/>
      <c r="D12" s="20">
        <v>11.76</v>
      </c>
      <c r="E12" s="21">
        <f>AVERAGE(D$10:D$17)</f>
        <v>14.782499999999999</v>
      </c>
      <c r="F12" s="21">
        <v>5</v>
      </c>
      <c r="G12" s="22">
        <v>3</v>
      </c>
      <c r="I12" s="20">
        <v>75</v>
      </c>
      <c r="J12" s="21">
        <f>AVERAGE(I$10:I$17)</f>
        <v>83.375</v>
      </c>
      <c r="K12" s="21">
        <v>4</v>
      </c>
      <c r="L12" s="22">
        <v>3</v>
      </c>
      <c r="N12" s="27">
        <v>3</v>
      </c>
      <c r="O12" s="18">
        <f t="shared" si="1"/>
        <v>3</v>
      </c>
    </row>
    <row r="13" spans="1:15" x14ac:dyDescent="0.35">
      <c r="A13" s="5" t="s">
        <v>33</v>
      </c>
      <c r="B13" s="6" t="s">
        <v>24</v>
      </c>
      <c r="C13" s="3"/>
      <c r="D13" s="20">
        <v>12</v>
      </c>
      <c r="E13" s="21">
        <f>AVERAGE(D$10:D$17)</f>
        <v>14.782499999999999</v>
      </c>
      <c r="F13" s="21">
        <v>5</v>
      </c>
      <c r="G13" s="22">
        <v>4</v>
      </c>
      <c r="I13" s="20">
        <v>80</v>
      </c>
      <c r="J13" s="21">
        <f>AVERAGE(I$10:I$17)</f>
        <v>83.375</v>
      </c>
      <c r="K13" s="21">
        <v>3</v>
      </c>
      <c r="L13" s="22">
        <v>4</v>
      </c>
      <c r="N13" s="27">
        <v>4</v>
      </c>
      <c r="O13" s="18">
        <f t="shared" si="1"/>
        <v>2</v>
      </c>
    </row>
    <row r="14" spans="1:15" ht="15" thickBot="1" x14ac:dyDescent="0.4">
      <c r="A14" s="5" t="s">
        <v>41</v>
      </c>
      <c r="B14" s="6" t="s">
        <v>24</v>
      </c>
      <c r="C14" s="3"/>
      <c r="D14" s="20">
        <v>16</v>
      </c>
      <c r="E14" s="21">
        <f>AVERAGE(D$10:D$17)</f>
        <v>14.782499999999999</v>
      </c>
      <c r="F14" s="21">
        <v>5</v>
      </c>
      <c r="G14" s="22">
        <v>3</v>
      </c>
      <c r="I14" s="20">
        <v>87</v>
      </c>
      <c r="J14" s="21">
        <f>AVERAGE(I$10:I$17)</f>
        <v>83.375</v>
      </c>
      <c r="K14" s="21">
        <v>4</v>
      </c>
      <c r="L14" s="22">
        <v>2</v>
      </c>
      <c r="N14" s="28">
        <v>5</v>
      </c>
      <c r="O14" s="19">
        <f t="shared" si="1"/>
        <v>2</v>
      </c>
    </row>
    <row r="15" spans="1:15" x14ac:dyDescent="0.35">
      <c r="A15" s="5" t="s">
        <v>47</v>
      </c>
      <c r="B15" s="6" t="s">
        <v>24</v>
      </c>
      <c r="C15" s="3"/>
      <c r="D15" s="20">
        <v>17</v>
      </c>
      <c r="E15" s="21">
        <f>AVERAGE(D$10:D$17)</f>
        <v>14.782499999999999</v>
      </c>
      <c r="F15" s="21">
        <v>5</v>
      </c>
      <c r="G15" s="22">
        <v>3</v>
      </c>
      <c r="I15" s="20">
        <v>95</v>
      </c>
      <c r="J15" s="21">
        <f>AVERAGE(I$10:I$17)</f>
        <v>83.375</v>
      </c>
      <c r="K15" s="21">
        <v>5</v>
      </c>
      <c r="L15" s="22">
        <v>3</v>
      </c>
    </row>
    <row r="16" spans="1:15" x14ac:dyDescent="0.35">
      <c r="A16" s="5" t="s">
        <v>37</v>
      </c>
      <c r="B16" s="6" t="s">
        <v>38</v>
      </c>
      <c r="C16" s="3"/>
      <c r="D16" s="20">
        <v>22</v>
      </c>
      <c r="E16" s="21">
        <f>AVERAGE(D$10:D$17)</f>
        <v>14.782499999999999</v>
      </c>
      <c r="F16" s="21">
        <v>5</v>
      </c>
      <c r="G16" s="22">
        <v>5</v>
      </c>
      <c r="I16" s="20">
        <v>95</v>
      </c>
      <c r="J16" s="21">
        <f>AVERAGE(I$10:I$17)</f>
        <v>83.375</v>
      </c>
      <c r="K16" s="21">
        <v>3</v>
      </c>
      <c r="L16" s="22">
        <v>2</v>
      </c>
    </row>
    <row r="17" spans="1:15" ht="15" thickBot="1" x14ac:dyDescent="0.4">
      <c r="A17" s="7" t="s">
        <v>44</v>
      </c>
      <c r="B17" s="8" t="s">
        <v>38</v>
      </c>
      <c r="C17" s="3"/>
      <c r="D17" s="23">
        <v>25</v>
      </c>
      <c r="E17" s="24">
        <f>AVERAGE(D$10:D$17)</f>
        <v>14.782499999999999</v>
      </c>
      <c r="F17" s="24">
        <v>5</v>
      </c>
      <c r="G17" s="25">
        <v>3</v>
      </c>
      <c r="I17" s="23">
        <v>148</v>
      </c>
      <c r="J17" s="24">
        <f>AVERAGE(I$10:I$17)</f>
        <v>83.375</v>
      </c>
      <c r="K17" s="24">
        <v>5</v>
      </c>
      <c r="L17" s="25">
        <v>4</v>
      </c>
    </row>
    <row r="19" spans="1:15" ht="15" thickBot="1" x14ac:dyDescent="0.4"/>
    <row r="20" spans="1:15" ht="29.5" thickBot="1" x14ac:dyDescent="0.4">
      <c r="A20" s="13" t="s">
        <v>65</v>
      </c>
      <c r="N20" s="29"/>
      <c r="O20" s="26" t="s">
        <v>13</v>
      </c>
    </row>
    <row r="21" spans="1:15" ht="29" x14ac:dyDescent="0.35">
      <c r="A21" s="13" t="s">
        <v>62</v>
      </c>
      <c r="B21" s="13" t="s">
        <v>64</v>
      </c>
      <c r="N21" s="30">
        <v>1</v>
      </c>
      <c r="O21" s="18">
        <v>0</v>
      </c>
    </row>
    <row r="22" spans="1:15" x14ac:dyDescent="0.35">
      <c r="A22" s="15">
        <v>3</v>
      </c>
      <c r="B22" s="16">
        <v>2</v>
      </c>
      <c r="C22" s="17"/>
      <c r="N22" s="27">
        <v>2</v>
      </c>
      <c r="O22" s="18">
        <v>0</v>
      </c>
    </row>
    <row r="23" spans="1:15" x14ac:dyDescent="0.35">
      <c r="A23" s="15">
        <v>4</v>
      </c>
      <c r="B23" s="16">
        <v>2</v>
      </c>
      <c r="C23" s="17"/>
      <c r="N23" s="27">
        <v>3</v>
      </c>
      <c r="O23" s="18">
        <v>0</v>
      </c>
    </row>
    <row r="24" spans="1:15" x14ac:dyDescent="0.35">
      <c r="A24" s="15">
        <v>5</v>
      </c>
      <c r="B24" s="16">
        <v>2</v>
      </c>
      <c r="C24" s="17"/>
      <c r="N24" s="27">
        <v>4</v>
      </c>
      <c r="O24" s="18">
        <v>0</v>
      </c>
    </row>
    <row r="25" spans="1:15" ht="15" thickBot="1" x14ac:dyDescent="0.4">
      <c r="A25" s="15" t="s">
        <v>63</v>
      </c>
      <c r="B25" s="16">
        <v>6</v>
      </c>
      <c r="C25" s="17"/>
      <c r="N25" s="28">
        <v>5</v>
      </c>
      <c r="O25" s="19">
        <v>6</v>
      </c>
    </row>
    <row r="28" spans="1:15" x14ac:dyDescent="0.35">
      <c r="A28" s="13">
        <v>1</v>
      </c>
      <c r="B28" s="13">
        <v>0</v>
      </c>
    </row>
    <row r="29" spans="1:15" x14ac:dyDescent="0.35">
      <c r="A29" s="13">
        <v>2</v>
      </c>
      <c r="B29" s="13">
        <v>0</v>
      </c>
    </row>
    <row r="30" spans="1:15" x14ac:dyDescent="0.35">
      <c r="A30" s="15">
        <v>3</v>
      </c>
      <c r="B30" s="16">
        <v>2</v>
      </c>
      <c r="C30" s="17"/>
    </row>
    <row r="31" spans="1:15" x14ac:dyDescent="0.35">
      <c r="A31" s="15">
        <v>4</v>
      </c>
      <c r="B31" s="16">
        <v>2</v>
      </c>
      <c r="C31" s="17"/>
    </row>
    <row r="32" spans="1:15" x14ac:dyDescent="0.35">
      <c r="A32" s="15">
        <v>5</v>
      </c>
      <c r="B32" s="16">
        <v>2</v>
      </c>
      <c r="C32" s="17"/>
    </row>
    <row r="33" spans="1:15" ht="15" thickBot="1" x14ac:dyDescent="0.4"/>
    <row r="34" spans="1:15" ht="29.5" thickBot="1" x14ac:dyDescent="0.4">
      <c r="A34" s="13" t="s">
        <v>62</v>
      </c>
      <c r="B34" s="13" t="s">
        <v>64</v>
      </c>
      <c r="N34" s="29"/>
      <c r="O34" s="26" t="s">
        <v>13</v>
      </c>
    </row>
    <row r="35" spans="1:15" x14ac:dyDescent="0.35">
      <c r="A35" s="15">
        <v>1</v>
      </c>
      <c r="B35" s="16">
        <v>1</v>
      </c>
      <c r="C35" s="17"/>
      <c r="N35" s="30">
        <v>1</v>
      </c>
      <c r="O35" s="18">
        <v>0</v>
      </c>
    </row>
    <row r="36" spans="1:15" x14ac:dyDescent="0.35">
      <c r="A36" s="15">
        <v>3</v>
      </c>
      <c r="B36" s="16">
        <v>5</v>
      </c>
      <c r="C36" s="17"/>
      <c r="N36" s="27">
        <v>2</v>
      </c>
      <c r="O36" s="18">
        <v>0</v>
      </c>
    </row>
    <row r="37" spans="1:15" x14ac:dyDescent="0.35">
      <c r="A37" s="15">
        <v>4</v>
      </c>
      <c r="B37" s="16">
        <v>1</v>
      </c>
      <c r="C37" s="17"/>
      <c r="N37" s="27">
        <v>3</v>
      </c>
      <c r="O37" s="18">
        <v>0</v>
      </c>
    </row>
    <row r="38" spans="1:15" x14ac:dyDescent="0.35">
      <c r="A38" s="15">
        <v>5</v>
      </c>
      <c r="B38" s="16">
        <v>1</v>
      </c>
      <c r="C38" s="17"/>
      <c r="N38" s="27">
        <v>4</v>
      </c>
      <c r="O38" s="18">
        <v>0</v>
      </c>
    </row>
    <row r="39" spans="1:15" ht="15" thickBot="1" x14ac:dyDescent="0.4">
      <c r="A39" s="15" t="s">
        <v>63</v>
      </c>
      <c r="B39" s="16">
        <v>8</v>
      </c>
      <c r="C39" s="17"/>
      <c r="N39" s="28">
        <v>5</v>
      </c>
      <c r="O39" s="19">
        <v>8</v>
      </c>
    </row>
    <row r="42" spans="1:15" x14ac:dyDescent="0.35">
      <c r="A42" s="15">
        <v>1</v>
      </c>
      <c r="B42" s="16">
        <v>1</v>
      </c>
      <c r="C42" s="17"/>
    </row>
    <row r="43" spans="1:15" x14ac:dyDescent="0.35">
      <c r="A43" s="15">
        <v>2</v>
      </c>
      <c r="B43" s="16">
        <v>0</v>
      </c>
      <c r="C43" s="17"/>
    </row>
    <row r="44" spans="1:15" x14ac:dyDescent="0.35">
      <c r="A44" s="15">
        <v>3</v>
      </c>
      <c r="B44" s="16">
        <v>5</v>
      </c>
      <c r="C44" s="17"/>
    </row>
    <row r="45" spans="1:15" x14ac:dyDescent="0.35">
      <c r="A45" s="15">
        <v>4</v>
      </c>
      <c r="B45" s="16">
        <v>1</v>
      </c>
      <c r="C45" s="17"/>
    </row>
    <row r="46" spans="1:15" x14ac:dyDescent="0.35">
      <c r="A46" s="15">
        <v>5</v>
      </c>
      <c r="B46" s="16">
        <v>1</v>
      </c>
      <c r="C46" s="17"/>
    </row>
    <row r="51" spans="1:3" x14ac:dyDescent="0.35">
      <c r="A51" s="13" t="s">
        <v>62</v>
      </c>
      <c r="B51" s="13" t="s">
        <v>66</v>
      </c>
    </row>
    <row r="52" spans="1:3" x14ac:dyDescent="0.35">
      <c r="A52" s="15">
        <v>1</v>
      </c>
      <c r="B52" s="16">
        <v>2</v>
      </c>
      <c r="C52" s="17"/>
    </row>
    <row r="53" spans="1:3" x14ac:dyDescent="0.35">
      <c r="A53" s="15">
        <v>2</v>
      </c>
      <c r="B53" s="16">
        <v>1</v>
      </c>
      <c r="C53" s="17"/>
    </row>
    <row r="54" spans="1:3" x14ac:dyDescent="0.35">
      <c r="A54" s="15">
        <v>3</v>
      </c>
      <c r="B54" s="16">
        <v>1</v>
      </c>
      <c r="C54" s="17"/>
    </row>
    <row r="55" spans="1:3" x14ac:dyDescent="0.35">
      <c r="A55" s="15">
        <v>4</v>
      </c>
      <c r="B55" s="16">
        <v>1</v>
      </c>
      <c r="C55" s="17"/>
    </row>
    <row r="56" spans="1:3" x14ac:dyDescent="0.35">
      <c r="A56" s="15">
        <v>5</v>
      </c>
      <c r="B56" s="16">
        <v>1</v>
      </c>
      <c r="C56" s="17"/>
    </row>
    <row r="57" spans="1:3" x14ac:dyDescent="0.35">
      <c r="A57" s="15" t="s">
        <v>63</v>
      </c>
      <c r="B57" s="16">
        <v>6</v>
      </c>
      <c r="C57" s="17"/>
    </row>
    <row r="69" spans="1:3" ht="29" x14ac:dyDescent="0.35">
      <c r="A69" s="13" t="s">
        <v>62</v>
      </c>
      <c r="B69" s="13" t="s">
        <v>64</v>
      </c>
    </row>
    <row r="70" spans="1:3" x14ac:dyDescent="0.35">
      <c r="A70" s="15">
        <v>2</v>
      </c>
      <c r="B70" s="16">
        <v>3</v>
      </c>
      <c r="C70" s="17"/>
    </row>
    <row r="71" spans="1:3" x14ac:dyDescent="0.35">
      <c r="A71" s="15">
        <v>3</v>
      </c>
      <c r="B71" s="16">
        <v>3</v>
      </c>
      <c r="C71" s="17"/>
    </row>
    <row r="72" spans="1:3" x14ac:dyDescent="0.35">
      <c r="A72" s="15">
        <v>4</v>
      </c>
      <c r="B72" s="16">
        <v>2</v>
      </c>
      <c r="C72" s="17"/>
    </row>
    <row r="73" spans="1:3" x14ac:dyDescent="0.35">
      <c r="A73" s="15" t="s">
        <v>63</v>
      </c>
      <c r="B73" s="16">
        <v>8</v>
      </c>
      <c r="C73" s="17"/>
    </row>
    <row r="77" spans="1:3" x14ac:dyDescent="0.35">
      <c r="A77" s="13">
        <v>1</v>
      </c>
      <c r="B77" s="13">
        <v>0</v>
      </c>
    </row>
    <row r="78" spans="1:3" x14ac:dyDescent="0.35">
      <c r="A78" s="15">
        <v>2</v>
      </c>
      <c r="B78" s="16">
        <v>3</v>
      </c>
      <c r="C78" s="17"/>
    </row>
    <row r="79" spans="1:3" x14ac:dyDescent="0.35">
      <c r="A79" s="15">
        <v>3</v>
      </c>
      <c r="B79" s="16">
        <v>3</v>
      </c>
      <c r="C79" s="17"/>
    </row>
    <row r="80" spans="1:3" x14ac:dyDescent="0.35">
      <c r="A80" s="15">
        <v>4</v>
      </c>
      <c r="B80" s="16">
        <v>2</v>
      </c>
      <c r="C80" s="17"/>
    </row>
    <row r="81" spans="1:3" x14ac:dyDescent="0.35">
      <c r="A81" s="15">
        <v>5</v>
      </c>
      <c r="B81" s="16">
        <v>0</v>
      </c>
      <c r="C81" s="17"/>
    </row>
  </sheetData>
  <sortState ref="D2:G7">
    <sortCondition ref="D2:D7"/>
  </sortState>
  <pageMargins left="0.7" right="0.7" top="0.75" bottom="0.75" header="0.3" footer="0.3"/>
  <pageSetup orientation="portrait" r:id="rId5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="60" zoomScaleNormal="50" workbookViewId="0">
      <selection sqref="A1:G1"/>
    </sheetView>
  </sheetViews>
  <sheetFormatPr baseColWidth="10" defaultColWidth="8.7265625" defaultRowHeight="14.5" x14ac:dyDescent="0.35"/>
  <cols>
    <col min="1" max="1" width="20.6328125" style="13" customWidth="1"/>
    <col min="2" max="2" width="21.26953125" style="13" bestFit="1" customWidth="1"/>
    <col min="3" max="3" width="3.1796875" style="14" customWidth="1"/>
    <col min="4" max="7" width="15.6328125" style="13" customWidth="1"/>
    <col min="8" max="16384" width="8.7265625" style="13"/>
  </cols>
  <sheetData>
    <row r="1" spans="1:7" ht="50" customHeight="1" x14ac:dyDescent="1.1499999999999999">
      <c r="A1" s="61" t="s">
        <v>84</v>
      </c>
      <c r="B1" s="61"/>
      <c r="C1" s="61"/>
      <c r="D1" s="61"/>
      <c r="E1" s="61"/>
      <c r="F1" s="61"/>
      <c r="G1" s="61"/>
    </row>
    <row r="2" spans="1:7" ht="15" thickBot="1" x14ac:dyDescent="0.4">
      <c r="A2" s="32"/>
      <c r="B2" s="32"/>
      <c r="C2" s="33"/>
      <c r="D2" s="32"/>
      <c r="E2" s="32"/>
      <c r="F2" s="32"/>
      <c r="G2" s="32"/>
    </row>
    <row r="3" spans="1:7" ht="30" customHeight="1" thickBot="1" x14ac:dyDescent="0.4">
      <c r="A3" s="34" t="s">
        <v>0</v>
      </c>
      <c r="B3" s="35" t="s">
        <v>67</v>
      </c>
      <c r="C3" s="36"/>
      <c r="D3" s="37" t="s">
        <v>16</v>
      </c>
      <c r="E3" s="38" t="s">
        <v>17</v>
      </c>
      <c r="F3" s="38" t="s">
        <v>83</v>
      </c>
      <c r="G3" s="39" t="s">
        <v>82</v>
      </c>
    </row>
    <row r="4" spans="1:7" ht="20" customHeight="1" x14ac:dyDescent="0.35">
      <c r="A4" s="45">
        <v>42744.785127314812</v>
      </c>
      <c r="B4" s="40" t="s">
        <v>21</v>
      </c>
      <c r="C4" s="36"/>
      <c r="D4" s="49">
        <v>5</v>
      </c>
      <c r="E4" s="50">
        <v>3</v>
      </c>
      <c r="F4" s="50">
        <v>3</v>
      </c>
      <c r="G4" s="51">
        <v>3</v>
      </c>
    </row>
    <row r="5" spans="1:7" ht="20" customHeight="1" x14ac:dyDescent="0.35">
      <c r="A5" s="45">
        <v>42748.527858796297</v>
      </c>
      <c r="B5" s="40" t="s">
        <v>21</v>
      </c>
      <c r="C5" s="36"/>
      <c r="D5" s="49">
        <v>5</v>
      </c>
      <c r="E5" s="50">
        <v>2</v>
      </c>
      <c r="F5" s="50">
        <v>4</v>
      </c>
      <c r="G5" s="51">
        <v>4</v>
      </c>
    </row>
    <row r="6" spans="1:7" ht="20" customHeight="1" x14ac:dyDescent="0.35">
      <c r="A6" s="45">
        <v>42748.563784722224</v>
      </c>
      <c r="B6" s="40" t="s">
        <v>21</v>
      </c>
      <c r="C6" s="36"/>
      <c r="D6" s="49">
        <v>4</v>
      </c>
      <c r="E6" s="50">
        <v>1</v>
      </c>
      <c r="F6" s="50">
        <v>4</v>
      </c>
      <c r="G6" s="51">
        <v>4</v>
      </c>
    </row>
    <row r="7" spans="1:7" ht="20" customHeight="1" x14ac:dyDescent="0.35">
      <c r="A7" s="45">
        <v>42748.581550925926</v>
      </c>
      <c r="B7" s="40" t="s">
        <v>21</v>
      </c>
      <c r="C7" s="36"/>
      <c r="D7" s="49">
        <v>5</v>
      </c>
      <c r="E7" s="50">
        <v>1</v>
      </c>
      <c r="F7" s="50">
        <v>3</v>
      </c>
      <c r="G7" s="51">
        <v>4</v>
      </c>
    </row>
    <row r="8" spans="1:7" ht="20" customHeight="1" x14ac:dyDescent="0.35">
      <c r="A8" s="45">
        <v>42748.601666666669</v>
      </c>
      <c r="B8" s="40" t="s">
        <v>21</v>
      </c>
      <c r="C8" s="36"/>
      <c r="D8" s="49">
        <v>5</v>
      </c>
      <c r="E8" s="50">
        <v>4</v>
      </c>
      <c r="F8" s="50">
        <v>5</v>
      </c>
      <c r="G8" s="51">
        <v>5</v>
      </c>
    </row>
    <row r="9" spans="1:7" ht="20" customHeight="1" thickBot="1" x14ac:dyDescent="0.4">
      <c r="A9" s="46">
        <v>42748.620682870373</v>
      </c>
      <c r="B9" s="41" t="s">
        <v>21</v>
      </c>
      <c r="C9" s="36"/>
      <c r="D9" s="52">
        <v>5</v>
      </c>
      <c r="E9" s="53">
        <v>2</v>
      </c>
      <c r="F9" s="53">
        <v>4</v>
      </c>
      <c r="G9" s="54">
        <v>3</v>
      </c>
    </row>
    <row r="10" spans="1:7" ht="20" customHeight="1" thickBot="1" x14ac:dyDescent="0.4">
      <c r="A10" s="47"/>
      <c r="B10" s="42"/>
      <c r="C10" s="43"/>
      <c r="D10" s="32"/>
      <c r="E10" s="32"/>
      <c r="F10" s="32"/>
      <c r="G10" s="32"/>
    </row>
    <row r="11" spans="1:7" ht="30" customHeight="1" thickBot="1" x14ac:dyDescent="0.4">
      <c r="A11" s="48" t="s">
        <v>0</v>
      </c>
      <c r="B11" s="35" t="s">
        <v>67</v>
      </c>
      <c r="C11" s="36"/>
      <c r="D11" s="34" t="s">
        <v>16</v>
      </c>
      <c r="E11" s="44" t="s">
        <v>17</v>
      </c>
      <c r="F11" s="44" t="s">
        <v>83</v>
      </c>
      <c r="G11" s="35" t="s">
        <v>82</v>
      </c>
    </row>
    <row r="12" spans="1:7" ht="20" customHeight="1" x14ac:dyDescent="0.35">
      <c r="A12" s="45">
        <v>42746.592280092591</v>
      </c>
      <c r="B12" s="40" t="s">
        <v>24</v>
      </c>
      <c r="C12" s="36"/>
      <c r="D12" s="49">
        <v>5</v>
      </c>
      <c r="E12" s="50">
        <v>3</v>
      </c>
      <c r="F12" s="50">
        <v>4</v>
      </c>
      <c r="G12" s="51">
        <v>5</v>
      </c>
    </row>
    <row r="13" spans="1:7" ht="20" customHeight="1" x14ac:dyDescent="0.35">
      <c r="A13" s="45">
        <v>42746.619537037041</v>
      </c>
      <c r="B13" s="40" t="s">
        <v>24</v>
      </c>
      <c r="C13" s="36"/>
      <c r="D13" s="49">
        <v>5</v>
      </c>
      <c r="E13" s="50">
        <v>2</v>
      </c>
      <c r="F13" s="50">
        <v>4</v>
      </c>
      <c r="G13" s="51">
        <v>3</v>
      </c>
    </row>
    <row r="14" spans="1:7" ht="20" customHeight="1" x14ac:dyDescent="0.35">
      <c r="A14" s="45">
        <v>42746.665266203701</v>
      </c>
      <c r="B14" s="40" t="s">
        <v>24</v>
      </c>
      <c r="C14" s="36"/>
      <c r="D14" s="49">
        <v>5</v>
      </c>
      <c r="E14" s="50">
        <v>2</v>
      </c>
      <c r="F14" s="50">
        <v>5</v>
      </c>
      <c r="G14" s="51">
        <v>4</v>
      </c>
    </row>
    <row r="15" spans="1:7" ht="20" customHeight="1" x14ac:dyDescent="0.35">
      <c r="A15" s="45">
        <v>42747.621134259258</v>
      </c>
      <c r="B15" s="40" t="s">
        <v>24</v>
      </c>
      <c r="C15" s="36"/>
      <c r="D15" s="49">
        <v>5</v>
      </c>
      <c r="E15" s="50">
        <v>4</v>
      </c>
      <c r="F15" s="50">
        <v>5</v>
      </c>
      <c r="G15" s="51">
        <v>5</v>
      </c>
    </row>
    <row r="16" spans="1:7" ht="20" customHeight="1" x14ac:dyDescent="0.35">
      <c r="A16" s="45">
        <v>42747.659120370372</v>
      </c>
      <c r="B16" s="40" t="s">
        <v>24</v>
      </c>
      <c r="C16" s="36"/>
      <c r="D16" s="49">
        <v>5</v>
      </c>
      <c r="E16" s="50">
        <v>3</v>
      </c>
      <c r="F16" s="50">
        <v>3</v>
      </c>
      <c r="G16" s="51">
        <v>4</v>
      </c>
    </row>
    <row r="17" spans="1:7" ht="20" customHeight="1" x14ac:dyDescent="0.35">
      <c r="A17" s="45">
        <v>42747.702002314814</v>
      </c>
      <c r="B17" s="40" t="s">
        <v>24</v>
      </c>
      <c r="C17" s="36"/>
      <c r="D17" s="49">
        <v>5</v>
      </c>
      <c r="E17" s="50">
        <v>1</v>
      </c>
      <c r="F17" s="50">
        <v>3</v>
      </c>
      <c r="G17" s="51">
        <v>3</v>
      </c>
    </row>
    <row r="18" spans="1:7" ht="20" customHeight="1" x14ac:dyDescent="0.35">
      <c r="A18" s="45">
        <v>42747.648645833331</v>
      </c>
      <c r="B18" s="40" t="s">
        <v>38</v>
      </c>
      <c r="C18" s="36"/>
      <c r="D18" s="49">
        <v>5</v>
      </c>
      <c r="E18" s="50">
        <v>2</v>
      </c>
      <c r="F18" s="50">
        <v>4</v>
      </c>
      <c r="G18" s="51">
        <v>3</v>
      </c>
    </row>
    <row r="19" spans="1:7" ht="20" customHeight="1" thickBot="1" x14ac:dyDescent="0.4">
      <c r="A19" s="46">
        <v>42747.683032407411</v>
      </c>
      <c r="B19" s="41" t="s">
        <v>38</v>
      </c>
      <c r="C19" s="36"/>
      <c r="D19" s="52">
        <v>5</v>
      </c>
      <c r="E19" s="53">
        <v>2</v>
      </c>
      <c r="F19" s="53">
        <v>4</v>
      </c>
      <c r="G19" s="54">
        <v>3</v>
      </c>
    </row>
    <row r="21" spans="1:7" ht="15" thickBot="1" x14ac:dyDescent="0.4"/>
    <row r="22" spans="1:7" ht="44" thickBot="1" x14ac:dyDescent="0.4">
      <c r="D22" s="1" t="s">
        <v>16</v>
      </c>
      <c r="E22" s="12" t="s">
        <v>17</v>
      </c>
      <c r="F22" s="12" t="s">
        <v>18</v>
      </c>
      <c r="G22" s="2" t="s">
        <v>19</v>
      </c>
    </row>
    <row r="23" spans="1:7" x14ac:dyDescent="0.35">
      <c r="C23" s="30">
        <v>1</v>
      </c>
      <c r="D23" s="20">
        <f t="shared" ref="D23:G27" si="0">COUNTIF(D$4:D$9, $C23)</f>
        <v>0</v>
      </c>
      <c r="E23" s="21">
        <f t="shared" si="0"/>
        <v>2</v>
      </c>
      <c r="F23" s="21">
        <f t="shared" si="0"/>
        <v>0</v>
      </c>
      <c r="G23" s="22">
        <f t="shared" si="0"/>
        <v>0</v>
      </c>
    </row>
    <row r="24" spans="1:7" x14ac:dyDescent="0.35">
      <c r="C24" s="27">
        <v>2</v>
      </c>
      <c r="D24" s="20">
        <f t="shared" si="0"/>
        <v>0</v>
      </c>
      <c r="E24" s="21">
        <f t="shared" si="0"/>
        <v>2</v>
      </c>
      <c r="F24" s="21">
        <f t="shared" si="0"/>
        <v>0</v>
      </c>
      <c r="G24" s="22">
        <f t="shared" si="0"/>
        <v>0</v>
      </c>
    </row>
    <row r="25" spans="1:7" x14ac:dyDescent="0.35">
      <c r="A25" s="15"/>
      <c r="C25" s="27">
        <v>3</v>
      </c>
      <c r="D25" s="20">
        <f t="shared" si="0"/>
        <v>0</v>
      </c>
      <c r="E25" s="21">
        <f t="shared" si="0"/>
        <v>1</v>
      </c>
      <c r="F25" s="21">
        <f t="shared" si="0"/>
        <v>2</v>
      </c>
      <c r="G25" s="22">
        <f t="shared" si="0"/>
        <v>2</v>
      </c>
    </row>
    <row r="26" spans="1:7" x14ac:dyDescent="0.35">
      <c r="A26" s="15"/>
      <c r="C26" s="27">
        <v>4</v>
      </c>
      <c r="D26" s="20">
        <f t="shared" si="0"/>
        <v>1</v>
      </c>
      <c r="E26" s="21">
        <f t="shared" si="0"/>
        <v>1</v>
      </c>
      <c r="F26" s="21">
        <f t="shared" si="0"/>
        <v>3</v>
      </c>
      <c r="G26" s="22">
        <f t="shared" si="0"/>
        <v>3</v>
      </c>
    </row>
    <row r="27" spans="1:7" ht="15" thickBot="1" x14ac:dyDescent="0.4">
      <c r="A27" s="15"/>
      <c r="C27" s="28">
        <v>5</v>
      </c>
      <c r="D27" s="23">
        <f t="shared" si="0"/>
        <v>5</v>
      </c>
      <c r="E27" s="24">
        <f t="shared" si="0"/>
        <v>0</v>
      </c>
      <c r="F27" s="24">
        <f t="shared" si="0"/>
        <v>1</v>
      </c>
      <c r="G27" s="25">
        <f t="shared" si="0"/>
        <v>1</v>
      </c>
    </row>
    <row r="28" spans="1:7" x14ac:dyDescent="0.35">
      <c r="A28" s="15"/>
      <c r="C28" s="13"/>
    </row>
    <row r="29" spans="1:7" x14ac:dyDescent="0.35">
      <c r="A29" s="15"/>
      <c r="C29" s="13"/>
    </row>
    <row r="30" spans="1:7" ht="15" thickBot="1" x14ac:dyDescent="0.4">
      <c r="A30" s="15"/>
      <c r="C30" s="13"/>
    </row>
    <row r="31" spans="1:7" ht="44" thickBot="1" x14ac:dyDescent="0.4">
      <c r="A31" s="15"/>
      <c r="C31" s="13"/>
      <c r="D31" s="1" t="s">
        <v>16</v>
      </c>
      <c r="E31" s="12" t="s">
        <v>17</v>
      </c>
      <c r="F31" s="12" t="s">
        <v>18</v>
      </c>
      <c r="G31" s="2" t="s">
        <v>19</v>
      </c>
    </row>
    <row r="32" spans="1:7" x14ac:dyDescent="0.35">
      <c r="C32" s="30">
        <v>1</v>
      </c>
      <c r="D32" s="20">
        <f t="shared" ref="D32:G36" si="1">COUNTIF(D$12:D$19, $C32)</f>
        <v>0</v>
      </c>
      <c r="E32" s="21">
        <f t="shared" si="1"/>
        <v>1</v>
      </c>
      <c r="F32" s="21">
        <f t="shared" si="1"/>
        <v>0</v>
      </c>
      <c r="G32" s="22">
        <f t="shared" si="1"/>
        <v>0</v>
      </c>
    </row>
    <row r="33" spans="3:7" x14ac:dyDescent="0.35">
      <c r="C33" s="27">
        <v>2</v>
      </c>
      <c r="D33" s="20">
        <f t="shared" si="1"/>
        <v>0</v>
      </c>
      <c r="E33" s="21">
        <f t="shared" si="1"/>
        <v>4</v>
      </c>
      <c r="F33" s="21">
        <f t="shared" si="1"/>
        <v>0</v>
      </c>
      <c r="G33" s="22">
        <f t="shared" si="1"/>
        <v>0</v>
      </c>
    </row>
    <row r="34" spans="3:7" x14ac:dyDescent="0.35">
      <c r="C34" s="27">
        <v>3</v>
      </c>
      <c r="D34" s="20">
        <f t="shared" si="1"/>
        <v>0</v>
      </c>
      <c r="E34" s="21">
        <f t="shared" si="1"/>
        <v>2</v>
      </c>
      <c r="F34" s="21">
        <f t="shared" si="1"/>
        <v>2</v>
      </c>
      <c r="G34" s="22">
        <f t="shared" si="1"/>
        <v>4</v>
      </c>
    </row>
    <row r="35" spans="3:7" x14ac:dyDescent="0.35">
      <c r="C35" s="27">
        <v>4</v>
      </c>
      <c r="D35" s="20">
        <f t="shared" si="1"/>
        <v>0</v>
      </c>
      <c r="E35" s="21">
        <f t="shared" si="1"/>
        <v>1</v>
      </c>
      <c r="F35" s="21">
        <f t="shared" si="1"/>
        <v>4</v>
      </c>
      <c r="G35" s="22">
        <f t="shared" si="1"/>
        <v>2</v>
      </c>
    </row>
    <row r="36" spans="3:7" ht="15" thickBot="1" x14ac:dyDescent="0.4">
      <c r="C36" s="28">
        <v>5</v>
      </c>
      <c r="D36" s="23">
        <f t="shared" si="1"/>
        <v>8</v>
      </c>
      <c r="E36" s="24">
        <f t="shared" si="1"/>
        <v>0</v>
      </c>
      <c r="F36" s="24">
        <f t="shared" si="1"/>
        <v>2</v>
      </c>
      <c r="G36" s="25">
        <f t="shared" si="1"/>
        <v>2</v>
      </c>
    </row>
  </sheetData>
  <mergeCells count="1">
    <mergeCell ref="A1:G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EaseOfLearning</vt:lpstr>
      <vt:lpstr>OrderedDataEaseOfLearning</vt:lpstr>
      <vt:lpstr>PickAndPlace</vt:lpstr>
      <vt:lpstr>OrderedPickAndPlace</vt:lpstr>
      <vt:lpstr>JumpAndRun</vt:lpstr>
      <vt:lpstr>OrderedJumpAndRun</vt:lpstr>
      <vt:lpstr>EaseOfUse</vt:lpstr>
      <vt:lpstr>EaseOfUse!Druckbereich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cattiny</dc:creator>
  <cp:lastModifiedBy>Dominic</cp:lastModifiedBy>
  <cp:lastPrinted>2017-01-21T15:11:04Z</cp:lastPrinted>
  <dcterms:created xsi:type="dcterms:W3CDTF">2017-01-19T14:18:08Z</dcterms:created>
  <dcterms:modified xsi:type="dcterms:W3CDTF">2017-01-22T13:22:06Z</dcterms:modified>
</cp:coreProperties>
</file>