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d\switchdrive\Tracking Traders\04_Abbildungen\"/>
    </mc:Choice>
  </mc:AlternateContent>
  <xr:revisionPtr revIDLastSave="0" documentId="13_ncr:1_{C74CAF84-ECD2-4756-AAC9-391273E92A1C}" xr6:coauthVersionLast="45" xr6:coauthVersionMax="45" xr10:uidLastSave="{00000000-0000-0000-0000-000000000000}"/>
  <bookViews>
    <workbookView xWindow="-110" yWindow="-110" windowWidth="19420" windowHeight="10420" activeTab="2" xr2:uid="{0A143797-8354-417B-9F5C-EDEB3E4E1D0A}"/>
  </bookViews>
  <sheets>
    <sheet name="mom" sheetId="4" r:id="rId1"/>
    <sheet name="maX" sheetId="6" r:id="rId2"/>
    <sheet name="Sheet5" sheetId="5" r:id="rId3"/>
    <sheet name="delay60" sheetId="1" r:id="rId4"/>
    <sheet name="mom120" sheetId="2" r:id="rId5"/>
    <sheet name="mom50" sheetId="3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2" i="5" l="1"/>
  <c r="H122" i="5"/>
  <c r="I122" i="5"/>
  <c r="J122" i="5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3" i="6"/>
  <c r="D4" i="6"/>
  <c r="D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3" i="6"/>
  <c r="C4" i="6"/>
  <c r="C5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D3" i="5"/>
  <c r="J3" i="5"/>
  <c r="D4" i="5"/>
  <c r="J4" i="5"/>
  <c r="D5" i="5"/>
  <c r="J5" i="5"/>
  <c r="D6" i="5"/>
  <c r="J6" i="5"/>
  <c r="D7" i="5"/>
  <c r="J7" i="5"/>
  <c r="D8" i="5"/>
  <c r="J8" i="5"/>
  <c r="D9" i="5"/>
  <c r="J9" i="5"/>
  <c r="D10" i="5"/>
  <c r="J10" i="5"/>
  <c r="D11" i="5"/>
  <c r="J11" i="5"/>
  <c r="D12" i="5"/>
  <c r="J12" i="5"/>
  <c r="D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2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3" i="5"/>
  <c r="H121" i="5"/>
  <c r="J121" i="5"/>
  <c r="H101" i="5"/>
  <c r="J101" i="5"/>
  <c r="H102" i="5"/>
  <c r="J102" i="5"/>
  <c r="H103" i="5"/>
  <c r="J103" i="5"/>
  <c r="H104" i="5"/>
  <c r="J104" i="5"/>
  <c r="H105" i="5"/>
  <c r="J105" i="5"/>
  <c r="H106" i="5"/>
  <c r="J106" i="5"/>
  <c r="H107" i="5"/>
  <c r="J107" i="5"/>
  <c r="H108" i="5"/>
  <c r="J108" i="5"/>
  <c r="H109" i="5"/>
  <c r="J109" i="5"/>
  <c r="H110" i="5"/>
  <c r="J110" i="5"/>
  <c r="H111" i="5"/>
  <c r="J111" i="5"/>
  <c r="H112" i="5"/>
  <c r="J112" i="5"/>
  <c r="H113" i="5"/>
  <c r="J113" i="5"/>
  <c r="H114" i="5"/>
  <c r="J114" i="5"/>
  <c r="H115" i="5"/>
  <c r="J115" i="5"/>
  <c r="H116" i="5"/>
  <c r="J116" i="5"/>
  <c r="H117" i="5"/>
  <c r="J117" i="5"/>
  <c r="H118" i="5"/>
  <c r="J118" i="5"/>
  <c r="H119" i="5"/>
  <c r="J119" i="5"/>
  <c r="H120" i="5"/>
  <c r="J120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2" i="5"/>
  <c r="I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3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  <c r="A6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3" i="5"/>
  <c r="A2" i="5"/>
  <c r="A62" i="1"/>
  <c r="A63" i="1"/>
  <c r="A64" i="1"/>
  <c r="A65" i="1"/>
  <c r="A66" i="1"/>
  <c r="A61" i="1"/>
  <c r="A3" i="1"/>
  <c r="A4" i="1"/>
  <c r="A5" i="1"/>
  <c r="A6" i="1"/>
  <c r="A2" i="1"/>
  <c r="A1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3" i="4"/>
</calcChain>
</file>

<file path=xl/sharedStrings.xml><?xml version="1.0" encoding="utf-8"?>
<sst xmlns="http://schemas.openxmlformats.org/spreadsheetml/2006/main" count="6" uniqueCount="6">
  <si>
    <t>mom_60_delay</t>
  </si>
  <si>
    <t>mom120</t>
  </si>
  <si>
    <t>mom_50</t>
  </si>
  <si>
    <t>ma_100</t>
  </si>
  <si>
    <t>macros</t>
  </si>
  <si>
    <t>emacros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</si>
</sst>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mom!$B$2:$B$123</c:f>
              <c:numCache>
                <c:formatCode>General</c:formatCode>
                <c:ptCount val="122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2-44E6-976B-B0B8747EBB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mom!$C$2:$C$123</c:f>
              <c:numCache>
                <c:formatCode>General</c:formatCode>
                <c:ptCount val="122"/>
                <c:pt idx="0">
                  <c:v>0</c:v>
                </c:pt>
                <c:pt idx="1">
                  <c:v>8.3333333333333332E-3</c:v>
                </c:pt>
                <c:pt idx="2">
                  <c:v>8.3333333333333332E-3</c:v>
                </c:pt>
                <c:pt idx="3">
                  <c:v>8.3333333333333332E-3</c:v>
                </c:pt>
                <c:pt idx="4">
                  <c:v>8.3333333333333332E-3</c:v>
                </c:pt>
                <c:pt idx="5">
                  <c:v>8.3333333333333332E-3</c:v>
                </c:pt>
                <c:pt idx="6">
                  <c:v>8.3333333333333332E-3</c:v>
                </c:pt>
                <c:pt idx="7">
                  <c:v>8.3333333333333332E-3</c:v>
                </c:pt>
                <c:pt idx="8">
                  <c:v>8.3333333333333332E-3</c:v>
                </c:pt>
                <c:pt idx="9">
                  <c:v>8.3333333333333332E-3</c:v>
                </c:pt>
                <c:pt idx="10">
                  <c:v>8.3333333333333332E-3</c:v>
                </c:pt>
                <c:pt idx="11">
                  <c:v>8.3333333333333332E-3</c:v>
                </c:pt>
                <c:pt idx="12">
                  <c:v>8.3333333333333332E-3</c:v>
                </c:pt>
                <c:pt idx="13">
                  <c:v>8.3333333333333332E-3</c:v>
                </c:pt>
                <c:pt idx="14">
                  <c:v>8.3333333333333332E-3</c:v>
                </c:pt>
                <c:pt idx="15">
                  <c:v>8.3333333333333332E-3</c:v>
                </c:pt>
                <c:pt idx="16">
                  <c:v>8.3333333333333332E-3</c:v>
                </c:pt>
                <c:pt idx="17">
                  <c:v>8.3333333333333332E-3</c:v>
                </c:pt>
                <c:pt idx="18">
                  <c:v>8.3333333333333332E-3</c:v>
                </c:pt>
                <c:pt idx="19">
                  <c:v>8.3333333333333332E-3</c:v>
                </c:pt>
                <c:pt idx="20">
                  <c:v>8.3333333333333332E-3</c:v>
                </c:pt>
                <c:pt idx="21">
                  <c:v>8.3333333333333332E-3</c:v>
                </c:pt>
                <c:pt idx="22">
                  <c:v>8.3333333333333332E-3</c:v>
                </c:pt>
                <c:pt idx="23">
                  <c:v>8.3333333333333332E-3</c:v>
                </c:pt>
                <c:pt idx="24">
                  <c:v>8.3333333333333332E-3</c:v>
                </c:pt>
                <c:pt idx="25">
                  <c:v>8.3333333333333332E-3</c:v>
                </c:pt>
                <c:pt idx="26">
                  <c:v>8.3333333333333332E-3</c:v>
                </c:pt>
                <c:pt idx="27">
                  <c:v>8.3333333333333332E-3</c:v>
                </c:pt>
                <c:pt idx="28">
                  <c:v>8.3333333333333332E-3</c:v>
                </c:pt>
                <c:pt idx="29">
                  <c:v>8.3333333333333332E-3</c:v>
                </c:pt>
                <c:pt idx="30">
                  <c:v>8.3333333333333332E-3</c:v>
                </c:pt>
                <c:pt idx="31">
                  <c:v>8.3333333333333332E-3</c:v>
                </c:pt>
                <c:pt idx="32">
                  <c:v>8.3333333333333332E-3</c:v>
                </c:pt>
                <c:pt idx="33">
                  <c:v>8.3333333333333332E-3</c:v>
                </c:pt>
                <c:pt idx="34">
                  <c:v>8.3333333333333332E-3</c:v>
                </c:pt>
                <c:pt idx="35">
                  <c:v>8.3333333333333332E-3</c:v>
                </c:pt>
                <c:pt idx="36">
                  <c:v>8.3333333333333332E-3</c:v>
                </c:pt>
                <c:pt idx="37">
                  <c:v>8.3333333333333332E-3</c:v>
                </c:pt>
                <c:pt idx="38">
                  <c:v>8.3333333333333332E-3</c:v>
                </c:pt>
                <c:pt idx="39">
                  <c:v>8.3333333333333332E-3</c:v>
                </c:pt>
                <c:pt idx="40">
                  <c:v>8.3333333333333332E-3</c:v>
                </c:pt>
                <c:pt idx="41">
                  <c:v>8.3333333333333332E-3</c:v>
                </c:pt>
                <c:pt idx="42">
                  <c:v>8.3333333333333332E-3</c:v>
                </c:pt>
                <c:pt idx="43">
                  <c:v>8.3333333333333332E-3</c:v>
                </c:pt>
                <c:pt idx="44">
                  <c:v>8.3333333333333332E-3</c:v>
                </c:pt>
                <c:pt idx="45">
                  <c:v>8.3333333333333332E-3</c:v>
                </c:pt>
                <c:pt idx="46">
                  <c:v>8.3333333333333332E-3</c:v>
                </c:pt>
                <c:pt idx="47">
                  <c:v>8.3333333333333332E-3</c:v>
                </c:pt>
                <c:pt idx="48">
                  <c:v>8.3333333333333332E-3</c:v>
                </c:pt>
                <c:pt idx="49">
                  <c:v>8.3333333333333332E-3</c:v>
                </c:pt>
                <c:pt idx="50">
                  <c:v>8.3333333333333332E-3</c:v>
                </c:pt>
                <c:pt idx="51">
                  <c:v>8.3333333333333332E-3</c:v>
                </c:pt>
                <c:pt idx="52">
                  <c:v>8.3333333333333332E-3</c:v>
                </c:pt>
                <c:pt idx="53">
                  <c:v>8.3333333333333332E-3</c:v>
                </c:pt>
                <c:pt idx="54">
                  <c:v>8.3333333333333332E-3</c:v>
                </c:pt>
                <c:pt idx="55">
                  <c:v>8.3333333333333332E-3</c:v>
                </c:pt>
                <c:pt idx="56">
                  <c:v>8.3333333333333332E-3</c:v>
                </c:pt>
                <c:pt idx="57">
                  <c:v>8.3333333333333332E-3</c:v>
                </c:pt>
                <c:pt idx="58">
                  <c:v>8.3333333333333332E-3</c:v>
                </c:pt>
                <c:pt idx="59">
                  <c:v>8.3333333333333332E-3</c:v>
                </c:pt>
                <c:pt idx="60">
                  <c:v>8.3333333333333332E-3</c:v>
                </c:pt>
                <c:pt idx="61">
                  <c:v>8.3333333333333332E-3</c:v>
                </c:pt>
                <c:pt idx="62">
                  <c:v>8.3333333333333332E-3</c:v>
                </c:pt>
                <c:pt idx="63">
                  <c:v>8.3333333333333332E-3</c:v>
                </c:pt>
                <c:pt idx="64">
                  <c:v>8.3333333333333332E-3</c:v>
                </c:pt>
                <c:pt idx="65">
                  <c:v>8.3333333333333332E-3</c:v>
                </c:pt>
                <c:pt idx="66">
                  <c:v>8.3333333333333332E-3</c:v>
                </c:pt>
                <c:pt idx="67">
                  <c:v>8.3333333333333332E-3</c:v>
                </c:pt>
                <c:pt idx="68">
                  <c:v>8.3333333333333332E-3</c:v>
                </c:pt>
                <c:pt idx="69">
                  <c:v>8.3333333333333332E-3</c:v>
                </c:pt>
                <c:pt idx="70">
                  <c:v>8.3333333333333332E-3</c:v>
                </c:pt>
                <c:pt idx="71">
                  <c:v>8.3333333333333332E-3</c:v>
                </c:pt>
                <c:pt idx="72">
                  <c:v>8.3333333333333332E-3</c:v>
                </c:pt>
                <c:pt idx="73">
                  <c:v>8.3333333333333332E-3</c:v>
                </c:pt>
                <c:pt idx="74">
                  <c:v>8.3333333333333332E-3</c:v>
                </c:pt>
                <c:pt idx="75">
                  <c:v>8.3333333333333332E-3</c:v>
                </c:pt>
                <c:pt idx="76">
                  <c:v>8.3333333333333332E-3</c:v>
                </c:pt>
                <c:pt idx="77">
                  <c:v>8.3333333333333332E-3</c:v>
                </c:pt>
                <c:pt idx="78">
                  <c:v>8.3333333333333332E-3</c:v>
                </c:pt>
                <c:pt idx="79">
                  <c:v>8.3333333333333332E-3</c:v>
                </c:pt>
                <c:pt idx="80">
                  <c:v>8.3333333333333332E-3</c:v>
                </c:pt>
                <c:pt idx="81">
                  <c:v>8.3333333333333332E-3</c:v>
                </c:pt>
                <c:pt idx="82">
                  <c:v>8.3333333333333332E-3</c:v>
                </c:pt>
                <c:pt idx="83">
                  <c:v>8.3333333333333332E-3</c:v>
                </c:pt>
                <c:pt idx="84">
                  <c:v>8.3333333333333332E-3</c:v>
                </c:pt>
                <c:pt idx="85">
                  <c:v>8.3333333333333332E-3</c:v>
                </c:pt>
                <c:pt idx="86">
                  <c:v>8.3333333333333332E-3</c:v>
                </c:pt>
                <c:pt idx="87">
                  <c:v>8.3333333333333332E-3</c:v>
                </c:pt>
                <c:pt idx="88">
                  <c:v>8.3333333333333332E-3</c:v>
                </c:pt>
                <c:pt idx="89">
                  <c:v>8.3333333333333332E-3</c:v>
                </c:pt>
                <c:pt idx="90">
                  <c:v>8.3333333333333332E-3</c:v>
                </c:pt>
                <c:pt idx="91">
                  <c:v>8.3333333333333332E-3</c:v>
                </c:pt>
                <c:pt idx="92">
                  <c:v>8.3333333333333332E-3</c:v>
                </c:pt>
                <c:pt idx="93">
                  <c:v>8.3333333333333332E-3</c:v>
                </c:pt>
                <c:pt idx="94">
                  <c:v>8.3333333333333332E-3</c:v>
                </c:pt>
                <c:pt idx="95">
                  <c:v>8.3333333333333332E-3</c:v>
                </c:pt>
                <c:pt idx="96">
                  <c:v>8.3333333333333332E-3</c:v>
                </c:pt>
                <c:pt idx="97">
                  <c:v>8.3333333333333332E-3</c:v>
                </c:pt>
                <c:pt idx="98">
                  <c:v>8.3333333333333332E-3</c:v>
                </c:pt>
                <c:pt idx="99">
                  <c:v>8.3333333333333332E-3</c:v>
                </c:pt>
                <c:pt idx="100">
                  <c:v>8.3333333333333332E-3</c:v>
                </c:pt>
                <c:pt idx="101">
                  <c:v>8.3333333333333332E-3</c:v>
                </c:pt>
                <c:pt idx="102">
                  <c:v>8.3333333333333332E-3</c:v>
                </c:pt>
                <c:pt idx="103">
                  <c:v>8.3333333333333332E-3</c:v>
                </c:pt>
                <c:pt idx="104">
                  <c:v>8.3333333333333332E-3</c:v>
                </c:pt>
                <c:pt idx="105">
                  <c:v>8.3333333333333332E-3</c:v>
                </c:pt>
                <c:pt idx="106">
                  <c:v>8.3333333333333332E-3</c:v>
                </c:pt>
                <c:pt idx="107">
                  <c:v>8.3333333333333332E-3</c:v>
                </c:pt>
                <c:pt idx="108">
                  <c:v>8.3333333333333332E-3</c:v>
                </c:pt>
                <c:pt idx="109">
                  <c:v>8.3333333333333332E-3</c:v>
                </c:pt>
                <c:pt idx="110">
                  <c:v>8.3333333333333332E-3</c:v>
                </c:pt>
                <c:pt idx="111">
                  <c:v>8.3333333333333332E-3</c:v>
                </c:pt>
                <c:pt idx="112">
                  <c:v>8.3333333333333332E-3</c:v>
                </c:pt>
                <c:pt idx="113">
                  <c:v>8.3333333333333332E-3</c:v>
                </c:pt>
                <c:pt idx="114">
                  <c:v>8.3333333333333332E-3</c:v>
                </c:pt>
                <c:pt idx="115">
                  <c:v>8.3333333333333332E-3</c:v>
                </c:pt>
                <c:pt idx="116">
                  <c:v>8.3333333333333332E-3</c:v>
                </c:pt>
                <c:pt idx="117">
                  <c:v>8.3333333333333332E-3</c:v>
                </c:pt>
                <c:pt idx="118">
                  <c:v>8.3333333333333332E-3</c:v>
                </c:pt>
                <c:pt idx="119">
                  <c:v>8.3333333333333332E-3</c:v>
                </c:pt>
                <c:pt idx="120">
                  <c:v>8.3333333333333332E-3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2-44E6-976B-B0B8747EBB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mom!$D$2:$D$123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2.7777777777777775E-3</c:v>
                </c:pt>
                <c:pt idx="2">
                  <c:v>5.5555555555555549E-3</c:v>
                </c:pt>
                <c:pt idx="3">
                  <c:v>8.3333333333333332E-3</c:v>
                </c:pt>
                <c:pt idx="4">
                  <c:v>1.111111111111111E-2</c:v>
                </c:pt>
                <c:pt idx="5">
                  <c:v>1.3888888888888888E-2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1.6666666666666666E-2</c:v>
                </c:pt>
                <c:pt idx="13">
                  <c:v>1.6666666666666666E-2</c:v>
                </c:pt>
                <c:pt idx="14">
                  <c:v>1.6666666666666666E-2</c:v>
                </c:pt>
                <c:pt idx="15">
                  <c:v>1.6666666666666666E-2</c:v>
                </c:pt>
                <c:pt idx="16">
                  <c:v>1.6666666666666666E-2</c:v>
                </c:pt>
                <c:pt idx="17">
                  <c:v>1.6666666666666666E-2</c:v>
                </c:pt>
                <c:pt idx="18">
                  <c:v>1.6666666666666666E-2</c:v>
                </c:pt>
                <c:pt idx="19">
                  <c:v>1.6666666666666666E-2</c:v>
                </c:pt>
                <c:pt idx="20">
                  <c:v>1.6666666666666666E-2</c:v>
                </c:pt>
                <c:pt idx="21">
                  <c:v>1.6666666666666666E-2</c:v>
                </c:pt>
                <c:pt idx="22">
                  <c:v>1.6666666666666666E-2</c:v>
                </c:pt>
                <c:pt idx="23">
                  <c:v>1.6666666666666666E-2</c:v>
                </c:pt>
                <c:pt idx="24">
                  <c:v>1.6666666666666666E-2</c:v>
                </c:pt>
                <c:pt idx="25">
                  <c:v>1.6666666666666666E-2</c:v>
                </c:pt>
                <c:pt idx="26">
                  <c:v>1.6666666666666666E-2</c:v>
                </c:pt>
                <c:pt idx="27">
                  <c:v>1.6666666666666666E-2</c:v>
                </c:pt>
                <c:pt idx="28">
                  <c:v>1.6666666666666666E-2</c:v>
                </c:pt>
                <c:pt idx="29">
                  <c:v>1.6666666666666666E-2</c:v>
                </c:pt>
                <c:pt idx="30">
                  <c:v>1.6666666666666666E-2</c:v>
                </c:pt>
                <c:pt idx="31">
                  <c:v>1.6666666666666666E-2</c:v>
                </c:pt>
                <c:pt idx="32">
                  <c:v>1.6666666666666666E-2</c:v>
                </c:pt>
                <c:pt idx="33">
                  <c:v>1.6666666666666666E-2</c:v>
                </c:pt>
                <c:pt idx="34">
                  <c:v>1.6666666666666666E-2</c:v>
                </c:pt>
                <c:pt idx="35">
                  <c:v>1.6666666666666666E-2</c:v>
                </c:pt>
                <c:pt idx="36">
                  <c:v>1.6666666666666666E-2</c:v>
                </c:pt>
                <c:pt idx="37">
                  <c:v>1.6666666666666666E-2</c:v>
                </c:pt>
                <c:pt idx="38">
                  <c:v>1.6666666666666666E-2</c:v>
                </c:pt>
                <c:pt idx="39">
                  <c:v>1.6666666666666666E-2</c:v>
                </c:pt>
                <c:pt idx="40">
                  <c:v>1.6666666666666666E-2</c:v>
                </c:pt>
                <c:pt idx="41">
                  <c:v>1.6666666666666666E-2</c:v>
                </c:pt>
                <c:pt idx="42">
                  <c:v>1.6666666666666666E-2</c:v>
                </c:pt>
                <c:pt idx="43">
                  <c:v>1.6666666666666666E-2</c:v>
                </c:pt>
                <c:pt idx="44">
                  <c:v>1.6666666666666666E-2</c:v>
                </c:pt>
                <c:pt idx="45">
                  <c:v>1.6666666666666666E-2</c:v>
                </c:pt>
                <c:pt idx="46">
                  <c:v>1.6666666666666666E-2</c:v>
                </c:pt>
                <c:pt idx="47">
                  <c:v>1.6666666666666666E-2</c:v>
                </c:pt>
                <c:pt idx="48">
                  <c:v>1.6666666666666666E-2</c:v>
                </c:pt>
                <c:pt idx="49">
                  <c:v>1.6666666666666666E-2</c:v>
                </c:pt>
                <c:pt idx="50">
                  <c:v>1.6666666666666666E-2</c:v>
                </c:pt>
                <c:pt idx="51">
                  <c:v>1.6666666666666666E-2</c:v>
                </c:pt>
                <c:pt idx="52">
                  <c:v>1.6666666666666666E-2</c:v>
                </c:pt>
                <c:pt idx="53">
                  <c:v>1.6666666666666666E-2</c:v>
                </c:pt>
                <c:pt idx="54">
                  <c:v>1.6666666666666666E-2</c:v>
                </c:pt>
                <c:pt idx="55">
                  <c:v>1.6666666666666666E-2</c:v>
                </c:pt>
                <c:pt idx="56">
                  <c:v>1.6666666666666666E-2</c:v>
                </c:pt>
                <c:pt idx="57">
                  <c:v>1.6666666666666666E-2</c:v>
                </c:pt>
                <c:pt idx="58">
                  <c:v>1.6666666666666666E-2</c:v>
                </c:pt>
                <c:pt idx="59">
                  <c:v>1.6666666666666666E-2</c:v>
                </c:pt>
                <c:pt idx="60">
                  <c:v>1.6666666666666666E-2</c:v>
                </c:pt>
                <c:pt idx="61">
                  <c:v>1.388888888888889E-2</c:v>
                </c:pt>
                <c:pt idx="62">
                  <c:v>1.1111111111111112E-2</c:v>
                </c:pt>
                <c:pt idx="63">
                  <c:v>8.333333333333335E-3</c:v>
                </c:pt>
                <c:pt idx="64">
                  <c:v>5.5555555555555584E-3</c:v>
                </c:pt>
                <c:pt idx="65">
                  <c:v>2.7777777777777805E-3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2-44E6-976B-B0B8747EB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415544"/>
        <c:axId val="854418824"/>
      </c:lineChart>
      <c:catAx>
        <c:axId val="85441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18824"/>
        <c:crosses val="autoZero"/>
        <c:auto val="1"/>
        <c:lblAlgn val="ctr"/>
        <c:lblOffset val="100"/>
        <c:noMultiLvlLbl val="0"/>
      </c:catAx>
      <c:valAx>
        <c:axId val="8544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maX!$B$2:$B$121</c:f>
              <c:numCache>
                <c:formatCode>General</c:formatCode>
                <c:ptCount val="120"/>
                <c:pt idx="0">
                  <c:v>1.9801980198019823E-2</c:v>
                </c:pt>
                <c:pt idx="1">
                  <c:v>1.9603960396039621E-2</c:v>
                </c:pt>
                <c:pt idx="2">
                  <c:v>1.9405940594059423E-2</c:v>
                </c:pt>
                <c:pt idx="3">
                  <c:v>1.9207920792079225E-2</c:v>
                </c:pt>
                <c:pt idx="4">
                  <c:v>1.9009900990099027E-2</c:v>
                </c:pt>
                <c:pt idx="5">
                  <c:v>1.8811881188118829E-2</c:v>
                </c:pt>
                <c:pt idx="6">
                  <c:v>1.861386138613863E-2</c:v>
                </c:pt>
                <c:pt idx="7">
                  <c:v>1.8415841584158432E-2</c:v>
                </c:pt>
                <c:pt idx="8">
                  <c:v>1.8217821782178234E-2</c:v>
                </c:pt>
                <c:pt idx="9">
                  <c:v>1.8019801980198036E-2</c:v>
                </c:pt>
                <c:pt idx="10">
                  <c:v>1.7821782178217838E-2</c:v>
                </c:pt>
                <c:pt idx="11">
                  <c:v>1.7623762376237639E-2</c:v>
                </c:pt>
                <c:pt idx="12">
                  <c:v>1.7425742574257441E-2</c:v>
                </c:pt>
                <c:pt idx="13">
                  <c:v>1.7227722772277243E-2</c:v>
                </c:pt>
                <c:pt idx="14">
                  <c:v>1.7029702970297045E-2</c:v>
                </c:pt>
                <c:pt idx="15">
                  <c:v>1.6831683168316847E-2</c:v>
                </c:pt>
                <c:pt idx="16">
                  <c:v>1.6633663366336648E-2</c:v>
                </c:pt>
                <c:pt idx="17">
                  <c:v>1.643564356435645E-2</c:v>
                </c:pt>
                <c:pt idx="18">
                  <c:v>1.6237623762376252E-2</c:v>
                </c:pt>
                <c:pt idx="19">
                  <c:v>1.603960396039605E-2</c:v>
                </c:pt>
                <c:pt idx="20">
                  <c:v>1.5841584158415852E-2</c:v>
                </c:pt>
                <c:pt idx="21">
                  <c:v>1.5643564356435654E-2</c:v>
                </c:pt>
                <c:pt idx="22">
                  <c:v>1.5445544554455458E-2</c:v>
                </c:pt>
                <c:pt idx="23">
                  <c:v>1.5247524752475259E-2</c:v>
                </c:pt>
                <c:pt idx="24">
                  <c:v>1.5049504950495059E-2</c:v>
                </c:pt>
                <c:pt idx="25">
                  <c:v>1.4851485148514861E-2</c:v>
                </c:pt>
                <c:pt idx="26">
                  <c:v>1.4653465346534663E-2</c:v>
                </c:pt>
                <c:pt idx="27">
                  <c:v>1.4455445544554465E-2</c:v>
                </c:pt>
                <c:pt idx="28">
                  <c:v>1.4257425742574267E-2</c:v>
                </c:pt>
                <c:pt idx="29">
                  <c:v>1.4059405940594068E-2</c:v>
                </c:pt>
                <c:pt idx="30">
                  <c:v>1.386138613861387E-2</c:v>
                </c:pt>
                <c:pt idx="31">
                  <c:v>1.3663366336633672E-2</c:v>
                </c:pt>
                <c:pt idx="32">
                  <c:v>1.3465346534653474E-2</c:v>
                </c:pt>
                <c:pt idx="33">
                  <c:v>1.3267326732673274E-2</c:v>
                </c:pt>
                <c:pt idx="34">
                  <c:v>1.3069306930693076E-2</c:v>
                </c:pt>
                <c:pt idx="35">
                  <c:v>1.2871287128712878E-2</c:v>
                </c:pt>
                <c:pt idx="36">
                  <c:v>1.2673267326732679E-2</c:v>
                </c:pt>
                <c:pt idx="37">
                  <c:v>1.2475247524752481E-2</c:v>
                </c:pt>
                <c:pt idx="38">
                  <c:v>1.2277227722772283E-2</c:v>
                </c:pt>
                <c:pt idx="39">
                  <c:v>1.2079207920792085E-2</c:v>
                </c:pt>
                <c:pt idx="40">
                  <c:v>1.1881188118811887E-2</c:v>
                </c:pt>
                <c:pt idx="41">
                  <c:v>1.1683168316831687E-2</c:v>
                </c:pt>
                <c:pt idx="42">
                  <c:v>1.1485148514851488E-2</c:v>
                </c:pt>
                <c:pt idx="43">
                  <c:v>1.128712871287129E-2</c:v>
                </c:pt>
                <c:pt idx="44">
                  <c:v>1.1089108910891092E-2</c:v>
                </c:pt>
                <c:pt idx="45">
                  <c:v>1.0891089108910894E-2</c:v>
                </c:pt>
                <c:pt idx="46">
                  <c:v>1.0693069306930696E-2</c:v>
                </c:pt>
                <c:pt idx="47">
                  <c:v>1.0495049504950497E-2</c:v>
                </c:pt>
                <c:pt idx="48">
                  <c:v>1.0297029702970299E-2</c:v>
                </c:pt>
                <c:pt idx="49">
                  <c:v>1.0099009900990101E-2</c:v>
                </c:pt>
                <c:pt idx="50">
                  <c:v>9.9009900990099011E-3</c:v>
                </c:pt>
                <c:pt idx="51">
                  <c:v>9.7029702970297029E-3</c:v>
                </c:pt>
                <c:pt idx="52">
                  <c:v>9.5049504950495047E-3</c:v>
                </c:pt>
                <c:pt idx="53">
                  <c:v>9.3069306930693065E-3</c:v>
                </c:pt>
                <c:pt idx="54">
                  <c:v>9.1089108910891083E-3</c:v>
                </c:pt>
                <c:pt idx="55">
                  <c:v>8.9108910891089101E-3</c:v>
                </c:pt>
                <c:pt idx="56">
                  <c:v>8.7128712871287119E-3</c:v>
                </c:pt>
                <c:pt idx="57">
                  <c:v>8.5148514851485137E-3</c:v>
                </c:pt>
                <c:pt idx="58">
                  <c:v>8.3168316831683155E-3</c:v>
                </c:pt>
                <c:pt idx="59">
                  <c:v>8.1188118811881156E-3</c:v>
                </c:pt>
                <c:pt idx="60">
                  <c:v>7.9207920792079174E-3</c:v>
                </c:pt>
                <c:pt idx="61">
                  <c:v>7.7227722772277192E-3</c:v>
                </c:pt>
                <c:pt idx="62">
                  <c:v>7.524752475247521E-3</c:v>
                </c:pt>
                <c:pt idx="63">
                  <c:v>7.3267326732673228E-3</c:v>
                </c:pt>
                <c:pt idx="64">
                  <c:v>7.1287128712871246E-3</c:v>
                </c:pt>
                <c:pt idx="65">
                  <c:v>6.9306930693069264E-3</c:v>
                </c:pt>
                <c:pt idx="66">
                  <c:v>6.7326732673267274E-3</c:v>
                </c:pt>
                <c:pt idx="67">
                  <c:v>6.5346534653465292E-3</c:v>
                </c:pt>
                <c:pt idx="68">
                  <c:v>6.336633663366331E-3</c:v>
                </c:pt>
                <c:pt idx="69">
                  <c:v>6.1386138613861328E-3</c:v>
                </c:pt>
                <c:pt idx="70">
                  <c:v>5.9405940594059337E-3</c:v>
                </c:pt>
                <c:pt idx="71">
                  <c:v>5.7425742574257355E-3</c:v>
                </c:pt>
                <c:pt idx="72">
                  <c:v>5.5445544554455373E-3</c:v>
                </c:pt>
                <c:pt idx="73">
                  <c:v>5.3465346534653391E-3</c:v>
                </c:pt>
                <c:pt idx="74">
                  <c:v>5.1485148514851409E-3</c:v>
                </c:pt>
                <c:pt idx="75">
                  <c:v>4.9504950495049419E-3</c:v>
                </c:pt>
                <c:pt idx="76">
                  <c:v>4.7524752475247437E-3</c:v>
                </c:pt>
                <c:pt idx="77">
                  <c:v>4.5544554455445455E-3</c:v>
                </c:pt>
                <c:pt idx="78">
                  <c:v>4.3564356435643473E-3</c:v>
                </c:pt>
                <c:pt idx="79">
                  <c:v>4.1584158415841482E-3</c:v>
                </c:pt>
                <c:pt idx="80">
                  <c:v>3.96039603960395E-3</c:v>
                </c:pt>
                <c:pt idx="81">
                  <c:v>3.7623762376237518E-3</c:v>
                </c:pt>
                <c:pt idx="82">
                  <c:v>3.5643564356435536E-3</c:v>
                </c:pt>
                <c:pt idx="83">
                  <c:v>3.366336633663355E-3</c:v>
                </c:pt>
                <c:pt idx="84">
                  <c:v>3.1683168316831568E-3</c:v>
                </c:pt>
                <c:pt idx="85">
                  <c:v>2.9702970297029582E-3</c:v>
                </c:pt>
                <c:pt idx="86">
                  <c:v>2.77227722772276E-3</c:v>
                </c:pt>
                <c:pt idx="87">
                  <c:v>2.5742574257425614E-3</c:v>
                </c:pt>
                <c:pt idx="88">
                  <c:v>2.3762376237623632E-3</c:v>
                </c:pt>
                <c:pt idx="89">
                  <c:v>2.1782178217821654E-3</c:v>
                </c:pt>
                <c:pt idx="90">
                  <c:v>1.9801980198019672E-3</c:v>
                </c:pt>
                <c:pt idx="91">
                  <c:v>1.782178217821769E-3</c:v>
                </c:pt>
                <c:pt idx="92">
                  <c:v>1.5841584158415708E-3</c:v>
                </c:pt>
                <c:pt idx="93">
                  <c:v>1.3861386138613728E-3</c:v>
                </c:pt>
                <c:pt idx="94">
                  <c:v>1.1881188118811746E-3</c:v>
                </c:pt>
                <c:pt idx="95">
                  <c:v>9.9009900990097623E-4</c:v>
                </c:pt>
                <c:pt idx="96">
                  <c:v>7.9207920792077804E-4</c:v>
                </c:pt>
                <c:pt idx="97">
                  <c:v>5.9405940594057973E-4</c:v>
                </c:pt>
                <c:pt idx="98">
                  <c:v>3.9603960396038154E-4</c:v>
                </c:pt>
                <c:pt idx="99">
                  <c:v>1.9801980198018332E-4</c:v>
                </c:pt>
                <c:pt idx="100">
                  <c:v>-1.4908316605424454E-17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0-49D8-B8CB-64F65BCC4A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maX!$C$2:$C$121</c:f>
              <c:numCache>
                <c:formatCode>General</c:formatCode>
                <c:ptCount val="120"/>
                <c:pt idx="0">
                  <c:v>8.0722308598274502E-3</c:v>
                </c:pt>
                <c:pt idx="1">
                  <c:v>1.4207126313296313E-2</c:v>
                </c:pt>
                <c:pt idx="2">
                  <c:v>1.8805069011054033E-2</c:v>
                </c:pt>
                <c:pt idx="3">
                  <c:v>2.2185848450843527E-2</c:v>
                </c:pt>
                <c:pt idx="4">
                  <c:v>2.4604800272995112E-2</c:v>
                </c:pt>
                <c:pt idx="5">
                  <c:v>2.6265716870223572E-2</c:v>
                </c:pt>
                <c:pt idx="6">
                  <c:v>2.733117508193323E-2</c:v>
                </c:pt>
                <c:pt idx="7">
                  <c:v>2.7930797587870791E-2</c:v>
                </c:pt>
                <c:pt idx="8">
                  <c:v>2.8167861291727866E-2</c:v>
                </c:pt>
                <c:pt idx="9">
                  <c:v>2.8124583325956274E-2</c:v>
                </c:pt>
                <c:pt idx="10">
                  <c:v>2.7866349181636045E-2</c:v>
                </c:pt>
                <c:pt idx="11">
                  <c:v>2.7445094565345021E-2</c:v>
                </c:pt>
                <c:pt idx="12">
                  <c:v>2.6902010263510755E-2</c:v>
                </c:pt>
                <c:pt idx="13">
                  <c:v>2.6269705437593945E-2</c:v>
                </c:pt>
                <c:pt idx="14">
                  <c:v>2.5573937687789088E-2</c:v>
                </c:pt>
                <c:pt idx="15">
                  <c:v>2.4834996554436647E-2</c:v>
                </c:pt>
                <c:pt idx="16">
                  <c:v>2.4068809791586477E-2</c:v>
                </c:pt>
                <c:pt idx="17">
                  <c:v>2.3287827879384857E-2</c:v>
                </c:pt>
                <c:pt idx="18">
                  <c:v>2.2501731147778928E-2</c:v>
                </c:pt>
                <c:pt idx="19">
                  <c:v>2.1717995008723349E-2</c:v>
                </c:pt>
                <c:pt idx="20">
                  <c:v>2.0942341693858873E-2</c:v>
                </c:pt>
                <c:pt idx="21">
                  <c:v>2.0179101214492085E-2</c:v>
                </c:pt>
                <c:pt idx="22">
                  <c:v>1.9431499716622457E-2</c:v>
                </c:pt>
                <c:pt idx="23">
                  <c:v>1.8701889768525604E-2</c:v>
                </c:pt>
                <c:pt idx="24">
                  <c:v>1.7991934210239015E-2</c:v>
                </c:pt>
                <c:pt idx="25">
                  <c:v>1.7302752867793002E-2</c:v>
                </c:pt>
                <c:pt idx="26">
                  <c:v>1.6635039573852119E-2</c:v>
                </c:pt>
                <c:pt idx="27">
                  <c:v>1.5989155447514704E-2</c:v>
                </c:pt>
                <c:pt idx="28">
                  <c:v>1.5365203194907452E-2</c:v>
                </c:pt>
                <c:pt idx="29">
                  <c:v>1.4763086239345821E-2</c:v>
                </c:pt>
                <c:pt idx="30">
                  <c:v>1.4182555727559722E-2</c:v>
                </c:pt>
                <c:pt idx="31">
                  <c:v>1.3623247848687523E-2</c:v>
                </c:pt>
                <c:pt idx="32">
                  <c:v>1.3084713414924171E-2</c:v>
                </c:pt>
                <c:pt idx="33">
                  <c:v>1.2566441262474526E-2</c:v>
                </c:pt>
                <c:pt idx="34">
                  <c:v>1.2067876719293399E-2</c:v>
                </c:pt>
                <c:pt idx="35">
                  <c:v>1.1588436136375949E-2</c:v>
                </c:pt>
                <c:pt idx="36">
                  <c:v>1.1127518279604339E-2</c:v>
                </c:pt>
                <c:pt idx="37">
                  <c:v>1.0684513219366908E-2</c:v>
                </c:pt>
                <c:pt idx="38">
                  <c:v>1.0258809227349624E-2</c:v>
                </c:pt>
                <c:pt idx="39">
                  <c:v>9.8497980876615533E-3</c:v>
                </c:pt>
                <c:pt idx="40">
                  <c:v>9.4568791476798229E-3</c:v>
                </c:pt>
                <c:pt idx="41">
                  <c:v>9.0794623685924152E-3</c:v>
                </c:pt>
                <c:pt idx="42">
                  <c:v>8.716970583304548E-3</c:v>
                </c:pt>
                <c:pt idx="43">
                  <c:v>8.3688411275370279E-3</c:v>
                </c:pt>
                <c:pt idx="44">
                  <c:v>8.0345269764872766E-3</c:v>
                </c:pt>
                <c:pt idx="45">
                  <c:v>7.7134974926691699E-3</c:v>
                </c:pt>
                <c:pt idx="46">
                  <c:v>7.4052388691555103E-3</c:v>
                </c:pt>
                <c:pt idx="47">
                  <c:v>7.1092543353437759E-3</c:v>
                </c:pt>
                <c:pt idx="48">
                  <c:v>6.8250641786936116E-3</c:v>
                </c:pt>
                <c:pt idx="49">
                  <c:v>6.5522056249567385E-3</c:v>
                </c:pt>
                <c:pt idx="50">
                  <c:v>6.2902326106871655E-3</c:v>
                </c:pt>
                <c:pt idx="51">
                  <c:v>6.0387154748426366E-3</c:v>
                </c:pt>
                <c:pt idx="52">
                  <c:v>5.7972405907152965E-3</c:v>
                </c:pt>
                <c:pt idx="53">
                  <c:v>5.5654099549797779E-3</c:v>
                </c:pt>
                <c:pt idx="54">
                  <c:v>5.3428407470950609E-3</c:v>
                </c:pt>
                <c:pt idx="55">
                  <c:v>5.1291648694628362E-3</c:v>
                </c:pt>
                <c:pt idx="56">
                  <c:v>4.9240284764855867E-3</c:v>
                </c:pt>
                <c:pt idx="57">
                  <c:v>4.7270914988671734E-3</c:v>
                </c:pt>
                <c:pt idx="58">
                  <c:v>4.5380271680652952E-3</c:v>
                </c:pt>
                <c:pt idx="59">
                  <c:v>4.3565215446649298E-3</c:v>
                </c:pt>
                <c:pt idx="60">
                  <c:v>4.1822730535361306E-3</c:v>
                </c:pt>
                <c:pt idx="61">
                  <c:v>4.0149920279209227E-3</c:v>
                </c:pt>
                <c:pt idx="62">
                  <c:v>3.8544002640250761E-3</c:v>
                </c:pt>
                <c:pt idx="63">
                  <c:v>3.7002305872408654E-3</c:v>
                </c:pt>
                <c:pt idx="64">
                  <c:v>3.552226430772664E-3</c:v>
                </c:pt>
                <c:pt idx="65">
                  <c:v>3.4101414271589048E-3</c:v>
                </c:pt>
                <c:pt idx="66">
                  <c:v>3.273739012966266E-3</c:v>
                </c:pt>
                <c:pt idx="67">
                  <c:v>3.1427920467625892E-3</c:v>
                </c:pt>
                <c:pt idx="68">
                  <c:v>3.0170824403440645E-3</c:v>
                </c:pt>
                <c:pt idx="69">
                  <c:v>2.8964008030918855E-3</c:v>
                </c:pt>
                <c:pt idx="70">
                  <c:v>2.7805460992574769E-3</c:v>
                </c:pt>
                <c:pt idx="71">
                  <c:v>2.6693253179185909E-3</c:v>
                </c:pt>
                <c:pt idx="72">
                  <c:v>2.5625531553069782E-3</c:v>
                </c:pt>
                <c:pt idx="73">
                  <c:v>2.4600517091788033E-3</c:v>
                </c:pt>
                <c:pt idx="74">
                  <c:v>2.3616501848789349E-3</c:v>
                </c:pt>
                <c:pt idx="75">
                  <c:v>2.2671846127376044E-3</c:v>
                </c:pt>
                <c:pt idx="76">
                  <c:v>2.1764975764311618E-3</c:v>
                </c:pt>
                <c:pt idx="77">
                  <c:v>2.0894379519363643E-3</c:v>
                </c:pt>
                <c:pt idx="78">
                  <c:v>2.0058606567088691E-3</c:v>
                </c:pt>
                <c:pt idx="79">
                  <c:v>1.9256264087204819E-3</c:v>
                </c:pt>
                <c:pt idx="80">
                  <c:v>1.8486014949956366E-3</c:v>
                </c:pt>
                <c:pt idx="81">
                  <c:v>1.7746575492949899E-3</c:v>
                </c:pt>
                <c:pt idx="82">
                  <c:v>1.7036713386025337E-3</c:v>
                </c:pt>
                <c:pt idx="83">
                  <c:v>1.635524558081907E-3</c:v>
                </c:pt>
                <c:pt idx="84">
                  <c:v>1.5701036341774104E-3</c:v>
                </c:pt>
                <c:pt idx="85">
                  <c:v>1.507299535545338E-3</c:v>
                </c:pt>
                <c:pt idx="86">
                  <c:v>1.4470075915115435E-3</c:v>
                </c:pt>
                <c:pt idx="87">
                  <c:v>1.389127317761497E-3</c:v>
                </c:pt>
                <c:pt idx="88">
                  <c:v>1.3335622489793694E-3</c:v>
                </c:pt>
                <c:pt idx="89">
                  <c:v>1.2802197781628601E-3</c:v>
                </c:pt>
                <c:pt idx="90">
                  <c:v>1.2290110023504784E-3</c:v>
                </c:pt>
                <c:pt idx="91">
                  <c:v>1.1798505745077652E-3</c:v>
                </c:pt>
                <c:pt idx="92">
                  <c:v>1.1326565613284994E-3</c:v>
                </c:pt>
                <c:pt idx="93">
                  <c:v>1.0873503067161954E-3</c:v>
                </c:pt>
                <c:pt idx="94">
                  <c:v>1.0438563007202162E-3</c:v>
                </c:pt>
                <c:pt idx="95">
                  <c:v>1.0021020537095426E-3</c:v>
                </c:pt>
                <c:pt idx="96">
                  <c:v>9.6201797557566855E-4</c:v>
                </c:pt>
                <c:pt idx="97">
                  <c:v>9.2353725976424808E-4</c:v>
                </c:pt>
                <c:pt idx="98">
                  <c:v>8.8659577194296322E-4</c:v>
                </c:pt>
                <c:pt idx="99">
                  <c:v>8.511319431206729E-4</c:v>
                </c:pt>
                <c:pt idx="100">
                  <c:v>8.1708666704018835E-4</c:v>
                </c:pt>
                <c:pt idx="101">
                  <c:v>7.8440320167405477E-4</c:v>
                </c:pt>
                <c:pt idx="102">
                  <c:v>7.5302707465947183E-4</c:v>
                </c:pt>
                <c:pt idx="103">
                  <c:v>7.2290599251499622E-4</c:v>
                </c:pt>
                <c:pt idx="104">
                  <c:v>6.9398975348791908E-4</c:v>
                </c:pt>
                <c:pt idx="105">
                  <c:v>6.662301638872205E-4</c:v>
                </c:pt>
                <c:pt idx="106">
                  <c:v>6.3958095776278613E-4</c:v>
                </c:pt>
                <c:pt idx="107">
                  <c:v>6.139977197971182E-4</c:v>
                </c:pt>
                <c:pt idx="108">
                  <c:v>5.8943781128110843E-4</c:v>
                </c:pt>
                <c:pt idx="109">
                  <c:v>5.65860299050564E-4</c:v>
                </c:pt>
                <c:pt idx="110">
                  <c:v>5.4322588726510128E-4</c:v>
                </c:pt>
                <c:pt idx="111">
                  <c:v>5.2149685191574507E-4</c:v>
                </c:pt>
                <c:pt idx="112">
                  <c:v>5.0063697795211365E-4</c:v>
                </c:pt>
                <c:pt idx="113">
                  <c:v>4.8061149892442769E-4</c:v>
                </c:pt>
                <c:pt idx="114">
                  <c:v>4.6138703903976952E-4</c:v>
                </c:pt>
                <c:pt idx="115">
                  <c:v>4.4293155753603387E-4</c:v>
                </c:pt>
                <c:pt idx="116">
                  <c:v>4.2521429528087661E-4</c:v>
                </c:pt>
                <c:pt idx="117">
                  <c:v>4.0820572350666888E-4</c:v>
                </c:pt>
                <c:pt idx="118">
                  <c:v>3.9187749459602392E-4</c:v>
                </c:pt>
                <c:pt idx="119">
                  <c:v>3.7620239483588048E-4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0-49D8-B8CB-64F65BCC4A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maX!$D$2:$D$121</c:f>
              <c:numCache>
                <c:formatCode>General</c:formatCode>
                <c:ptCount val="120"/>
                <c:pt idx="0">
                  <c:v>6.6666666666666784E-3</c:v>
                </c:pt>
                <c:pt idx="1">
                  <c:v>1.3333333333333362E-2</c:v>
                </c:pt>
                <c:pt idx="2">
                  <c:v>2.0000000000000039E-2</c:v>
                </c:pt>
                <c:pt idx="3">
                  <c:v>2.6666666666666724E-2</c:v>
                </c:pt>
                <c:pt idx="4">
                  <c:v>3.3333333333333402E-2</c:v>
                </c:pt>
                <c:pt idx="5">
                  <c:v>3.2727272727272792E-2</c:v>
                </c:pt>
                <c:pt idx="6">
                  <c:v>3.2121212121212182E-2</c:v>
                </c:pt>
                <c:pt idx="7">
                  <c:v>3.1515151515151572E-2</c:v>
                </c:pt>
                <c:pt idx="8">
                  <c:v>3.0909090909090962E-2</c:v>
                </c:pt>
                <c:pt idx="9">
                  <c:v>3.0303030303030356E-2</c:v>
                </c:pt>
                <c:pt idx="10">
                  <c:v>2.9696969696969746E-2</c:v>
                </c:pt>
                <c:pt idx="11">
                  <c:v>2.9090909090909136E-2</c:v>
                </c:pt>
                <c:pt idx="12">
                  <c:v>2.8484848484848526E-2</c:v>
                </c:pt>
                <c:pt idx="13">
                  <c:v>2.7878787878787916E-2</c:v>
                </c:pt>
                <c:pt idx="14">
                  <c:v>2.727272727272731E-2</c:v>
                </c:pt>
                <c:pt idx="15">
                  <c:v>2.66666666666667E-2</c:v>
                </c:pt>
                <c:pt idx="16">
                  <c:v>2.606060606060609E-2</c:v>
                </c:pt>
                <c:pt idx="17">
                  <c:v>2.545454545454548E-2</c:v>
                </c:pt>
                <c:pt idx="18">
                  <c:v>2.484848484848487E-2</c:v>
                </c:pt>
                <c:pt idx="19">
                  <c:v>2.424242424242426E-2</c:v>
                </c:pt>
                <c:pt idx="20">
                  <c:v>2.3636363636363653E-2</c:v>
                </c:pt>
                <c:pt idx="21">
                  <c:v>2.3030303030303043E-2</c:v>
                </c:pt>
                <c:pt idx="22">
                  <c:v>2.2424242424242433E-2</c:v>
                </c:pt>
                <c:pt idx="23">
                  <c:v>2.1818181818181823E-2</c:v>
                </c:pt>
                <c:pt idx="24">
                  <c:v>2.1212121212121213E-2</c:v>
                </c:pt>
                <c:pt idx="25">
                  <c:v>2.0606060606060603E-2</c:v>
                </c:pt>
                <c:pt idx="26">
                  <c:v>1.9999999999999997E-2</c:v>
                </c:pt>
                <c:pt idx="27">
                  <c:v>1.9393939393939387E-2</c:v>
                </c:pt>
                <c:pt idx="28">
                  <c:v>1.8787878787878777E-2</c:v>
                </c:pt>
                <c:pt idx="29">
                  <c:v>1.8181818181818171E-2</c:v>
                </c:pt>
                <c:pt idx="30">
                  <c:v>1.7575757575757561E-2</c:v>
                </c:pt>
                <c:pt idx="31">
                  <c:v>1.6969696969696954E-2</c:v>
                </c:pt>
                <c:pt idx="32">
                  <c:v>1.6363636363636348E-2</c:v>
                </c:pt>
                <c:pt idx="33">
                  <c:v>1.5757575757575741E-2</c:v>
                </c:pt>
                <c:pt idx="34">
                  <c:v>1.5151515151515133E-2</c:v>
                </c:pt>
                <c:pt idx="35">
                  <c:v>1.4545454545454526E-2</c:v>
                </c:pt>
                <c:pt idx="36">
                  <c:v>1.3939393939393918E-2</c:v>
                </c:pt>
                <c:pt idx="37">
                  <c:v>1.3333333333333312E-2</c:v>
                </c:pt>
                <c:pt idx="38">
                  <c:v>1.2727272727272703E-2</c:v>
                </c:pt>
                <c:pt idx="39">
                  <c:v>1.2121212121212097E-2</c:v>
                </c:pt>
                <c:pt idx="40">
                  <c:v>1.1515151515151489E-2</c:v>
                </c:pt>
                <c:pt idx="41">
                  <c:v>1.0909090909090882E-2</c:v>
                </c:pt>
                <c:pt idx="42">
                  <c:v>1.0303030303030274E-2</c:v>
                </c:pt>
                <c:pt idx="43">
                  <c:v>9.6969696969696675E-3</c:v>
                </c:pt>
                <c:pt idx="44">
                  <c:v>9.0909090909090592E-3</c:v>
                </c:pt>
                <c:pt idx="45">
                  <c:v>8.4848484848484527E-3</c:v>
                </c:pt>
                <c:pt idx="46">
                  <c:v>7.8787878787878445E-3</c:v>
                </c:pt>
                <c:pt idx="47">
                  <c:v>7.2727272727272372E-3</c:v>
                </c:pt>
                <c:pt idx="48">
                  <c:v>6.6666666666666298E-3</c:v>
                </c:pt>
                <c:pt idx="49">
                  <c:v>6.0606060606060233E-3</c:v>
                </c:pt>
                <c:pt idx="50">
                  <c:v>5.4545454545454159E-3</c:v>
                </c:pt>
                <c:pt idx="51">
                  <c:v>4.8484848484848086E-3</c:v>
                </c:pt>
                <c:pt idx="52">
                  <c:v>4.2424242424242012E-3</c:v>
                </c:pt>
                <c:pt idx="53">
                  <c:v>3.6363636363635934E-3</c:v>
                </c:pt>
                <c:pt idx="54">
                  <c:v>3.0303030303029861E-3</c:v>
                </c:pt>
                <c:pt idx="55">
                  <c:v>2.4242424242423787E-3</c:v>
                </c:pt>
                <c:pt idx="56">
                  <c:v>1.8181818181817716E-3</c:v>
                </c:pt>
                <c:pt idx="57">
                  <c:v>1.2121212121211642E-3</c:v>
                </c:pt>
                <c:pt idx="58">
                  <c:v>6.0606060606055673E-4</c:v>
                </c:pt>
                <c:pt idx="59">
                  <c:v>-5.0717006352194771E-17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0-49D8-B8CB-64F65BCC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415544"/>
        <c:axId val="854418824"/>
      </c:lineChart>
      <c:catAx>
        <c:axId val="85441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18824"/>
        <c:crosses val="autoZero"/>
        <c:auto val="1"/>
        <c:lblAlgn val="ctr"/>
        <c:lblOffset val="100"/>
        <c:noMultiLvlLbl val="0"/>
      </c:catAx>
      <c:valAx>
        <c:axId val="8544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101</xdr:row>
      <xdr:rowOff>127000</xdr:rowOff>
    </xdr:from>
    <xdr:to>
      <xdr:col>14</xdr:col>
      <xdr:colOff>231775</xdr:colOff>
      <xdr:row>119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38458-D3D0-4493-9D3B-F154B361A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101</xdr:row>
      <xdr:rowOff>127000</xdr:rowOff>
    </xdr:from>
    <xdr:to>
      <xdr:col>14</xdr:col>
      <xdr:colOff>231775</xdr:colOff>
      <xdr:row>119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73BF4-EF31-4AB6-B4A7-E4843EB6C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36F6-0D29-4A9A-8CE1-6E7412C5F614}">
  <dimension ref="A1:D123"/>
  <sheetViews>
    <sheetView workbookViewId="0">
      <selection activeCell="G116" sqref="G116"/>
    </sheetView>
  </sheetViews>
  <sheetFormatPr defaultRowHeight="12.5" x14ac:dyDescent="0.25"/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f>1/50</f>
        <v>0.02</v>
      </c>
      <c r="C3">
        <f>1/120</f>
        <v>8.3333333333333332E-3</v>
      </c>
      <c r="D3">
        <f>delay60!A1/SUM(delay60!A:A)</f>
        <v>2.7777777777777775E-3</v>
      </c>
    </row>
    <row r="4" spans="1:4" x14ac:dyDescent="0.25">
      <c r="A4">
        <v>2</v>
      </c>
      <c r="B4">
        <f t="shared" ref="B4:B52" si="0">1/50</f>
        <v>0.02</v>
      </c>
      <c r="C4">
        <f t="shared" ref="C4:C67" si="1">1/120</f>
        <v>8.3333333333333332E-3</v>
      </c>
      <c r="D4">
        <f>delay60!A2/SUM(delay60!A:A)</f>
        <v>5.5555555555555549E-3</v>
      </c>
    </row>
    <row r="5" spans="1:4" x14ac:dyDescent="0.25">
      <c r="A5">
        <v>3</v>
      </c>
      <c r="B5">
        <f t="shared" si="0"/>
        <v>0.02</v>
      </c>
      <c r="C5">
        <f t="shared" si="1"/>
        <v>8.3333333333333332E-3</v>
      </c>
      <c r="D5">
        <f>delay60!A3/SUM(delay60!A:A)</f>
        <v>8.3333333333333332E-3</v>
      </c>
    </row>
    <row r="6" spans="1:4" x14ac:dyDescent="0.25">
      <c r="A6">
        <v>4</v>
      </c>
      <c r="B6">
        <f t="shared" si="0"/>
        <v>0.02</v>
      </c>
      <c r="C6">
        <f t="shared" si="1"/>
        <v>8.3333333333333332E-3</v>
      </c>
      <c r="D6">
        <f>delay60!A4/SUM(delay60!A:A)</f>
        <v>1.111111111111111E-2</v>
      </c>
    </row>
    <row r="7" spans="1:4" x14ac:dyDescent="0.25">
      <c r="A7">
        <v>5</v>
      </c>
      <c r="B7">
        <f t="shared" si="0"/>
        <v>0.02</v>
      </c>
      <c r="C7">
        <f t="shared" si="1"/>
        <v>8.3333333333333332E-3</v>
      </c>
      <c r="D7">
        <f>delay60!A5/SUM(delay60!A:A)</f>
        <v>1.3888888888888888E-2</v>
      </c>
    </row>
    <row r="8" spans="1:4" x14ac:dyDescent="0.25">
      <c r="A8">
        <v>6</v>
      </c>
      <c r="B8">
        <f t="shared" si="0"/>
        <v>0.02</v>
      </c>
      <c r="C8">
        <f t="shared" si="1"/>
        <v>8.3333333333333332E-3</v>
      </c>
      <c r="D8">
        <f>delay60!A6/SUM(delay60!A:A)</f>
        <v>1.6666666666666666E-2</v>
      </c>
    </row>
    <row r="9" spans="1:4" x14ac:dyDescent="0.25">
      <c r="A9">
        <v>7</v>
      </c>
      <c r="B9">
        <f t="shared" si="0"/>
        <v>0.02</v>
      </c>
      <c r="C9">
        <f t="shared" si="1"/>
        <v>8.3333333333333332E-3</v>
      </c>
      <c r="D9">
        <f>delay60!A7/SUM(delay60!A:A)</f>
        <v>1.6666666666666666E-2</v>
      </c>
    </row>
    <row r="10" spans="1:4" x14ac:dyDescent="0.25">
      <c r="A10">
        <v>8</v>
      </c>
      <c r="B10">
        <f t="shared" si="0"/>
        <v>0.02</v>
      </c>
      <c r="C10">
        <f t="shared" si="1"/>
        <v>8.3333333333333332E-3</v>
      </c>
      <c r="D10">
        <f>delay60!A8/SUM(delay60!A:A)</f>
        <v>1.6666666666666666E-2</v>
      </c>
    </row>
    <row r="11" spans="1:4" x14ac:dyDescent="0.25">
      <c r="A11">
        <v>9</v>
      </c>
      <c r="B11">
        <f t="shared" si="0"/>
        <v>0.02</v>
      </c>
      <c r="C11">
        <f t="shared" si="1"/>
        <v>8.3333333333333332E-3</v>
      </c>
      <c r="D11">
        <f>delay60!A9/SUM(delay60!A:A)</f>
        <v>1.6666666666666666E-2</v>
      </c>
    </row>
    <row r="12" spans="1:4" x14ac:dyDescent="0.25">
      <c r="A12">
        <v>10</v>
      </c>
      <c r="B12">
        <f t="shared" si="0"/>
        <v>0.02</v>
      </c>
      <c r="C12">
        <f t="shared" si="1"/>
        <v>8.3333333333333332E-3</v>
      </c>
      <c r="D12">
        <f>delay60!A10/SUM(delay60!A:A)</f>
        <v>1.6666666666666666E-2</v>
      </c>
    </row>
    <row r="13" spans="1:4" x14ac:dyDescent="0.25">
      <c r="A13">
        <v>11</v>
      </c>
      <c r="B13">
        <f t="shared" si="0"/>
        <v>0.02</v>
      </c>
      <c r="C13">
        <f t="shared" si="1"/>
        <v>8.3333333333333332E-3</v>
      </c>
      <c r="D13">
        <f>delay60!A11/SUM(delay60!A:A)</f>
        <v>1.6666666666666666E-2</v>
      </c>
    </row>
    <row r="14" spans="1:4" x14ac:dyDescent="0.25">
      <c r="A14">
        <v>12</v>
      </c>
      <c r="B14">
        <f t="shared" si="0"/>
        <v>0.02</v>
      </c>
      <c r="C14">
        <f t="shared" si="1"/>
        <v>8.3333333333333332E-3</v>
      </c>
      <c r="D14">
        <f>delay60!A12/SUM(delay60!A:A)</f>
        <v>1.6666666666666666E-2</v>
      </c>
    </row>
    <row r="15" spans="1:4" x14ac:dyDescent="0.25">
      <c r="A15">
        <v>13</v>
      </c>
      <c r="B15">
        <f t="shared" si="0"/>
        <v>0.02</v>
      </c>
      <c r="C15">
        <f t="shared" si="1"/>
        <v>8.3333333333333332E-3</v>
      </c>
      <c r="D15">
        <f>delay60!A13/SUM(delay60!A:A)</f>
        <v>1.6666666666666666E-2</v>
      </c>
    </row>
    <row r="16" spans="1:4" x14ac:dyDescent="0.25">
      <c r="A16">
        <v>14</v>
      </c>
      <c r="B16">
        <f t="shared" si="0"/>
        <v>0.02</v>
      </c>
      <c r="C16">
        <f t="shared" si="1"/>
        <v>8.3333333333333332E-3</v>
      </c>
      <c r="D16">
        <f>delay60!A14/SUM(delay60!A:A)</f>
        <v>1.6666666666666666E-2</v>
      </c>
    </row>
    <row r="17" spans="1:4" x14ac:dyDescent="0.25">
      <c r="A17">
        <v>15</v>
      </c>
      <c r="B17">
        <f t="shared" si="0"/>
        <v>0.02</v>
      </c>
      <c r="C17">
        <f t="shared" si="1"/>
        <v>8.3333333333333332E-3</v>
      </c>
      <c r="D17">
        <f>delay60!A15/SUM(delay60!A:A)</f>
        <v>1.6666666666666666E-2</v>
      </c>
    </row>
    <row r="18" spans="1:4" x14ac:dyDescent="0.25">
      <c r="A18">
        <v>16</v>
      </c>
      <c r="B18">
        <f t="shared" si="0"/>
        <v>0.02</v>
      </c>
      <c r="C18">
        <f t="shared" si="1"/>
        <v>8.3333333333333332E-3</v>
      </c>
      <c r="D18">
        <f>delay60!A16/SUM(delay60!A:A)</f>
        <v>1.6666666666666666E-2</v>
      </c>
    </row>
    <row r="19" spans="1:4" x14ac:dyDescent="0.25">
      <c r="A19">
        <v>17</v>
      </c>
      <c r="B19">
        <f t="shared" si="0"/>
        <v>0.02</v>
      </c>
      <c r="C19">
        <f t="shared" si="1"/>
        <v>8.3333333333333332E-3</v>
      </c>
      <c r="D19">
        <f>delay60!A17/SUM(delay60!A:A)</f>
        <v>1.6666666666666666E-2</v>
      </c>
    </row>
    <row r="20" spans="1:4" x14ac:dyDescent="0.25">
      <c r="A20">
        <v>18</v>
      </c>
      <c r="B20">
        <f t="shared" si="0"/>
        <v>0.02</v>
      </c>
      <c r="C20">
        <f t="shared" si="1"/>
        <v>8.3333333333333332E-3</v>
      </c>
      <c r="D20">
        <f>delay60!A18/SUM(delay60!A:A)</f>
        <v>1.6666666666666666E-2</v>
      </c>
    </row>
    <row r="21" spans="1:4" x14ac:dyDescent="0.25">
      <c r="A21">
        <v>19</v>
      </c>
      <c r="B21">
        <f t="shared" si="0"/>
        <v>0.02</v>
      </c>
      <c r="C21">
        <f t="shared" si="1"/>
        <v>8.3333333333333332E-3</v>
      </c>
      <c r="D21">
        <f>delay60!A19/SUM(delay60!A:A)</f>
        <v>1.6666666666666666E-2</v>
      </c>
    </row>
    <row r="22" spans="1:4" x14ac:dyDescent="0.25">
      <c r="A22">
        <v>20</v>
      </c>
      <c r="B22">
        <f t="shared" si="0"/>
        <v>0.02</v>
      </c>
      <c r="C22">
        <f t="shared" si="1"/>
        <v>8.3333333333333332E-3</v>
      </c>
      <c r="D22">
        <f>delay60!A20/SUM(delay60!A:A)</f>
        <v>1.6666666666666666E-2</v>
      </c>
    </row>
    <row r="23" spans="1:4" x14ac:dyDescent="0.25">
      <c r="A23">
        <v>21</v>
      </c>
      <c r="B23">
        <f t="shared" si="0"/>
        <v>0.02</v>
      </c>
      <c r="C23">
        <f t="shared" si="1"/>
        <v>8.3333333333333332E-3</v>
      </c>
      <c r="D23">
        <f>delay60!A21/SUM(delay60!A:A)</f>
        <v>1.6666666666666666E-2</v>
      </c>
    </row>
    <row r="24" spans="1:4" x14ac:dyDescent="0.25">
      <c r="A24">
        <v>22</v>
      </c>
      <c r="B24">
        <f t="shared" si="0"/>
        <v>0.02</v>
      </c>
      <c r="C24">
        <f t="shared" si="1"/>
        <v>8.3333333333333332E-3</v>
      </c>
      <c r="D24">
        <f>delay60!A22/SUM(delay60!A:A)</f>
        <v>1.6666666666666666E-2</v>
      </c>
    </row>
    <row r="25" spans="1:4" x14ac:dyDescent="0.25">
      <c r="A25">
        <v>23</v>
      </c>
      <c r="B25">
        <f t="shared" si="0"/>
        <v>0.02</v>
      </c>
      <c r="C25">
        <f t="shared" si="1"/>
        <v>8.3333333333333332E-3</v>
      </c>
      <c r="D25">
        <f>delay60!A23/SUM(delay60!A:A)</f>
        <v>1.6666666666666666E-2</v>
      </c>
    </row>
    <row r="26" spans="1:4" x14ac:dyDescent="0.25">
      <c r="A26">
        <v>24</v>
      </c>
      <c r="B26">
        <f t="shared" si="0"/>
        <v>0.02</v>
      </c>
      <c r="C26">
        <f t="shared" si="1"/>
        <v>8.3333333333333332E-3</v>
      </c>
      <c r="D26">
        <f>delay60!A24/SUM(delay60!A:A)</f>
        <v>1.6666666666666666E-2</v>
      </c>
    </row>
    <row r="27" spans="1:4" x14ac:dyDescent="0.25">
      <c r="A27">
        <v>25</v>
      </c>
      <c r="B27">
        <f t="shared" si="0"/>
        <v>0.02</v>
      </c>
      <c r="C27">
        <f t="shared" si="1"/>
        <v>8.3333333333333332E-3</v>
      </c>
      <c r="D27">
        <f>delay60!A25/SUM(delay60!A:A)</f>
        <v>1.6666666666666666E-2</v>
      </c>
    </row>
    <row r="28" spans="1:4" x14ac:dyDescent="0.25">
      <c r="A28">
        <v>26</v>
      </c>
      <c r="B28">
        <f t="shared" si="0"/>
        <v>0.02</v>
      </c>
      <c r="C28">
        <f t="shared" si="1"/>
        <v>8.3333333333333332E-3</v>
      </c>
      <c r="D28">
        <f>delay60!A26/SUM(delay60!A:A)</f>
        <v>1.6666666666666666E-2</v>
      </c>
    </row>
    <row r="29" spans="1:4" x14ac:dyDescent="0.25">
      <c r="A29">
        <v>27</v>
      </c>
      <c r="B29">
        <f t="shared" si="0"/>
        <v>0.02</v>
      </c>
      <c r="C29">
        <f t="shared" si="1"/>
        <v>8.3333333333333332E-3</v>
      </c>
      <c r="D29">
        <f>delay60!A27/SUM(delay60!A:A)</f>
        <v>1.6666666666666666E-2</v>
      </c>
    </row>
    <row r="30" spans="1:4" x14ac:dyDescent="0.25">
      <c r="A30">
        <v>28</v>
      </c>
      <c r="B30">
        <f t="shared" si="0"/>
        <v>0.02</v>
      </c>
      <c r="C30">
        <f t="shared" si="1"/>
        <v>8.3333333333333332E-3</v>
      </c>
      <c r="D30">
        <f>delay60!A28/SUM(delay60!A:A)</f>
        <v>1.6666666666666666E-2</v>
      </c>
    </row>
    <row r="31" spans="1:4" x14ac:dyDescent="0.25">
      <c r="A31">
        <v>29</v>
      </c>
      <c r="B31">
        <f t="shared" si="0"/>
        <v>0.02</v>
      </c>
      <c r="C31">
        <f t="shared" si="1"/>
        <v>8.3333333333333332E-3</v>
      </c>
      <c r="D31">
        <f>delay60!A29/SUM(delay60!A:A)</f>
        <v>1.6666666666666666E-2</v>
      </c>
    </row>
    <row r="32" spans="1:4" x14ac:dyDescent="0.25">
      <c r="A32">
        <v>30</v>
      </c>
      <c r="B32">
        <f t="shared" si="0"/>
        <v>0.02</v>
      </c>
      <c r="C32">
        <f t="shared" si="1"/>
        <v>8.3333333333333332E-3</v>
      </c>
      <c r="D32">
        <f>delay60!A30/SUM(delay60!A:A)</f>
        <v>1.6666666666666666E-2</v>
      </c>
    </row>
    <row r="33" spans="1:4" x14ac:dyDescent="0.25">
      <c r="A33">
        <v>31</v>
      </c>
      <c r="B33">
        <f t="shared" si="0"/>
        <v>0.02</v>
      </c>
      <c r="C33">
        <f t="shared" si="1"/>
        <v>8.3333333333333332E-3</v>
      </c>
      <c r="D33">
        <f>delay60!A31/SUM(delay60!A:A)</f>
        <v>1.6666666666666666E-2</v>
      </c>
    </row>
    <row r="34" spans="1:4" x14ac:dyDescent="0.25">
      <c r="A34">
        <v>32</v>
      </c>
      <c r="B34">
        <f t="shared" si="0"/>
        <v>0.02</v>
      </c>
      <c r="C34">
        <f t="shared" si="1"/>
        <v>8.3333333333333332E-3</v>
      </c>
      <c r="D34">
        <f>delay60!A32/SUM(delay60!A:A)</f>
        <v>1.6666666666666666E-2</v>
      </c>
    </row>
    <row r="35" spans="1:4" x14ac:dyDescent="0.25">
      <c r="A35">
        <v>33</v>
      </c>
      <c r="B35">
        <f t="shared" si="0"/>
        <v>0.02</v>
      </c>
      <c r="C35">
        <f t="shared" si="1"/>
        <v>8.3333333333333332E-3</v>
      </c>
      <c r="D35">
        <f>delay60!A33/SUM(delay60!A:A)</f>
        <v>1.6666666666666666E-2</v>
      </c>
    </row>
    <row r="36" spans="1:4" x14ac:dyDescent="0.25">
      <c r="A36">
        <v>34</v>
      </c>
      <c r="B36">
        <f t="shared" si="0"/>
        <v>0.02</v>
      </c>
      <c r="C36">
        <f t="shared" si="1"/>
        <v>8.3333333333333332E-3</v>
      </c>
      <c r="D36">
        <f>delay60!A34/SUM(delay60!A:A)</f>
        <v>1.6666666666666666E-2</v>
      </c>
    </row>
    <row r="37" spans="1:4" x14ac:dyDescent="0.25">
      <c r="A37">
        <v>35</v>
      </c>
      <c r="B37">
        <f t="shared" si="0"/>
        <v>0.02</v>
      </c>
      <c r="C37">
        <f t="shared" si="1"/>
        <v>8.3333333333333332E-3</v>
      </c>
      <c r="D37">
        <f>delay60!A35/SUM(delay60!A:A)</f>
        <v>1.6666666666666666E-2</v>
      </c>
    </row>
    <row r="38" spans="1:4" x14ac:dyDescent="0.25">
      <c r="A38">
        <v>36</v>
      </c>
      <c r="B38">
        <f t="shared" si="0"/>
        <v>0.02</v>
      </c>
      <c r="C38">
        <f t="shared" si="1"/>
        <v>8.3333333333333332E-3</v>
      </c>
      <c r="D38">
        <f>delay60!A36/SUM(delay60!A:A)</f>
        <v>1.6666666666666666E-2</v>
      </c>
    </row>
    <row r="39" spans="1:4" x14ac:dyDescent="0.25">
      <c r="A39">
        <v>37</v>
      </c>
      <c r="B39">
        <f t="shared" si="0"/>
        <v>0.02</v>
      </c>
      <c r="C39">
        <f t="shared" si="1"/>
        <v>8.3333333333333332E-3</v>
      </c>
      <c r="D39">
        <f>delay60!A37/SUM(delay60!A:A)</f>
        <v>1.6666666666666666E-2</v>
      </c>
    </row>
    <row r="40" spans="1:4" x14ac:dyDescent="0.25">
      <c r="A40">
        <v>38</v>
      </c>
      <c r="B40">
        <f t="shared" si="0"/>
        <v>0.02</v>
      </c>
      <c r="C40">
        <f t="shared" si="1"/>
        <v>8.3333333333333332E-3</v>
      </c>
      <c r="D40">
        <f>delay60!A38/SUM(delay60!A:A)</f>
        <v>1.6666666666666666E-2</v>
      </c>
    </row>
    <row r="41" spans="1:4" x14ac:dyDescent="0.25">
      <c r="A41">
        <v>39</v>
      </c>
      <c r="B41">
        <f t="shared" si="0"/>
        <v>0.02</v>
      </c>
      <c r="C41">
        <f t="shared" si="1"/>
        <v>8.3333333333333332E-3</v>
      </c>
      <c r="D41">
        <f>delay60!A39/SUM(delay60!A:A)</f>
        <v>1.6666666666666666E-2</v>
      </c>
    </row>
    <row r="42" spans="1:4" x14ac:dyDescent="0.25">
      <c r="A42">
        <v>40</v>
      </c>
      <c r="B42">
        <f t="shared" si="0"/>
        <v>0.02</v>
      </c>
      <c r="C42">
        <f t="shared" si="1"/>
        <v>8.3333333333333332E-3</v>
      </c>
      <c r="D42">
        <f>delay60!A40/SUM(delay60!A:A)</f>
        <v>1.6666666666666666E-2</v>
      </c>
    </row>
    <row r="43" spans="1:4" x14ac:dyDescent="0.25">
      <c r="A43">
        <v>41</v>
      </c>
      <c r="B43">
        <f t="shared" si="0"/>
        <v>0.02</v>
      </c>
      <c r="C43">
        <f t="shared" si="1"/>
        <v>8.3333333333333332E-3</v>
      </c>
      <c r="D43">
        <f>delay60!A41/SUM(delay60!A:A)</f>
        <v>1.6666666666666666E-2</v>
      </c>
    </row>
    <row r="44" spans="1:4" x14ac:dyDescent="0.25">
      <c r="A44">
        <v>42</v>
      </c>
      <c r="B44">
        <f t="shared" si="0"/>
        <v>0.02</v>
      </c>
      <c r="C44">
        <f t="shared" si="1"/>
        <v>8.3333333333333332E-3</v>
      </c>
      <c r="D44">
        <f>delay60!A42/SUM(delay60!A:A)</f>
        <v>1.6666666666666666E-2</v>
      </c>
    </row>
    <row r="45" spans="1:4" x14ac:dyDescent="0.25">
      <c r="A45">
        <v>43</v>
      </c>
      <c r="B45">
        <f t="shared" si="0"/>
        <v>0.02</v>
      </c>
      <c r="C45">
        <f t="shared" si="1"/>
        <v>8.3333333333333332E-3</v>
      </c>
      <c r="D45">
        <f>delay60!A43/SUM(delay60!A:A)</f>
        <v>1.6666666666666666E-2</v>
      </c>
    </row>
    <row r="46" spans="1:4" x14ac:dyDescent="0.25">
      <c r="A46">
        <v>44</v>
      </c>
      <c r="B46">
        <f t="shared" si="0"/>
        <v>0.02</v>
      </c>
      <c r="C46">
        <f t="shared" si="1"/>
        <v>8.3333333333333332E-3</v>
      </c>
      <c r="D46">
        <f>delay60!A44/SUM(delay60!A:A)</f>
        <v>1.6666666666666666E-2</v>
      </c>
    </row>
    <row r="47" spans="1:4" x14ac:dyDescent="0.25">
      <c r="A47">
        <v>45</v>
      </c>
      <c r="B47">
        <f t="shared" si="0"/>
        <v>0.02</v>
      </c>
      <c r="C47">
        <f t="shared" si="1"/>
        <v>8.3333333333333332E-3</v>
      </c>
      <c r="D47">
        <f>delay60!A45/SUM(delay60!A:A)</f>
        <v>1.6666666666666666E-2</v>
      </c>
    </row>
    <row r="48" spans="1:4" x14ac:dyDescent="0.25">
      <c r="A48">
        <v>46</v>
      </c>
      <c r="B48">
        <f t="shared" si="0"/>
        <v>0.02</v>
      </c>
      <c r="C48">
        <f t="shared" si="1"/>
        <v>8.3333333333333332E-3</v>
      </c>
      <c r="D48">
        <f>delay60!A46/SUM(delay60!A:A)</f>
        <v>1.6666666666666666E-2</v>
      </c>
    </row>
    <row r="49" spans="1:4" x14ac:dyDescent="0.25">
      <c r="A49">
        <v>47</v>
      </c>
      <c r="B49">
        <f t="shared" si="0"/>
        <v>0.02</v>
      </c>
      <c r="C49">
        <f t="shared" si="1"/>
        <v>8.3333333333333332E-3</v>
      </c>
      <c r="D49">
        <f>delay60!A47/SUM(delay60!A:A)</f>
        <v>1.6666666666666666E-2</v>
      </c>
    </row>
    <row r="50" spans="1:4" x14ac:dyDescent="0.25">
      <c r="A50">
        <v>48</v>
      </c>
      <c r="B50">
        <f t="shared" si="0"/>
        <v>0.02</v>
      </c>
      <c r="C50">
        <f t="shared" si="1"/>
        <v>8.3333333333333332E-3</v>
      </c>
      <c r="D50">
        <f>delay60!A48/SUM(delay60!A:A)</f>
        <v>1.6666666666666666E-2</v>
      </c>
    </row>
    <row r="51" spans="1:4" x14ac:dyDescent="0.25">
      <c r="A51">
        <v>49</v>
      </c>
      <c r="B51">
        <f t="shared" si="0"/>
        <v>0.02</v>
      </c>
      <c r="C51">
        <f t="shared" si="1"/>
        <v>8.3333333333333332E-3</v>
      </c>
      <c r="D51">
        <f>delay60!A49/SUM(delay60!A:A)</f>
        <v>1.6666666666666666E-2</v>
      </c>
    </row>
    <row r="52" spans="1:4" x14ac:dyDescent="0.25">
      <c r="A52">
        <v>50</v>
      </c>
      <c r="B52">
        <f t="shared" si="0"/>
        <v>0.02</v>
      </c>
      <c r="C52">
        <f t="shared" si="1"/>
        <v>8.3333333333333332E-3</v>
      </c>
      <c r="D52">
        <f>delay60!A50/SUM(delay60!A:A)</f>
        <v>1.6666666666666666E-2</v>
      </c>
    </row>
    <row r="53" spans="1:4" x14ac:dyDescent="0.25">
      <c r="A53">
        <v>51</v>
      </c>
      <c r="B53">
        <v>0</v>
      </c>
      <c r="C53">
        <f t="shared" si="1"/>
        <v>8.3333333333333332E-3</v>
      </c>
      <c r="D53">
        <f>delay60!A51/SUM(delay60!A:A)</f>
        <v>1.6666666666666666E-2</v>
      </c>
    </row>
    <row r="54" spans="1:4" x14ac:dyDescent="0.25">
      <c r="A54">
        <v>52</v>
      </c>
      <c r="B54">
        <v>0</v>
      </c>
      <c r="C54">
        <f t="shared" si="1"/>
        <v>8.3333333333333332E-3</v>
      </c>
      <c r="D54">
        <f>delay60!A52/SUM(delay60!A:A)</f>
        <v>1.6666666666666666E-2</v>
      </c>
    </row>
    <row r="55" spans="1:4" x14ac:dyDescent="0.25">
      <c r="A55">
        <v>53</v>
      </c>
      <c r="B55">
        <v>0</v>
      </c>
      <c r="C55">
        <f t="shared" si="1"/>
        <v>8.3333333333333332E-3</v>
      </c>
      <c r="D55">
        <f>delay60!A53/SUM(delay60!A:A)</f>
        <v>1.6666666666666666E-2</v>
      </c>
    </row>
    <row r="56" spans="1:4" x14ac:dyDescent="0.25">
      <c r="A56">
        <v>54</v>
      </c>
      <c r="B56">
        <v>0</v>
      </c>
      <c r="C56">
        <f t="shared" si="1"/>
        <v>8.3333333333333332E-3</v>
      </c>
      <c r="D56">
        <f>delay60!A54/SUM(delay60!A:A)</f>
        <v>1.6666666666666666E-2</v>
      </c>
    </row>
    <row r="57" spans="1:4" x14ac:dyDescent="0.25">
      <c r="A57">
        <v>55</v>
      </c>
      <c r="B57">
        <v>0</v>
      </c>
      <c r="C57">
        <f t="shared" si="1"/>
        <v>8.3333333333333332E-3</v>
      </c>
      <c r="D57">
        <f>delay60!A55/SUM(delay60!A:A)</f>
        <v>1.6666666666666666E-2</v>
      </c>
    </row>
    <row r="58" spans="1:4" x14ac:dyDescent="0.25">
      <c r="A58">
        <v>56</v>
      </c>
      <c r="B58">
        <v>0</v>
      </c>
      <c r="C58">
        <f t="shared" si="1"/>
        <v>8.3333333333333332E-3</v>
      </c>
      <c r="D58">
        <f>delay60!A56/SUM(delay60!A:A)</f>
        <v>1.6666666666666666E-2</v>
      </c>
    </row>
    <row r="59" spans="1:4" x14ac:dyDescent="0.25">
      <c r="A59">
        <v>57</v>
      </c>
      <c r="B59">
        <v>0</v>
      </c>
      <c r="C59">
        <f t="shared" si="1"/>
        <v>8.3333333333333332E-3</v>
      </c>
      <c r="D59">
        <f>delay60!A57/SUM(delay60!A:A)</f>
        <v>1.6666666666666666E-2</v>
      </c>
    </row>
    <row r="60" spans="1:4" x14ac:dyDescent="0.25">
      <c r="A60">
        <v>58</v>
      </c>
      <c r="B60">
        <v>0</v>
      </c>
      <c r="C60">
        <f t="shared" si="1"/>
        <v>8.3333333333333332E-3</v>
      </c>
      <c r="D60">
        <f>delay60!A58/SUM(delay60!A:A)</f>
        <v>1.6666666666666666E-2</v>
      </c>
    </row>
    <row r="61" spans="1:4" x14ac:dyDescent="0.25">
      <c r="A61">
        <v>59</v>
      </c>
      <c r="B61">
        <v>0</v>
      </c>
      <c r="C61">
        <f t="shared" si="1"/>
        <v>8.3333333333333332E-3</v>
      </c>
      <c r="D61">
        <f>delay60!A59/SUM(delay60!A:A)</f>
        <v>1.6666666666666666E-2</v>
      </c>
    </row>
    <row r="62" spans="1:4" x14ac:dyDescent="0.25">
      <c r="A62">
        <v>60</v>
      </c>
      <c r="B62">
        <v>0</v>
      </c>
      <c r="C62">
        <f t="shared" si="1"/>
        <v>8.3333333333333332E-3</v>
      </c>
      <c r="D62">
        <f>delay60!A60/SUM(delay60!A:A)</f>
        <v>1.6666666666666666E-2</v>
      </c>
    </row>
    <row r="63" spans="1:4" x14ac:dyDescent="0.25">
      <c r="A63">
        <v>61</v>
      </c>
      <c r="B63">
        <v>0</v>
      </c>
      <c r="C63">
        <f t="shared" si="1"/>
        <v>8.3333333333333332E-3</v>
      </c>
      <c r="D63">
        <f>delay60!A61/SUM(delay60!A:A)</f>
        <v>1.388888888888889E-2</v>
      </c>
    </row>
    <row r="64" spans="1:4" x14ac:dyDescent="0.25">
      <c r="A64">
        <v>62</v>
      </c>
      <c r="B64">
        <v>0</v>
      </c>
      <c r="C64">
        <f t="shared" si="1"/>
        <v>8.3333333333333332E-3</v>
      </c>
      <c r="D64">
        <f>delay60!A62/SUM(delay60!A:A)</f>
        <v>1.1111111111111112E-2</v>
      </c>
    </row>
    <row r="65" spans="1:4" x14ac:dyDescent="0.25">
      <c r="A65">
        <v>63</v>
      </c>
      <c r="B65">
        <v>0</v>
      </c>
      <c r="C65">
        <f t="shared" si="1"/>
        <v>8.3333333333333332E-3</v>
      </c>
      <c r="D65">
        <f>delay60!A63/SUM(delay60!A:A)</f>
        <v>8.333333333333335E-3</v>
      </c>
    </row>
    <row r="66" spans="1:4" x14ac:dyDescent="0.25">
      <c r="A66">
        <v>64</v>
      </c>
      <c r="B66">
        <v>0</v>
      </c>
      <c r="C66">
        <f t="shared" si="1"/>
        <v>8.3333333333333332E-3</v>
      </c>
      <c r="D66">
        <f>delay60!A64/SUM(delay60!A:A)</f>
        <v>5.5555555555555584E-3</v>
      </c>
    </row>
    <row r="67" spans="1:4" x14ac:dyDescent="0.25">
      <c r="A67">
        <v>65</v>
      </c>
      <c r="B67">
        <v>0</v>
      </c>
      <c r="C67">
        <f t="shared" si="1"/>
        <v>8.3333333333333332E-3</v>
      </c>
      <c r="D67">
        <f>delay60!A65/SUM(delay60!A:A)</f>
        <v>2.7777777777777805E-3</v>
      </c>
    </row>
    <row r="68" spans="1:4" x14ac:dyDescent="0.25">
      <c r="A68">
        <v>66</v>
      </c>
      <c r="B68">
        <v>0</v>
      </c>
      <c r="C68">
        <f t="shared" ref="C68:C122" si="2">1/120</f>
        <v>8.3333333333333332E-3</v>
      </c>
      <c r="D68">
        <f>delay60!A66/SUM(delay60!A:A)</f>
        <v>0</v>
      </c>
    </row>
    <row r="69" spans="1:4" x14ac:dyDescent="0.25">
      <c r="A69">
        <v>67</v>
      </c>
      <c r="B69">
        <v>0</v>
      </c>
      <c r="C69">
        <f t="shared" si="2"/>
        <v>8.3333333333333332E-3</v>
      </c>
      <c r="D69">
        <f>delay60!A67/SUM(delay60!A:A)</f>
        <v>0</v>
      </c>
    </row>
    <row r="70" spans="1:4" x14ac:dyDescent="0.25">
      <c r="A70">
        <v>68</v>
      </c>
      <c r="B70">
        <v>0</v>
      </c>
      <c r="C70">
        <f t="shared" si="2"/>
        <v>8.3333333333333332E-3</v>
      </c>
      <c r="D70">
        <f>delay60!A68/SUM(delay60!A:A)</f>
        <v>0</v>
      </c>
    </row>
    <row r="71" spans="1:4" x14ac:dyDescent="0.25">
      <c r="A71">
        <v>69</v>
      </c>
      <c r="B71">
        <v>0</v>
      </c>
      <c r="C71">
        <f t="shared" si="2"/>
        <v>8.3333333333333332E-3</v>
      </c>
      <c r="D71">
        <f>delay60!A69/SUM(delay60!A:A)</f>
        <v>0</v>
      </c>
    </row>
    <row r="72" spans="1:4" x14ac:dyDescent="0.25">
      <c r="A72">
        <v>70</v>
      </c>
      <c r="B72">
        <v>0</v>
      </c>
      <c r="C72">
        <f t="shared" si="2"/>
        <v>8.3333333333333332E-3</v>
      </c>
      <c r="D72">
        <f>delay60!A70/SUM(delay60!A:A)</f>
        <v>0</v>
      </c>
    </row>
    <row r="73" spans="1:4" x14ac:dyDescent="0.25">
      <c r="A73">
        <v>71</v>
      </c>
      <c r="B73">
        <v>0</v>
      </c>
      <c r="C73">
        <f t="shared" si="2"/>
        <v>8.3333333333333332E-3</v>
      </c>
      <c r="D73">
        <f>delay60!A71/SUM(delay60!A:A)</f>
        <v>0</v>
      </c>
    </row>
    <row r="74" spans="1:4" x14ac:dyDescent="0.25">
      <c r="A74">
        <v>72</v>
      </c>
      <c r="B74">
        <v>0</v>
      </c>
      <c r="C74">
        <f t="shared" si="2"/>
        <v>8.3333333333333332E-3</v>
      </c>
      <c r="D74">
        <f>delay60!A72/SUM(delay60!A:A)</f>
        <v>0</v>
      </c>
    </row>
    <row r="75" spans="1:4" x14ac:dyDescent="0.25">
      <c r="A75">
        <v>73</v>
      </c>
      <c r="B75">
        <v>0</v>
      </c>
      <c r="C75">
        <f t="shared" si="2"/>
        <v>8.3333333333333332E-3</v>
      </c>
      <c r="D75">
        <f>delay60!A73/SUM(delay60!A:A)</f>
        <v>0</v>
      </c>
    </row>
    <row r="76" spans="1:4" x14ac:dyDescent="0.25">
      <c r="A76">
        <v>74</v>
      </c>
      <c r="B76">
        <v>0</v>
      </c>
      <c r="C76">
        <f t="shared" si="2"/>
        <v>8.3333333333333332E-3</v>
      </c>
      <c r="D76">
        <f>delay60!A74/SUM(delay60!A:A)</f>
        <v>0</v>
      </c>
    </row>
    <row r="77" spans="1:4" x14ac:dyDescent="0.25">
      <c r="A77">
        <v>75</v>
      </c>
      <c r="B77">
        <v>0</v>
      </c>
      <c r="C77">
        <f t="shared" si="2"/>
        <v>8.3333333333333332E-3</v>
      </c>
      <c r="D77">
        <f>delay60!A75/SUM(delay60!A:A)</f>
        <v>0</v>
      </c>
    </row>
    <row r="78" spans="1:4" x14ac:dyDescent="0.25">
      <c r="A78">
        <v>76</v>
      </c>
      <c r="B78">
        <v>0</v>
      </c>
      <c r="C78">
        <f t="shared" si="2"/>
        <v>8.3333333333333332E-3</v>
      </c>
      <c r="D78">
        <f>delay60!A76/SUM(delay60!A:A)</f>
        <v>0</v>
      </c>
    </row>
    <row r="79" spans="1:4" x14ac:dyDescent="0.25">
      <c r="A79">
        <v>77</v>
      </c>
      <c r="B79">
        <v>0</v>
      </c>
      <c r="C79">
        <f t="shared" si="2"/>
        <v>8.3333333333333332E-3</v>
      </c>
      <c r="D79">
        <f>delay60!A77/SUM(delay60!A:A)</f>
        <v>0</v>
      </c>
    </row>
    <row r="80" spans="1:4" x14ac:dyDescent="0.25">
      <c r="A80">
        <v>78</v>
      </c>
      <c r="B80">
        <v>0</v>
      </c>
      <c r="C80">
        <f t="shared" si="2"/>
        <v>8.3333333333333332E-3</v>
      </c>
      <c r="D80">
        <f>delay60!A78/SUM(delay60!A:A)</f>
        <v>0</v>
      </c>
    </row>
    <row r="81" spans="1:4" x14ac:dyDescent="0.25">
      <c r="A81">
        <v>79</v>
      </c>
      <c r="B81">
        <v>0</v>
      </c>
      <c r="C81">
        <f t="shared" si="2"/>
        <v>8.3333333333333332E-3</v>
      </c>
      <c r="D81">
        <f>delay60!A79/SUM(delay60!A:A)</f>
        <v>0</v>
      </c>
    </row>
    <row r="82" spans="1:4" x14ac:dyDescent="0.25">
      <c r="A82">
        <v>80</v>
      </c>
      <c r="B82">
        <v>0</v>
      </c>
      <c r="C82">
        <f t="shared" si="2"/>
        <v>8.3333333333333332E-3</v>
      </c>
      <c r="D82">
        <f>delay60!A80/SUM(delay60!A:A)</f>
        <v>0</v>
      </c>
    </row>
    <row r="83" spans="1:4" x14ac:dyDescent="0.25">
      <c r="A83">
        <v>81</v>
      </c>
      <c r="B83">
        <v>0</v>
      </c>
      <c r="C83">
        <f t="shared" si="2"/>
        <v>8.3333333333333332E-3</v>
      </c>
      <c r="D83">
        <f>delay60!A81/SUM(delay60!A:A)</f>
        <v>0</v>
      </c>
    </row>
    <row r="84" spans="1:4" x14ac:dyDescent="0.25">
      <c r="A84">
        <v>82</v>
      </c>
      <c r="B84">
        <v>0</v>
      </c>
      <c r="C84">
        <f t="shared" si="2"/>
        <v>8.3333333333333332E-3</v>
      </c>
      <c r="D84">
        <f>delay60!A82/SUM(delay60!A:A)</f>
        <v>0</v>
      </c>
    </row>
    <row r="85" spans="1:4" x14ac:dyDescent="0.25">
      <c r="A85">
        <v>83</v>
      </c>
      <c r="B85">
        <v>0</v>
      </c>
      <c r="C85">
        <f t="shared" si="2"/>
        <v>8.3333333333333332E-3</v>
      </c>
      <c r="D85">
        <f>delay60!A83/SUM(delay60!A:A)</f>
        <v>0</v>
      </c>
    </row>
    <row r="86" spans="1:4" x14ac:dyDescent="0.25">
      <c r="A86">
        <v>84</v>
      </c>
      <c r="B86">
        <v>0</v>
      </c>
      <c r="C86">
        <f t="shared" si="2"/>
        <v>8.3333333333333332E-3</v>
      </c>
      <c r="D86">
        <f>delay60!A84/SUM(delay60!A:A)</f>
        <v>0</v>
      </c>
    </row>
    <row r="87" spans="1:4" x14ac:dyDescent="0.25">
      <c r="A87">
        <v>85</v>
      </c>
      <c r="B87">
        <v>0</v>
      </c>
      <c r="C87">
        <f t="shared" si="2"/>
        <v>8.3333333333333332E-3</v>
      </c>
      <c r="D87">
        <f>delay60!A85/SUM(delay60!A:A)</f>
        <v>0</v>
      </c>
    </row>
    <row r="88" spans="1:4" x14ac:dyDescent="0.25">
      <c r="A88">
        <v>86</v>
      </c>
      <c r="B88">
        <v>0</v>
      </c>
      <c r="C88">
        <f t="shared" si="2"/>
        <v>8.3333333333333332E-3</v>
      </c>
      <c r="D88">
        <f>delay60!A86/SUM(delay60!A:A)</f>
        <v>0</v>
      </c>
    </row>
    <row r="89" spans="1:4" x14ac:dyDescent="0.25">
      <c r="A89">
        <v>87</v>
      </c>
      <c r="B89">
        <v>0</v>
      </c>
      <c r="C89">
        <f t="shared" si="2"/>
        <v>8.3333333333333332E-3</v>
      </c>
      <c r="D89">
        <f>delay60!A87/SUM(delay60!A:A)</f>
        <v>0</v>
      </c>
    </row>
    <row r="90" spans="1:4" x14ac:dyDescent="0.25">
      <c r="A90">
        <v>88</v>
      </c>
      <c r="B90">
        <v>0</v>
      </c>
      <c r="C90">
        <f t="shared" si="2"/>
        <v>8.3333333333333332E-3</v>
      </c>
      <c r="D90">
        <f>delay60!A88/SUM(delay60!A:A)</f>
        <v>0</v>
      </c>
    </row>
    <row r="91" spans="1:4" x14ac:dyDescent="0.25">
      <c r="A91">
        <v>89</v>
      </c>
      <c r="B91">
        <v>0</v>
      </c>
      <c r="C91">
        <f t="shared" si="2"/>
        <v>8.3333333333333332E-3</v>
      </c>
      <c r="D91">
        <f>delay60!A89/SUM(delay60!A:A)</f>
        <v>0</v>
      </c>
    </row>
    <row r="92" spans="1:4" x14ac:dyDescent="0.25">
      <c r="A92">
        <v>90</v>
      </c>
      <c r="B92">
        <v>0</v>
      </c>
      <c r="C92">
        <f t="shared" si="2"/>
        <v>8.3333333333333332E-3</v>
      </c>
      <c r="D92">
        <f>delay60!A90/SUM(delay60!A:A)</f>
        <v>0</v>
      </c>
    </row>
    <row r="93" spans="1:4" x14ac:dyDescent="0.25">
      <c r="A93">
        <v>91</v>
      </c>
      <c r="B93">
        <v>0</v>
      </c>
      <c r="C93">
        <f t="shared" si="2"/>
        <v>8.3333333333333332E-3</v>
      </c>
      <c r="D93">
        <f>delay60!A91/SUM(delay60!A:A)</f>
        <v>0</v>
      </c>
    </row>
    <row r="94" spans="1:4" x14ac:dyDescent="0.25">
      <c r="A94">
        <v>92</v>
      </c>
      <c r="B94">
        <v>0</v>
      </c>
      <c r="C94">
        <f t="shared" si="2"/>
        <v>8.3333333333333332E-3</v>
      </c>
      <c r="D94">
        <f>delay60!A92/SUM(delay60!A:A)</f>
        <v>0</v>
      </c>
    </row>
    <row r="95" spans="1:4" x14ac:dyDescent="0.25">
      <c r="A95">
        <v>93</v>
      </c>
      <c r="B95">
        <v>0</v>
      </c>
      <c r="C95">
        <f t="shared" si="2"/>
        <v>8.3333333333333332E-3</v>
      </c>
      <c r="D95">
        <f>delay60!A93/SUM(delay60!A:A)</f>
        <v>0</v>
      </c>
    </row>
    <row r="96" spans="1:4" x14ac:dyDescent="0.25">
      <c r="A96">
        <v>94</v>
      </c>
      <c r="B96">
        <v>0</v>
      </c>
      <c r="C96">
        <f t="shared" si="2"/>
        <v>8.3333333333333332E-3</v>
      </c>
      <c r="D96">
        <f>delay60!A94/SUM(delay60!A:A)</f>
        <v>0</v>
      </c>
    </row>
    <row r="97" spans="1:4" x14ac:dyDescent="0.25">
      <c r="A97">
        <v>95</v>
      </c>
      <c r="B97">
        <v>0</v>
      </c>
      <c r="C97">
        <f t="shared" si="2"/>
        <v>8.3333333333333332E-3</v>
      </c>
      <c r="D97">
        <f>delay60!A95/SUM(delay60!A:A)</f>
        <v>0</v>
      </c>
    </row>
    <row r="98" spans="1:4" x14ac:dyDescent="0.25">
      <c r="A98">
        <v>96</v>
      </c>
      <c r="B98">
        <v>0</v>
      </c>
      <c r="C98">
        <f t="shared" si="2"/>
        <v>8.3333333333333332E-3</v>
      </c>
      <c r="D98">
        <f>delay60!A96/SUM(delay60!A:A)</f>
        <v>0</v>
      </c>
    </row>
    <row r="99" spans="1:4" x14ac:dyDescent="0.25">
      <c r="A99">
        <v>97</v>
      </c>
      <c r="B99">
        <v>0</v>
      </c>
      <c r="C99">
        <f t="shared" si="2"/>
        <v>8.3333333333333332E-3</v>
      </c>
      <c r="D99">
        <f>delay60!A97/SUM(delay60!A:A)</f>
        <v>0</v>
      </c>
    </row>
    <row r="100" spans="1:4" x14ac:dyDescent="0.25">
      <c r="A100">
        <v>98</v>
      </c>
      <c r="B100">
        <v>0</v>
      </c>
      <c r="C100">
        <f t="shared" si="2"/>
        <v>8.3333333333333332E-3</v>
      </c>
      <c r="D100">
        <f>delay60!A98/SUM(delay60!A:A)</f>
        <v>0</v>
      </c>
    </row>
    <row r="101" spans="1:4" x14ac:dyDescent="0.25">
      <c r="A101">
        <v>99</v>
      </c>
      <c r="B101">
        <v>0</v>
      </c>
      <c r="C101">
        <f t="shared" si="2"/>
        <v>8.3333333333333332E-3</v>
      </c>
      <c r="D101">
        <f>delay60!A99/SUM(delay60!A:A)</f>
        <v>0</v>
      </c>
    </row>
    <row r="102" spans="1:4" x14ac:dyDescent="0.25">
      <c r="A102">
        <v>100</v>
      </c>
      <c r="B102">
        <v>0</v>
      </c>
      <c r="C102">
        <f t="shared" si="2"/>
        <v>8.3333333333333332E-3</v>
      </c>
      <c r="D102">
        <f>delay60!A100/SUM(delay60!A:A)</f>
        <v>0</v>
      </c>
    </row>
    <row r="103" spans="1:4" x14ac:dyDescent="0.25">
      <c r="A103">
        <v>101</v>
      </c>
      <c r="B103">
        <v>0</v>
      </c>
      <c r="C103">
        <f t="shared" si="2"/>
        <v>8.3333333333333332E-3</v>
      </c>
      <c r="D103">
        <f>delay60!A101/SUM(delay60!A:A)</f>
        <v>0</v>
      </c>
    </row>
    <row r="104" spans="1:4" x14ac:dyDescent="0.25">
      <c r="A104">
        <v>102</v>
      </c>
      <c r="B104">
        <v>0</v>
      </c>
      <c r="C104">
        <f t="shared" si="2"/>
        <v>8.3333333333333332E-3</v>
      </c>
      <c r="D104">
        <f>delay60!A102/SUM(delay60!A:A)</f>
        <v>0</v>
      </c>
    </row>
    <row r="105" spans="1:4" x14ac:dyDescent="0.25">
      <c r="A105">
        <v>103</v>
      </c>
      <c r="B105">
        <v>0</v>
      </c>
      <c r="C105">
        <f t="shared" si="2"/>
        <v>8.3333333333333332E-3</v>
      </c>
      <c r="D105">
        <f>delay60!A103/SUM(delay60!A:A)</f>
        <v>0</v>
      </c>
    </row>
    <row r="106" spans="1:4" x14ac:dyDescent="0.25">
      <c r="A106">
        <v>104</v>
      </c>
      <c r="B106">
        <v>0</v>
      </c>
      <c r="C106">
        <f t="shared" si="2"/>
        <v>8.3333333333333332E-3</v>
      </c>
      <c r="D106">
        <f>delay60!A104/SUM(delay60!A:A)</f>
        <v>0</v>
      </c>
    </row>
    <row r="107" spans="1:4" x14ac:dyDescent="0.25">
      <c r="A107">
        <v>105</v>
      </c>
      <c r="B107">
        <v>0</v>
      </c>
      <c r="C107">
        <f t="shared" si="2"/>
        <v>8.3333333333333332E-3</v>
      </c>
      <c r="D107">
        <f>delay60!A105/SUM(delay60!A:A)</f>
        <v>0</v>
      </c>
    </row>
    <row r="108" spans="1:4" x14ac:dyDescent="0.25">
      <c r="A108">
        <v>106</v>
      </c>
      <c r="B108">
        <v>0</v>
      </c>
      <c r="C108">
        <f t="shared" si="2"/>
        <v>8.3333333333333332E-3</v>
      </c>
      <c r="D108">
        <f>delay60!A106/SUM(delay60!A:A)</f>
        <v>0</v>
      </c>
    </row>
    <row r="109" spans="1:4" x14ac:dyDescent="0.25">
      <c r="A109">
        <v>107</v>
      </c>
      <c r="B109">
        <v>0</v>
      </c>
      <c r="C109">
        <f t="shared" si="2"/>
        <v>8.3333333333333332E-3</v>
      </c>
      <c r="D109">
        <f>delay60!A107/SUM(delay60!A:A)</f>
        <v>0</v>
      </c>
    </row>
    <row r="110" spans="1:4" x14ac:dyDescent="0.25">
      <c r="A110">
        <v>108</v>
      </c>
      <c r="B110">
        <v>0</v>
      </c>
      <c r="C110">
        <f t="shared" si="2"/>
        <v>8.3333333333333332E-3</v>
      </c>
      <c r="D110">
        <f>delay60!A108/SUM(delay60!A:A)</f>
        <v>0</v>
      </c>
    </row>
    <row r="111" spans="1:4" x14ac:dyDescent="0.25">
      <c r="A111">
        <v>109</v>
      </c>
      <c r="B111">
        <v>0</v>
      </c>
      <c r="C111">
        <f t="shared" si="2"/>
        <v>8.3333333333333332E-3</v>
      </c>
      <c r="D111">
        <f>delay60!A109/SUM(delay60!A:A)</f>
        <v>0</v>
      </c>
    </row>
    <row r="112" spans="1:4" x14ac:dyDescent="0.25">
      <c r="A112">
        <v>110</v>
      </c>
      <c r="B112">
        <v>0</v>
      </c>
      <c r="C112">
        <f t="shared" si="2"/>
        <v>8.3333333333333332E-3</v>
      </c>
      <c r="D112">
        <f>delay60!A110/SUM(delay60!A:A)</f>
        <v>0</v>
      </c>
    </row>
    <row r="113" spans="1:4" x14ac:dyDescent="0.25">
      <c r="A113">
        <v>111</v>
      </c>
      <c r="B113">
        <v>0</v>
      </c>
      <c r="C113">
        <f t="shared" si="2"/>
        <v>8.3333333333333332E-3</v>
      </c>
      <c r="D113">
        <f>delay60!A111/SUM(delay60!A:A)</f>
        <v>0</v>
      </c>
    </row>
    <row r="114" spans="1:4" x14ac:dyDescent="0.25">
      <c r="A114">
        <v>112</v>
      </c>
      <c r="B114">
        <v>0</v>
      </c>
      <c r="C114">
        <f t="shared" si="2"/>
        <v>8.3333333333333332E-3</v>
      </c>
      <c r="D114">
        <f>delay60!A112/SUM(delay60!A:A)</f>
        <v>0</v>
      </c>
    </row>
    <row r="115" spans="1:4" x14ac:dyDescent="0.25">
      <c r="A115">
        <v>113</v>
      </c>
      <c r="B115">
        <v>0</v>
      </c>
      <c r="C115">
        <f t="shared" si="2"/>
        <v>8.3333333333333332E-3</v>
      </c>
      <c r="D115">
        <f>delay60!A113/SUM(delay60!A:A)</f>
        <v>0</v>
      </c>
    </row>
    <row r="116" spans="1:4" x14ac:dyDescent="0.25">
      <c r="A116">
        <v>114</v>
      </c>
      <c r="B116">
        <v>0</v>
      </c>
      <c r="C116">
        <f t="shared" si="2"/>
        <v>8.3333333333333332E-3</v>
      </c>
      <c r="D116">
        <f>delay60!A114/SUM(delay60!A:A)</f>
        <v>0</v>
      </c>
    </row>
    <row r="117" spans="1:4" x14ac:dyDescent="0.25">
      <c r="A117">
        <v>115</v>
      </c>
      <c r="B117">
        <v>0</v>
      </c>
      <c r="C117">
        <f t="shared" si="2"/>
        <v>8.3333333333333332E-3</v>
      </c>
      <c r="D117">
        <f>delay60!A115/SUM(delay60!A:A)</f>
        <v>0</v>
      </c>
    </row>
    <row r="118" spans="1:4" x14ac:dyDescent="0.25">
      <c r="A118">
        <v>116</v>
      </c>
      <c r="B118">
        <v>0</v>
      </c>
      <c r="C118">
        <f t="shared" si="2"/>
        <v>8.3333333333333332E-3</v>
      </c>
      <c r="D118">
        <f>delay60!A116/SUM(delay60!A:A)</f>
        <v>0</v>
      </c>
    </row>
    <row r="119" spans="1:4" x14ac:dyDescent="0.25">
      <c r="A119">
        <v>117</v>
      </c>
      <c r="B119">
        <v>0</v>
      </c>
      <c r="C119">
        <f t="shared" si="2"/>
        <v>8.3333333333333332E-3</v>
      </c>
      <c r="D119">
        <f>delay60!A117/SUM(delay60!A:A)</f>
        <v>0</v>
      </c>
    </row>
    <row r="120" spans="1:4" x14ac:dyDescent="0.25">
      <c r="A120">
        <v>118</v>
      </c>
      <c r="B120">
        <v>0</v>
      </c>
      <c r="C120">
        <f t="shared" si="2"/>
        <v>8.3333333333333332E-3</v>
      </c>
      <c r="D120">
        <f>delay60!A118/SUM(delay60!A:A)</f>
        <v>0</v>
      </c>
    </row>
    <row r="121" spans="1:4" x14ac:dyDescent="0.25">
      <c r="A121">
        <v>119</v>
      </c>
      <c r="B121">
        <v>0</v>
      </c>
      <c r="C121">
        <f t="shared" si="2"/>
        <v>8.3333333333333332E-3</v>
      </c>
      <c r="D121">
        <f>delay60!A119/SUM(delay60!A:A)</f>
        <v>0</v>
      </c>
    </row>
    <row r="122" spans="1:4" x14ac:dyDescent="0.25">
      <c r="A122">
        <v>120</v>
      </c>
      <c r="B122">
        <v>0</v>
      </c>
      <c r="C122">
        <f t="shared" si="2"/>
        <v>8.3333333333333332E-3</v>
      </c>
      <c r="D122">
        <f>delay60!A120/SUM(delay60!A:A)</f>
        <v>0</v>
      </c>
    </row>
    <row r="123" spans="1:4" x14ac:dyDescent="0.25">
      <c r="A123">
        <v>121</v>
      </c>
      <c r="B123">
        <v>0</v>
      </c>
      <c r="C123">
        <v>0</v>
      </c>
      <c r="D12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8C68-88F0-402E-AE8C-36D74141D179}">
  <dimension ref="A1:D121"/>
  <sheetViews>
    <sheetView workbookViewId="0">
      <selection activeCell="D2" sqref="D2"/>
    </sheetView>
  </sheetViews>
  <sheetFormatPr defaultRowHeight="12.5" x14ac:dyDescent="0.25"/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</v>
      </c>
      <c r="B2">
        <f>Sheet5!K2/SUM(Sheet5!K:K)</f>
        <v>1.9801980198019823E-2</v>
      </c>
      <c r="C2">
        <f>Sheet5!I3/SUM(Sheet5!I:I)</f>
        <v>8.0722308598274502E-3</v>
      </c>
      <c r="D2">
        <f>Sheet5!J3/SUM(Sheet5!J:J)</f>
        <v>6.6666666666666784E-3</v>
      </c>
    </row>
    <row r="3" spans="1:4" x14ac:dyDescent="0.25">
      <c r="A3">
        <v>2</v>
      </c>
      <c r="B3">
        <f>Sheet5!K3/SUM(Sheet5!K:K)</f>
        <v>1.9603960396039621E-2</v>
      </c>
      <c r="C3">
        <f>Sheet5!I4/SUM(Sheet5!I:I)</f>
        <v>1.4207126313296313E-2</v>
      </c>
      <c r="D3">
        <f>Sheet5!J4/SUM(Sheet5!J:J)</f>
        <v>1.3333333333333362E-2</v>
      </c>
    </row>
    <row r="4" spans="1:4" x14ac:dyDescent="0.25">
      <c r="A4">
        <v>3</v>
      </c>
      <c r="B4">
        <f>Sheet5!K4/SUM(Sheet5!K:K)</f>
        <v>1.9405940594059423E-2</v>
      </c>
      <c r="C4">
        <f>Sheet5!I5/SUM(Sheet5!I:I)</f>
        <v>1.8805069011054033E-2</v>
      </c>
      <c r="D4">
        <f>Sheet5!J5/SUM(Sheet5!J:J)</f>
        <v>2.0000000000000039E-2</v>
      </c>
    </row>
    <row r="5" spans="1:4" x14ac:dyDescent="0.25">
      <c r="A5">
        <v>4</v>
      </c>
      <c r="B5">
        <f>Sheet5!K5/SUM(Sheet5!K:K)</f>
        <v>1.9207920792079225E-2</v>
      </c>
      <c r="C5">
        <f>Sheet5!I6/SUM(Sheet5!I:I)</f>
        <v>2.2185848450843527E-2</v>
      </c>
      <c r="D5">
        <f>Sheet5!J6/SUM(Sheet5!J:J)</f>
        <v>2.6666666666666724E-2</v>
      </c>
    </row>
    <row r="6" spans="1:4" x14ac:dyDescent="0.25">
      <c r="A6">
        <v>5</v>
      </c>
      <c r="B6">
        <f>Sheet5!K6/SUM(Sheet5!K:K)</f>
        <v>1.9009900990099027E-2</v>
      </c>
      <c r="C6">
        <f>Sheet5!I7/SUM(Sheet5!I:I)</f>
        <v>2.4604800272995112E-2</v>
      </c>
      <c r="D6">
        <f>Sheet5!J7/SUM(Sheet5!J:J)</f>
        <v>3.3333333333333402E-2</v>
      </c>
    </row>
    <row r="7" spans="1:4" x14ac:dyDescent="0.25">
      <c r="A7">
        <v>6</v>
      </c>
      <c r="B7">
        <f>Sheet5!K7/SUM(Sheet5!K:K)</f>
        <v>1.8811881188118829E-2</v>
      </c>
      <c r="C7">
        <f>Sheet5!I8/SUM(Sheet5!I:I)</f>
        <v>2.6265716870223572E-2</v>
      </c>
      <c r="D7">
        <f>Sheet5!J8/SUM(Sheet5!J:J)</f>
        <v>3.2727272727272792E-2</v>
      </c>
    </row>
    <row r="8" spans="1:4" x14ac:dyDescent="0.25">
      <c r="A8">
        <v>7</v>
      </c>
      <c r="B8">
        <f>Sheet5!K8/SUM(Sheet5!K:K)</f>
        <v>1.861386138613863E-2</v>
      </c>
      <c r="C8">
        <f>Sheet5!I9/SUM(Sheet5!I:I)</f>
        <v>2.733117508193323E-2</v>
      </c>
      <c r="D8">
        <f>Sheet5!J9/SUM(Sheet5!J:J)</f>
        <v>3.2121212121212182E-2</v>
      </c>
    </row>
    <row r="9" spans="1:4" x14ac:dyDescent="0.25">
      <c r="A9">
        <v>8</v>
      </c>
      <c r="B9">
        <f>Sheet5!K9/SUM(Sheet5!K:K)</f>
        <v>1.8415841584158432E-2</v>
      </c>
      <c r="C9">
        <f>Sheet5!I10/SUM(Sheet5!I:I)</f>
        <v>2.7930797587870791E-2</v>
      </c>
      <c r="D9">
        <f>Sheet5!J10/SUM(Sheet5!J:J)</f>
        <v>3.1515151515151572E-2</v>
      </c>
    </row>
    <row r="10" spans="1:4" x14ac:dyDescent="0.25">
      <c r="A10">
        <v>9</v>
      </c>
      <c r="B10">
        <f>Sheet5!K10/SUM(Sheet5!K:K)</f>
        <v>1.8217821782178234E-2</v>
      </c>
      <c r="C10">
        <f>Sheet5!I11/SUM(Sheet5!I:I)</f>
        <v>2.8167861291727866E-2</v>
      </c>
      <c r="D10">
        <f>Sheet5!J11/SUM(Sheet5!J:J)</f>
        <v>3.0909090909090962E-2</v>
      </c>
    </row>
    <row r="11" spans="1:4" x14ac:dyDescent="0.25">
      <c r="A11">
        <v>10</v>
      </c>
      <c r="B11">
        <f>Sheet5!K11/SUM(Sheet5!K:K)</f>
        <v>1.8019801980198036E-2</v>
      </c>
      <c r="C11">
        <f>Sheet5!I12/SUM(Sheet5!I:I)</f>
        <v>2.8124583325956274E-2</v>
      </c>
      <c r="D11">
        <f>Sheet5!J12/SUM(Sheet5!J:J)</f>
        <v>3.0303030303030356E-2</v>
      </c>
    </row>
    <row r="12" spans="1:4" x14ac:dyDescent="0.25">
      <c r="A12">
        <v>11</v>
      </c>
      <c r="B12">
        <f>Sheet5!K12/SUM(Sheet5!K:K)</f>
        <v>1.7821782178217838E-2</v>
      </c>
      <c r="C12">
        <f>Sheet5!I13/SUM(Sheet5!I:I)</f>
        <v>2.7866349181636045E-2</v>
      </c>
      <c r="D12">
        <f>Sheet5!J13/SUM(Sheet5!J:J)</f>
        <v>2.9696969696969746E-2</v>
      </c>
    </row>
    <row r="13" spans="1:4" x14ac:dyDescent="0.25">
      <c r="A13">
        <v>12</v>
      </c>
      <c r="B13">
        <f>Sheet5!K13/SUM(Sheet5!K:K)</f>
        <v>1.7623762376237639E-2</v>
      </c>
      <c r="C13">
        <f>Sheet5!I14/SUM(Sheet5!I:I)</f>
        <v>2.7445094565345021E-2</v>
      </c>
      <c r="D13">
        <f>Sheet5!J14/SUM(Sheet5!J:J)</f>
        <v>2.9090909090909136E-2</v>
      </c>
    </row>
    <row r="14" spans="1:4" x14ac:dyDescent="0.25">
      <c r="A14">
        <v>13</v>
      </c>
      <c r="B14">
        <f>Sheet5!K14/SUM(Sheet5!K:K)</f>
        <v>1.7425742574257441E-2</v>
      </c>
      <c r="C14">
        <f>Sheet5!I15/SUM(Sheet5!I:I)</f>
        <v>2.6902010263510755E-2</v>
      </c>
      <c r="D14">
        <f>Sheet5!J15/SUM(Sheet5!J:J)</f>
        <v>2.8484848484848526E-2</v>
      </c>
    </row>
    <row r="15" spans="1:4" x14ac:dyDescent="0.25">
      <c r="A15">
        <v>14</v>
      </c>
      <c r="B15">
        <f>Sheet5!K15/SUM(Sheet5!K:K)</f>
        <v>1.7227722772277243E-2</v>
      </c>
      <c r="C15">
        <f>Sheet5!I16/SUM(Sheet5!I:I)</f>
        <v>2.6269705437593945E-2</v>
      </c>
      <c r="D15">
        <f>Sheet5!J16/SUM(Sheet5!J:J)</f>
        <v>2.7878787878787916E-2</v>
      </c>
    </row>
    <row r="16" spans="1:4" x14ac:dyDescent="0.25">
      <c r="A16">
        <v>15</v>
      </c>
      <c r="B16">
        <f>Sheet5!K16/SUM(Sheet5!K:K)</f>
        <v>1.7029702970297045E-2</v>
      </c>
      <c r="C16">
        <f>Sheet5!I17/SUM(Sheet5!I:I)</f>
        <v>2.5573937687789088E-2</v>
      </c>
      <c r="D16">
        <f>Sheet5!J17/SUM(Sheet5!J:J)</f>
        <v>2.727272727272731E-2</v>
      </c>
    </row>
    <row r="17" spans="1:4" x14ac:dyDescent="0.25">
      <c r="A17">
        <v>16</v>
      </c>
      <c r="B17">
        <f>Sheet5!K17/SUM(Sheet5!K:K)</f>
        <v>1.6831683168316847E-2</v>
      </c>
      <c r="C17">
        <f>Sheet5!I18/SUM(Sheet5!I:I)</f>
        <v>2.4834996554436647E-2</v>
      </c>
      <c r="D17">
        <f>Sheet5!J18/SUM(Sheet5!J:J)</f>
        <v>2.66666666666667E-2</v>
      </c>
    </row>
    <row r="18" spans="1:4" x14ac:dyDescent="0.25">
      <c r="A18">
        <v>17</v>
      </c>
      <c r="B18">
        <f>Sheet5!K18/SUM(Sheet5!K:K)</f>
        <v>1.6633663366336648E-2</v>
      </c>
      <c r="C18">
        <f>Sheet5!I19/SUM(Sheet5!I:I)</f>
        <v>2.4068809791586477E-2</v>
      </c>
      <c r="D18">
        <f>Sheet5!J19/SUM(Sheet5!J:J)</f>
        <v>2.606060606060609E-2</v>
      </c>
    </row>
    <row r="19" spans="1:4" x14ac:dyDescent="0.25">
      <c r="A19">
        <v>18</v>
      </c>
      <c r="B19">
        <f>Sheet5!K19/SUM(Sheet5!K:K)</f>
        <v>1.643564356435645E-2</v>
      </c>
      <c r="C19">
        <f>Sheet5!I20/SUM(Sheet5!I:I)</f>
        <v>2.3287827879384857E-2</v>
      </c>
      <c r="D19">
        <f>Sheet5!J20/SUM(Sheet5!J:J)</f>
        <v>2.545454545454548E-2</v>
      </c>
    </row>
    <row r="20" spans="1:4" x14ac:dyDescent="0.25">
      <c r="A20">
        <v>19</v>
      </c>
      <c r="B20">
        <f>Sheet5!K20/SUM(Sheet5!K:K)</f>
        <v>1.6237623762376252E-2</v>
      </c>
      <c r="C20">
        <f>Sheet5!I21/SUM(Sheet5!I:I)</f>
        <v>2.2501731147778928E-2</v>
      </c>
      <c r="D20">
        <f>Sheet5!J21/SUM(Sheet5!J:J)</f>
        <v>2.484848484848487E-2</v>
      </c>
    </row>
    <row r="21" spans="1:4" x14ac:dyDescent="0.25">
      <c r="A21">
        <v>20</v>
      </c>
      <c r="B21">
        <f>Sheet5!K21/SUM(Sheet5!K:K)</f>
        <v>1.603960396039605E-2</v>
      </c>
      <c r="C21">
        <f>Sheet5!I22/SUM(Sheet5!I:I)</f>
        <v>2.1717995008723349E-2</v>
      </c>
      <c r="D21">
        <f>Sheet5!J22/SUM(Sheet5!J:J)</f>
        <v>2.424242424242426E-2</v>
      </c>
    </row>
    <row r="22" spans="1:4" x14ac:dyDescent="0.25">
      <c r="A22">
        <v>21</v>
      </c>
      <c r="B22">
        <f>Sheet5!K22/SUM(Sheet5!K:K)</f>
        <v>1.5841584158415852E-2</v>
      </c>
      <c r="C22">
        <f>Sheet5!I23/SUM(Sheet5!I:I)</f>
        <v>2.0942341693858873E-2</v>
      </c>
      <c r="D22">
        <f>Sheet5!J23/SUM(Sheet5!J:J)</f>
        <v>2.3636363636363653E-2</v>
      </c>
    </row>
    <row r="23" spans="1:4" x14ac:dyDescent="0.25">
      <c r="A23">
        <v>22</v>
      </c>
      <c r="B23">
        <f>Sheet5!K23/SUM(Sheet5!K:K)</f>
        <v>1.5643564356435654E-2</v>
      </c>
      <c r="C23">
        <f>Sheet5!I24/SUM(Sheet5!I:I)</f>
        <v>2.0179101214492085E-2</v>
      </c>
      <c r="D23">
        <f>Sheet5!J24/SUM(Sheet5!J:J)</f>
        <v>2.3030303030303043E-2</v>
      </c>
    </row>
    <row r="24" spans="1:4" x14ac:dyDescent="0.25">
      <c r="A24">
        <v>23</v>
      </c>
      <c r="B24">
        <f>Sheet5!K24/SUM(Sheet5!K:K)</f>
        <v>1.5445544554455458E-2</v>
      </c>
      <c r="C24">
        <f>Sheet5!I25/SUM(Sheet5!I:I)</f>
        <v>1.9431499716622457E-2</v>
      </c>
      <c r="D24">
        <f>Sheet5!J25/SUM(Sheet5!J:J)</f>
        <v>2.2424242424242433E-2</v>
      </c>
    </row>
    <row r="25" spans="1:4" x14ac:dyDescent="0.25">
      <c r="A25">
        <v>24</v>
      </c>
      <c r="B25">
        <f>Sheet5!K25/SUM(Sheet5!K:K)</f>
        <v>1.5247524752475259E-2</v>
      </c>
      <c r="C25">
        <f>Sheet5!I26/SUM(Sheet5!I:I)</f>
        <v>1.8701889768525604E-2</v>
      </c>
      <c r="D25">
        <f>Sheet5!J26/SUM(Sheet5!J:J)</f>
        <v>2.1818181818181823E-2</v>
      </c>
    </row>
    <row r="26" spans="1:4" x14ac:dyDescent="0.25">
      <c r="A26">
        <v>25</v>
      </c>
      <c r="B26">
        <f>Sheet5!K26/SUM(Sheet5!K:K)</f>
        <v>1.5049504950495059E-2</v>
      </c>
      <c r="C26">
        <f>Sheet5!I27/SUM(Sheet5!I:I)</f>
        <v>1.7991934210239015E-2</v>
      </c>
      <c r="D26">
        <f>Sheet5!J27/SUM(Sheet5!J:J)</f>
        <v>2.1212121212121213E-2</v>
      </c>
    </row>
    <row r="27" spans="1:4" x14ac:dyDescent="0.25">
      <c r="A27">
        <v>26</v>
      </c>
      <c r="B27">
        <f>Sheet5!K27/SUM(Sheet5!K:K)</f>
        <v>1.4851485148514861E-2</v>
      </c>
      <c r="C27">
        <f>Sheet5!I28/SUM(Sheet5!I:I)</f>
        <v>1.7302752867793002E-2</v>
      </c>
      <c r="D27">
        <f>Sheet5!J28/SUM(Sheet5!J:J)</f>
        <v>2.0606060606060603E-2</v>
      </c>
    </row>
    <row r="28" spans="1:4" x14ac:dyDescent="0.25">
      <c r="A28">
        <v>27</v>
      </c>
      <c r="B28">
        <f>Sheet5!K28/SUM(Sheet5!K:K)</f>
        <v>1.4653465346534663E-2</v>
      </c>
      <c r="C28">
        <f>Sheet5!I29/SUM(Sheet5!I:I)</f>
        <v>1.6635039573852119E-2</v>
      </c>
      <c r="D28">
        <f>Sheet5!J29/SUM(Sheet5!J:J)</f>
        <v>1.9999999999999997E-2</v>
      </c>
    </row>
    <row r="29" spans="1:4" x14ac:dyDescent="0.25">
      <c r="A29">
        <v>28</v>
      </c>
      <c r="B29">
        <f>Sheet5!K29/SUM(Sheet5!K:K)</f>
        <v>1.4455445544554465E-2</v>
      </c>
      <c r="C29">
        <f>Sheet5!I30/SUM(Sheet5!I:I)</f>
        <v>1.5989155447514704E-2</v>
      </c>
      <c r="D29">
        <f>Sheet5!J30/SUM(Sheet5!J:J)</f>
        <v>1.9393939393939387E-2</v>
      </c>
    </row>
    <row r="30" spans="1:4" x14ac:dyDescent="0.25">
      <c r="A30">
        <v>29</v>
      </c>
      <c r="B30">
        <f>Sheet5!K30/SUM(Sheet5!K:K)</f>
        <v>1.4257425742574267E-2</v>
      </c>
      <c r="C30">
        <f>Sheet5!I31/SUM(Sheet5!I:I)</f>
        <v>1.5365203194907452E-2</v>
      </c>
      <c r="D30">
        <f>Sheet5!J31/SUM(Sheet5!J:J)</f>
        <v>1.8787878787878777E-2</v>
      </c>
    </row>
    <row r="31" spans="1:4" x14ac:dyDescent="0.25">
      <c r="A31">
        <v>30</v>
      </c>
      <c r="B31">
        <f>Sheet5!K31/SUM(Sheet5!K:K)</f>
        <v>1.4059405940594068E-2</v>
      </c>
      <c r="C31">
        <f>Sheet5!I32/SUM(Sheet5!I:I)</f>
        <v>1.4763086239345821E-2</v>
      </c>
      <c r="D31">
        <f>Sheet5!J32/SUM(Sheet5!J:J)</f>
        <v>1.8181818181818171E-2</v>
      </c>
    </row>
    <row r="32" spans="1:4" x14ac:dyDescent="0.25">
      <c r="A32">
        <v>31</v>
      </c>
      <c r="B32">
        <f>Sheet5!K32/SUM(Sheet5!K:K)</f>
        <v>1.386138613861387E-2</v>
      </c>
      <c r="C32">
        <f>Sheet5!I33/SUM(Sheet5!I:I)</f>
        <v>1.4182555727559722E-2</v>
      </c>
      <c r="D32">
        <f>Sheet5!J33/SUM(Sheet5!J:J)</f>
        <v>1.7575757575757561E-2</v>
      </c>
    </row>
    <row r="33" spans="1:4" x14ac:dyDescent="0.25">
      <c r="A33">
        <v>32</v>
      </c>
      <c r="B33">
        <f>Sheet5!K33/SUM(Sheet5!K:K)</f>
        <v>1.3663366336633672E-2</v>
      </c>
      <c r="C33">
        <f>Sheet5!I34/SUM(Sheet5!I:I)</f>
        <v>1.3623247848687523E-2</v>
      </c>
      <c r="D33">
        <f>Sheet5!J34/SUM(Sheet5!J:J)</f>
        <v>1.6969696969696954E-2</v>
      </c>
    </row>
    <row r="34" spans="1:4" x14ac:dyDescent="0.25">
      <c r="A34">
        <v>33</v>
      </c>
      <c r="B34">
        <f>Sheet5!K34/SUM(Sheet5!K:K)</f>
        <v>1.3465346534653474E-2</v>
      </c>
      <c r="C34">
        <f>Sheet5!I35/SUM(Sheet5!I:I)</f>
        <v>1.3084713414924171E-2</v>
      </c>
      <c r="D34">
        <f>Sheet5!J35/SUM(Sheet5!J:J)</f>
        <v>1.6363636363636348E-2</v>
      </c>
    </row>
    <row r="35" spans="1:4" x14ac:dyDescent="0.25">
      <c r="A35">
        <v>34</v>
      </c>
      <c r="B35">
        <f>Sheet5!K35/SUM(Sheet5!K:K)</f>
        <v>1.3267326732673274E-2</v>
      </c>
      <c r="C35">
        <f>Sheet5!I36/SUM(Sheet5!I:I)</f>
        <v>1.2566441262474526E-2</v>
      </c>
      <c r="D35">
        <f>Sheet5!J36/SUM(Sheet5!J:J)</f>
        <v>1.5757575757575741E-2</v>
      </c>
    </row>
    <row r="36" spans="1:4" x14ac:dyDescent="0.25">
      <c r="A36">
        <v>35</v>
      </c>
      <c r="B36">
        <f>Sheet5!K36/SUM(Sheet5!K:K)</f>
        <v>1.3069306930693076E-2</v>
      </c>
      <c r="C36">
        <f>Sheet5!I37/SUM(Sheet5!I:I)</f>
        <v>1.2067876719293399E-2</v>
      </c>
      <c r="D36">
        <f>Sheet5!J37/SUM(Sheet5!J:J)</f>
        <v>1.5151515151515133E-2</v>
      </c>
    </row>
    <row r="37" spans="1:4" x14ac:dyDescent="0.25">
      <c r="A37">
        <v>36</v>
      </c>
      <c r="B37">
        <f>Sheet5!K37/SUM(Sheet5!K:K)</f>
        <v>1.2871287128712878E-2</v>
      </c>
      <c r="C37">
        <f>Sheet5!I38/SUM(Sheet5!I:I)</f>
        <v>1.1588436136375949E-2</v>
      </c>
      <c r="D37">
        <f>Sheet5!J38/SUM(Sheet5!J:J)</f>
        <v>1.4545454545454526E-2</v>
      </c>
    </row>
    <row r="38" spans="1:4" x14ac:dyDescent="0.25">
      <c r="A38">
        <v>37</v>
      </c>
      <c r="B38">
        <f>Sheet5!K38/SUM(Sheet5!K:K)</f>
        <v>1.2673267326732679E-2</v>
      </c>
      <c r="C38">
        <f>Sheet5!I39/SUM(Sheet5!I:I)</f>
        <v>1.1127518279604339E-2</v>
      </c>
      <c r="D38">
        <f>Sheet5!J39/SUM(Sheet5!J:J)</f>
        <v>1.3939393939393918E-2</v>
      </c>
    </row>
    <row r="39" spans="1:4" x14ac:dyDescent="0.25">
      <c r="A39">
        <v>38</v>
      </c>
      <c r="B39">
        <f>Sheet5!K39/SUM(Sheet5!K:K)</f>
        <v>1.2475247524752481E-2</v>
      </c>
      <c r="C39">
        <f>Sheet5!I40/SUM(Sheet5!I:I)</f>
        <v>1.0684513219366908E-2</v>
      </c>
      <c r="D39">
        <f>Sheet5!J40/SUM(Sheet5!J:J)</f>
        <v>1.3333333333333312E-2</v>
      </c>
    </row>
    <row r="40" spans="1:4" x14ac:dyDescent="0.25">
      <c r="A40">
        <v>39</v>
      </c>
      <c r="B40">
        <f>Sheet5!K40/SUM(Sheet5!K:K)</f>
        <v>1.2277227722772283E-2</v>
      </c>
      <c r="C40">
        <f>Sheet5!I41/SUM(Sheet5!I:I)</f>
        <v>1.0258809227349624E-2</v>
      </c>
      <c r="D40">
        <f>Sheet5!J41/SUM(Sheet5!J:J)</f>
        <v>1.2727272727272703E-2</v>
      </c>
    </row>
    <row r="41" spans="1:4" x14ac:dyDescent="0.25">
      <c r="A41">
        <v>40</v>
      </c>
      <c r="B41">
        <f>Sheet5!K41/SUM(Sheet5!K:K)</f>
        <v>1.2079207920792085E-2</v>
      </c>
      <c r="C41">
        <f>Sheet5!I42/SUM(Sheet5!I:I)</f>
        <v>9.8497980876615533E-3</v>
      </c>
      <c r="D41">
        <f>Sheet5!J42/SUM(Sheet5!J:J)</f>
        <v>1.2121212121212097E-2</v>
      </c>
    </row>
    <row r="42" spans="1:4" x14ac:dyDescent="0.25">
      <c r="A42">
        <v>41</v>
      </c>
      <c r="B42">
        <f>Sheet5!K42/SUM(Sheet5!K:K)</f>
        <v>1.1881188118811887E-2</v>
      </c>
      <c r="C42">
        <f>Sheet5!I43/SUM(Sheet5!I:I)</f>
        <v>9.4568791476798229E-3</v>
      </c>
      <c r="D42">
        <f>Sheet5!J43/SUM(Sheet5!J:J)</f>
        <v>1.1515151515151489E-2</v>
      </c>
    </row>
    <row r="43" spans="1:4" x14ac:dyDescent="0.25">
      <c r="A43">
        <v>42</v>
      </c>
      <c r="B43">
        <f>Sheet5!K43/SUM(Sheet5!K:K)</f>
        <v>1.1683168316831687E-2</v>
      </c>
      <c r="C43">
        <f>Sheet5!I44/SUM(Sheet5!I:I)</f>
        <v>9.0794623685924152E-3</v>
      </c>
      <c r="D43">
        <f>Sheet5!J44/SUM(Sheet5!J:J)</f>
        <v>1.0909090909090882E-2</v>
      </c>
    </row>
    <row r="44" spans="1:4" x14ac:dyDescent="0.25">
      <c r="A44">
        <v>43</v>
      </c>
      <c r="B44">
        <f>Sheet5!K44/SUM(Sheet5!K:K)</f>
        <v>1.1485148514851488E-2</v>
      </c>
      <c r="C44">
        <f>Sheet5!I45/SUM(Sheet5!I:I)</f>
        <v>8.716970583304548E-3</v>
      </c>
      <c r="D44">
        <f>Sheet5!J45/SUM(Sheet5!J:J)</f>
        <v>1.0303030303030274E-2</v>
      </c>
    </row>
    <row r="45" spans="1:4" x14ac:dyDescent="0.25">
      <c r="A45">
        <v>44</v>
      </c>
      <c r="B45">
        <f>Sheet5!K45/SUM(Sheet5!K:K)</f>
        <v>1.128712871287129E-2</v>
      </c>
      <c r="C45">
        <f>Sheet5!I46/SUM(Sheet5!I:I)</f>
        <v>8.3688411275370279E-3</v>
      </c>
      <c r="D45">
        <f>Sheet5!J46/SUM(Sheet5!J:J)</f>
        <v>9.6969696969696675E-3</v>
      </c>
    </row>
    <row r="46" spans="1:4" x14ac:dyDescent="0.25">
      <c r="A46">
        <v>45</v>
      </c>
      <c r="B46">
        <f>Sheet5!K46/SUM(Sheet5!K:K)</f>
        <v>1.1089108910891092E-2</v>
      </c>
      <c r="C46">
        <f>Sheet5!I47/SUM(Sheet5!I:I)</f>
        <v>8.0345269764872766E-3</v>
      </c>
      <c r="D46">
        <f>Sheet5!J47/SUM(Sheet5!J:J)</f>
        <v>9.0909090909090592E-3</v>
      </c>
    </row>
    <row r="47" spans="1:4" x14ac:dyDescent="0.25">
      <c r="A47">
        <v>46</v>
      </c>
      <c r="B47">
        <f>Sheet5!K47/SUM(Sheet5!K:K)</f>
        <v>1.0891089108910894E-2</v>
      </c>
      <c r="C47">
        <f>Sheet5!I48/SUM(Sheet5!I:I)</f>
        <v>7.7134974926691699E-3</v>
      </c>
      <c r="D47">
        <f>Sheet5!J48/SUM(Sheet5!J:J)</f>
        <v>8.4848484848484527E-3</v>
      </c>
    </row>
    <row r="48" spans="1:4" x14ac:dyDescent="0.25">
      <c r="A48">
        <v>47</v>
      </c>
      <c r="B48">
        <f>Sheet5!K48/SUM(Sheet5!K:K)</f>
        <v>1.0693069306930696E-2</v>
      </c>
      <c r="C48">
        <f>Sheet5!I49/SUM(Sheet5!I:I)</f>
        <v>7.4052388691555103E-3</v>
      </c>
      <c r="D48">
        <f>Sheet5!J49/SUM(Sheet5!J:J)</f>
        <v>7.8787878787878445E-3</v>
      </c>
    </row>
    <row r="49" spans="1:4" x14ac:dyDescent="0.25">
      <c r="A49">
        <v>48</v>
      </c>
      <c r="B49">
        <f>Sheet5!K49/SUM(Sheet5!K:K)</f>
        <v>1.0495049504950497E-2</v>
      </c>
      <c r="C49">
        <f>Sheet5!I50/SUM(Sheet5!I:I)</f>
        <v>7.1092543353437759E-3</v>
      </c>
      <c r="D49">
        <f>Sheet5!J50/SUM(Sheet5!J:J)</f>
        <v>7.2727272727272372E-3</v>
      </c>
    </row>
    <row r="50" spans="1:4" x14ac:dyDescent="0.25">
      <c r="A50">
        <v>49</v>
      </c>
      <c r="B50">
        <f>Sheet5!K50/SUM(Sheet5!K:K)</f>
        <v>1.0297029702970299E-2</v>
      </c>
      <c r="C50">
        <f>Sheet5!I51/SUM(Sheet5!I:I)</f>
        <v>6.8250641786936116E-3</v>
      </c>
      <c r="D50">
        <f>Sheet5!J51/SUM(Sheet5!J:J)</f>
        <v>6.6666666666666298E-3</v>
      </c>
    </row>
    <row r="51" spans="1:4" x14ac:dyDescent="0.25">
      <c r="A51">
        <v>50</v>
      </c>
      <c r="B51">
        <f>Sheet5!K51/SUM(Sheet5!K:K)</f>
        <v>1.0099009900990101E-2</v>
      </c>
      <c r="C51">
        <f>Sheet5!I52/SUM(Sheet5!I:I)</f>
        <v>6.5522056249567385E-3</v>
      </c>
      <c r="D51">
        <f>Sheet5!J52/SUM(Sheet5!J:J)</f>
        <v>6.0606060606060233E-3</v>
      </c>
    </row>
    <row r="52" spans="1:4" x14ac:dyDescent="0.25">
      <c r="A52">
        <v>51</v>
      </c>
      <c r="B52">
        <f>Sheet5!K52/SUM(Sheet5!K:K)</f>
        <v>9.9009900990099011E-3</v>
      </c>
      <c r="C52">
        <f>Sheet5!I53/SUM(Sheet5!I:I)</f>
        <v>6.2902326106871655E-3</v>
      </c>
      <c r="D52">
        <f>Sheet5!J53/SUM(Sheet5!J:J)</f>
        <v>5.4545454545454159E-3</v>
      </c>
    </row>
    <row r="53" spans="1:4" x14ac:dyDescent="0.25">
      <c r="A53">
        <v>52</v>
      </c>
      <c r="B53">
        <f>Sheet5!K53/SUM(Sheet5!K:K)</f>
        <v>9.7029702970297029E-3</v>
      </c>
      <c r="C53">
        <f>Sheet5!I54/SUM(Sheet5!I:I)</f>
        <v>6.0387154748426366E-3</v>
      </c>
      <c r="D53">
        <f>Sheet5!J54/SUM(Sheet5!J:J)</f>
        <v>4.8484848484848086E-3</v>
      </c>
    </row>
    <row r="54" spans="1:4" x14ac:dyDescent="0.25">
      <c r="A54">
        <v>53</v>
      </c>
      <c r="B54">
        <f>Sheet5!K54/SUM(Sheet5!K:K)</f>
        <v>9.5049504950495047E-3</v>
      </c>
      <c r="C54">
        <f>Sheet5!I55/SUM(Sheet5!I:I)</f>
        <v>5.7972405907152965E-3</v>
      </c>
      <c r="D54">
        <f>Sheet5!J55/SUM(Sheet5!J:J)</f>
        <v>4.2424242424242012E-3</v>
      </c>
    </row>
    <row r="55" spans="1:4" x14ac:dyDescent="0.25">
      <c r="A55">
        <v>54</v>
      </c>
      <c r="B55">
        <f>Sheet5!K55/SUM(Sheet5!K:K)</f>
        <v>9.3069306930693065E-3</v>
      </c>
      <c r="C55">
        <f>Sheet5!I56/SUM(Sheet5!I:I)</f>
        <v>5.5654099549797779E-3</v>
      </c>
      <c r="D55">
        <f>Sheet5!J56/SUM(Sheet5!J:J)</f>
        <v>3.6363636363635934E-3</v>
      </c>
    </row>
    <row r="56" spans="1:4" x14ac:dyDescent="0.25">
      <c r="A56">
        <v>55</v>
      </c>
      <c r="B56">
        <f>Sheet5!K56/SUM(Sheet5!K:K)</f>
        <v>9.1089108910891083E-3</v>
      </c>
      <c r="C56">
        <f>Sheet5!I57/SUM(Sheet5!I:I)</f>
        <v>5.3428407470950609E-3</v>
      </c>
      <c r="D56">
        <f>Sheet5!J57/SUM(Sheet5!J:J)</f>
        <v>3.0303030303029861E-3</v>
      </c>
    </row>
    <row r="57" spans="1:4" x14ac:dyDescent="0.25">
      <c r="A57">
        <v>56</v>
      </c>
      <c r="B57">
        <f>Sheet5!K57/SUM(Sheet5!K:K)</f>
        <v>8.9108910891089101E-3</v>
      </c>
      <c r="C57">
        <f>Sheet5!I58/SUM(Sheet5!I:I)</f>
        <v>5.1291648694628362E-3</v>
      </c>
      <c r="D57">
        <f>Sheet5!J58/SUM(Sheet5!J:J)</f>
        <v>2.4242424242423787E-3</v>
      </c>
    </row>
    <row r="58" spans="1:4" x14ac:dyDescent="0.25">
      <c r="A58">
        <v>57</v>
      </c>
      <c r="B58">
        <f>Sheet5!K58/SUM(Sheet5!K:K)</f>
        <v>8.7128712871287119E-3</v>
      </c>
      <c r="C58">
        <f>Sheet5!I59/SUM(Sheet5!I:I)</f>
        <v>4.9240284764855867E-3</v>
      </c>
      <c r="D58">
        <f>Sheet5!J59/SUM(Sheet5!J:J)</f>
        <v>1.8181818181817716E-3</v>
      </c>
    </row>
    <row r="59" spans="1:4" x14ac:dyDescent="0.25">
      <c r="A59">
        <v>58</v>
      </c>
      <c r="B59">
        <f>Sheet5!K59/SUM(Sheet5!K:K)</f>
        <v>8.5148514851485137E-3</v>
      </c>
      <c r="C59">
        <f>Sheet5!I60/SUM(Sheet5!I:I)</f>
        <v>4.7270914988671734E-3</v>
      </c>
      <c r="D59">
        <f>Sheet5!J60/SUM(Sheet5!J:J)</f>
        <v>1.2121212121211642E-3</v>
      </c>
    </row>
    <row r="60" spans="1:4" x14ac:dyDescent="0.25">
      <c r="A60">
        <v>59</v>
      </c>
      <c r="B60">
        <f>Sheet5!K60/SUM(Sheet5!K:K)</f>
        <v>8.3168316831683155E-3</v>
      </c>
      <c r="C60">
        <f>Sheet5!I61/SUM(Sheet5!I:I)</f>
        <v>4.5380271680652952E-3</v>
      </c>
      <c r="D60">
        <f>Sheet5!J61/SUM(Sheet5!J:J)</f>
        <v>6.0606060606055673E-4</v>
      </c>
    </row>
    <row r="61" spans="1:4" x14ac:dyDescent="0.25">
      <c r="A61">
        <v>60</v>
      </c>
      <c r="B61">
        <f>Sheet5!K61/SUM(Sheet5!K:K)</f>
        <v>8.1188118811881156E-3</v>
      </c>
      <c r="C61">
        <f>Sheet5!I62/SUM(Sheet5!I:I)</f>
        <v>4.3565215446649298E-3</v>
      </c>
      <c r="D61">
        <f>Sheet5!J62/SUM(Sheet5!J:J)</f>
        <v>-5.0717006352194771E-17</v>
      </c>
    </row>
    <row r="62" spans="1:4" x14ac:dyDescent="0.25">
      <c r="A62">
        <v>61</v>
      </c>
      <c r="B62">
        <f>Sheet5!K62/SUM(Sheet5!K:K)</f>
        <v>7.9207920792079174E-3</v>
      </c>
      <c r="C62">
        <f>Sheet5!I63/SUM(Sheet5!I:I)</f>
        <v>4.1822730535361306E-3</v>
      </c>
      <c r="D62">
        <f>Sheet5!J63/SUM(Sheet5!J:J)</f>
        <v>0</v>
      </c>
    </row>
    <row r="63" spans="1:4" x14ac:dyDescent="0.25">
      <c r="A63">
        <v>62</v>
      </c>
      <c r="B63">
        <f>Sheet5!K63/SUM(Sheet5!K:K)</f>
        <v>7.7227722772277192E-3</v>
      </c>
      <c r="C63">
        <f>Sheet5!I64/SUM(Sheet5!I:I)</f>
        <v>4.0149920279209227E-3</v>
      </c>
      <c r="D63">
        <f>Sheet5!J64/SUM(Sheet5!J:J)</f>
        <v>0</v>
      </c>
    </row>
    <row r="64" spans="1:4" x14ac:dyDescent="0.25">
      <c r="A64">
        <v>63</v>
      </c>
      <c r="B64">
        <f>Sheet5!K64/SUM(Sheet5!K:K)</f>
        <v>7.524752475247521E-3</v>
      </c>
      <c r="C64">
        <f>Sheet5!I65/SUM(Sheet5!I:I)</f>
        <v>3.8544002640250761E-3</v>
      </c>
      <c r="D64">
        <f>Sheet5!J65/SUM(Sheet5!J:J)</f>
        <v>0</v>
      </c>
    </row>
    <row r="65" spans="1:4" x14ac:dyDescent="0.25">
      <c r="A65">
        <v>64</v>
      </c>
      <c r="B65">
        <f>Sheet5!K65/SUM(Sheet5!K:K)</f>
        <v>7.3267326732673228E-3</v>
      </c>
      <c r="C65">
        <f>Sheet5!I66/SUM(Sheet5!I:I)</f>
        <v>3.7002305872408654E-3</v>
      </c>
      <c r="D65">
        <f>Sheet5!J66/SUM(Sheet5!J:J)</f>
        <v>0</v>
      </c>
    </row>
    <row r="66" spans="1:4" x14ac:dyDescent="0.25">
      <c r="A66">
        <v>65</v>
      </c>
      <c r="B66">
        <f>Sheet5!K66/SUM(Sheet5!K:K)</f>
        <v>7.1287128712871246E-3</v>
      </c>
      <c r="C66">
        <f>Sheet5!I67/SUM(Sheet5!I:I)</f>
        <v>3.552226430772664E-3</v>
      </c>
      <c r="D66">
        <f>Sheet5!J67/SUM(Sheet5!J:J)</f>
        <v>0</v>
      </c>
    </row>
    <row r="67" spans="1:4" x14ac:dyDescent="0.25">
      <c r="A67">
        <v>66</v>
      </c>
      <c r="B67">
        <f>Sheet5!K67/SUM(Sheet5!K:K)</f>
        <v>6.9306930693069264E-3</v>
      </c>
      <c r="C67">
        <f>Sheet5!I68/SUM(Sheet5!I:I)</f>
        <v>3.4101414271589048E-3</v>
      </c>
      <c r="D67">
        <f>Sheet5!J68/SUM(Sheet5!J:J)</f>
        <v>0</v>
      </c>
    </row>
    <row r="68" spans="1:4" x14ac:dyDescent="0.25">
      <c r="A68">
        <v>67</v>
      </c>
      <c r="B68">
        <f>Sheet5!K68/SUM(Sheet5!K:K)</f>
        <v>6.7326732673267274E-3</v>
      </c>
      <c r="C68">
        <f>Sheet5!I69/SUM(Sheet5!I:I)</f>
        <v>3.273739012966266E-3</v>
      </c>
      <c r="D68">
        <f>Sheet5!J69/SUM(Sheet5!J:J)</f>
        <v>0</v>
      </c>
    </row>
    <row r="69" spans="1:4" x14ac:dyDescent="0.25">
      <c r="A69">
        <v>68</v>
      </c>
      <c r="B69">
        <f>Sheet5!K69/SUM(Sheet5!K:K)</f>
        <v>6.5346534653465292E-3</v>
      </c>
      <c r="C69">
        <f>Sheet5!I70/SUM(Sheet5!I:I)</f>
        <v>3.1427920467625892E-3</v>
      </c>
      <c r="D69">
        <f>Sheet5!J70/SUM(Sheet5!J:J)</f>
        <v>0</v>
      </c>
    </row>
    <row r="70" spans="1:4" x14ac:dyDescent="0.25">
      <c r="A70">
        <v>69</v>
      </c>
      <c r="B70">
        <f>Sheet5!K70/SUM(Sheet5!K:K)</f>
        <v>6.336633663366331E-3</v>
      </c>
      <c r="C70">
        <f>Sheet5!I71/SUM(Sheet5!I:I)</f>
        <v>3.0170824403440645E-3</v>
      </c>
      <c r="D70">
        <f>Sheet5!J71/SUM(Sheet5!J:J)</f>
        <v>0</v>
      </c>
    </row>
    <row r="71" spans="1:4" x14ac:dyDescent="0.25">
      <c r="A71">
        <v>70</v>
      </c>
      <c r="B71">
        <f>Sheet5!K71/SUM(Sheet5!K:K)</f>
        <v>6.1386138613861328E-3</v>
      </c>
      <c r="C71">
        <f>Sheet5!I72/SUM(Sheet5!I:I)</f>
        <v>2.8964008030918855E-3</v>
      </c>
      <c r="D71">
        <f>Sheet5!J72/SUM(Sheet5!J:J)</f>
        <v>0</v>
      </c>
    </row>
    <row r="72" spans="1:4" x14ac:dyDescent="0.25">
      <c r="A72">
        <v>71</v>
      </c>
      <c r="B72">
        <f>Sheet5!K72/SUM(Sheet5!K:K)</f>
        <v>5.9405940594059337E-3</v>
      </c>
      <c r="C72">
        <f>Sheet5!I73/SUM(Sheet5!I:I)</f>
        <v>2.7805460992574769E-3</v>
      </c>
      <c r="D72">
        <f>Sheet5!J73/SUM(Sheet5!J:J)</f>
        <v>0</v>
      </c>
    </row>
    <row r="73" spans="1:4" x14ac:dyDescent="0.25">
      <c r="A73">
        <v>72</v>
      </c>
      <c r="B73">
        <f>Sheet5!K73/SUM(Sheet5!K:K)</f>
        <v>5.7425742574257355E-3</v>
      </c>
      <c r="C73">
        <f>Sheet5!I74/SUM(Sheet5!I:I)</f>
        <v>2.6693253179185909E-3</v>
      </c>
      <c r="D73">
        <f>Sheet5!J74/SUM(Sheet5!J:J)</f>
        <v>0</v>
      </c>
    </row>
    <row r="74" spans="1:4" x14ac:dyDescent="0.25">
      <c r="A74">
        <v>73</v>
      </c>
      <c r="B74">
        <f>Sheet5!K74/SUM(Sheet5!K:K)</f>
        <v>5.5445544554455373E-3</v>
      </c>
      <c r="C74">
        <f>Sheet5!I75/SUM(Sheet5!I:I)</f>
        <v>2.5625531553069782E-3</v>
      </c>
      <c r="D74">
        <f>Sheet5!J75/SUM(Sheet5!J:J)</f>
        <v>0</v>
      </c>
    </row>
    <row r="75" spans="1:4" x14ac:dyDescent="0.25">
      <c r="A75">
        <v>74</v>
      </c>
      <c r="B75">
        <f>Sheet5!K75/SUM(Sheet5!K:K)</f>
        <v>5.3465346534653391E-3</v>
      </c>
      <c r="C75">
        <f>Sheet5!I76/SUM(Sheet5!I:I)</f>
        <v>2.4600517091788033E-3</v>
      </c>
      <c r="D75">
        <f>Sheet5!J76/SUM(Sheet5!J:J)</f>
        <v>0</v>
      </c>
    </row>
    <row r="76" spans="1:4" x14ac:dyDescent="0.25">
      <c r="A76">
        <v>75</v>
      </c>
      <c r="B76">
        <f>Sheet5!K76/SUM(Sheet5!K:K)</f>
        <v>5.1485148514851409E-3</v>
      </c>
      <c r="C76">
        <f>Sheet5!I77/SUM(Sheet5!I:I)</f>
        <v>2.3616501848789349E-3</v>
      </c>
      <c r="D76">
        <f>Sheet5!J77/SUM(Sheet5!J:J)</f>
        <v>0</v>
      </c>
    </row>
    <row r="77" spans="1:4" x14ac:dyDescent="0.25">
      <c r="A77">
        <v>76</v>
      </c>
      <c r="B77">
        <f>Sheet5!K77/SUM(Sheet5!K:K)</f>
        <v>4.9504950495049419E-3</v>
      </c>
      <c r="C77">
        <f>Sheet5!I78/SUM(Sheet5!I:I)</f>
        <v>2.2671846127376044E-3</v>
      </c>
      <c r="D77">
        <f>Sheet5!J78/SUM(Sheet5!J:J)</f>
        <v>0</v>
      </c>
    </row>
    <row r="78" spans="1:4" x14ac:dyDescent="0.25">
      <c r="A78">
        <v>77</v>
      </c>
      <c r="B78">
        <f>Sheet5!K78/SUM(Sheet5!K:K)</f>
        <v>4.7524752475247437E-3</v>
      </c>
      <c r="C78">
        <f>Sheet5!I79/SUM(Sheet5!I:I)</f>
        <v>2.1764975764311618E-3</v>
      </c>
      <c r="D78">
        <f>Sheet5!J79/SUM(Sheet5!J:J)</f>
        <v>0</v>
      </c>
    </row>
    <row r="79" spans="1:4" x14ac:dyDescent="0.25">
      <c r="A79">
        <v>78</v>
      </c>
      <c r="B79">
        <f>Sheet5!K79/SUM(Sheet5!K:K)</f>
        <v>4.5544554455445455E-3</v>
      </c>
      <c r="C79">
        <f>Sheet5!I80/SUM(Sheet5!I:I)</f>
        <v>2.0894379519363643E-3</v>
      </c>
      <c r="D79">
        <f>Sheet5!J80/SUM(Sheet5!J:J)</f>
        <v>0</v>
      </c>
    </row>
    <row r="80" spans="1:4" x14ac:dyDescent="0.25">
      <c r="A80">
        <v>79</v>
      </c>
      <c r="B80">
        <f>Sheet5!K80/SUM(Sheet5!K:K)</f>
        <v>4.3564356435643473E-3</v>
      </c>
      <c r="C80">
        <f>Sheet5!I81/SUM(Sheet5!I:I)</f>
        <v>2.0058606567088691E-3</v>
      </c>
      <c r="D80">
        <f>Sheet5!J81/SUM(Sheet5!J:J)</f>
        <v>0</v>
      </c>
    </row>
    <row r="81" spans="1:4" x14ac:dyDescent="0.25">
      <c r="A81">
        <v>80</v>
      </c>
      <c r="B81">
        <f>Sheet5!K81/SUM(Sheet5!K:K)</f>
        <v>4.1584158415841482E-3</v>
      </c>
      <c r="C81">
        <f>Sheet5!I82/SUM(Sheet5!I:I)</f>
        <v>1.9256264087204819E-3</v>
      </c>
      <c r="D81">
        <f>Sheet5!J82/SUM(Sheet5!J:J)</f>
        <v>0</v>
      </c>
    </row>
    <row r="82" spans="1:4" x14ac:dyDescent="0.25">
      <c r="A82">
        <v>81</v>
      </c>
      <c r="B82">
        <f>Sheet5!K82/SUM(Sheet5!K:K)</f>
        <v>3.96039603960395E-3</v>
      </c>
      <c r="C82">
        <f>Sheet5!I83/SUM(Sheet5!I:I)</f>
        <v>1.8486014949956366E-3</v>
      </c>
      <c r="D82">
        <f>Sheet5!J83/SUM(Sheet5!J:J)</f>
        <v>0</v>
      </c>
    </row>
    <row r="83" spans="1:4" x14ac:dyDescent="0.25">
      <c r="A83">
        <v>82</v>
      </c>
      <c r="B83">
        <f>Sheet5!K83/SUM(Sheet5!K:K)</f>
        <v>3.7623762376237518E-3</v>
      </c>
      <c r="C83">
        <f>Sheet5!I84/SUM(Sheet5!I:I)</f>
        <v>1.7746575492949899E-3</v>
      </c>
      <c r="D83">
        <f>Sheet5!J84/SUM(Sheet5!J:J)</f>
        <v>0</v>
      </c>
    </row>
    <row r="84" spans="1:4" x14ac:dyDescent="0.25">
      <c r="A84">
        <v>83</v>
      </c>
      <c r="B84">
        <f>Sheet5!K84/SUM(Sheet5!K:K)</f>
        <v>3.5643564356435536E-3</v>
      </c>
      <c r="C84">
        <f>Sheet5!I85/SUM(Sheet5!I:I)</f>
        <v>1.7036713386025337E-3</v>
      </c>
      <c r="D84">
        <f>Sheet5!J85/SUM(Sheet5!J:J)</f>
        <v>0</v>
      </c>
    </row>
    <row r="85" spans="1:4" x14ac:dyDescent="0.25">
      <c r="A85">
        <v>84</v>
      </c>
      <c r="B85">
        <f>Sheet5!K85/SUM(Sheet5!K:K)</f>
        <v>3.366336633663355E-3</v>
      </c>
      <c r="C85">
        <f>Sheet5!I86/SUM(Sheet5!I:I)</f>
        <v>1.635524558081907E-3</v>
      </c>
      <c r="D85">
        <f>Sheet5!J86/SUM(Sheet5!J:J)</f>
        <v>0</v>
      </c>
    </row>
    <row r="86" spans="1:4" x14ac:dyDescent="0.25">
      <c r="A86">
        <v>85</v>
      </c>
      <c r="B86">
        <f>Sheet5!K86/SUM(Sheet5!K:K)</f>
        <v>3.1683168316831568E-3</v>
      </c>
      <c r="C86">
        <f>Sheet5!I87/SUM(Sheet5!I:I)</f>
        <v>1.5701036341774104E-3</v>
      </c>
      <c r="D86">
        <f>Sheet5!J87/SUM(Sheet5!J:J)</f>
        <v>0</v>
      </c>
    </row>
    <row r="87" spans="1:4" x14ac:dyDescent="0.25">
      <c r="A87">
        <v>86</v>
      </c>
      <c r="B87">
        <f>Sheet5!K87/SUM(Sheet5!K:K)</f>
        <v>2.9702970297029582E-3</v>
      </c>
      <c r="C87">
        <f>Sheet5!I88/SUM(Sheet5!I:I)</f>
        <v>1.507299535545338E-3</v>
      </c>
      <c r="D87">
        <f>Sheet5!J88/SUM(Sheet5!J:J)</f>
        <v>0</v>
      </c>
    </row>
    <row r="88" spans="1:4" x14ac:dyDescent="0.25">
      <c r="A88">
        <v>87</v>
      </c>
      <c r="B88">
        <f>Sheet5!K88/SUM(Sheet5!K:K)</f>
        <v>2.77227722772276E-3</v>
      </c>
      <c r="C88">
        <f>Sheet5!I89/SUM(Sheet5!I:I)</f>
        <v>1.4470075915115435E-3</v>
      </c>
      <c r="D88">
        <f>Sheet5!J89/SUM(Sheet5!J:J)</f>
        <v>0</v>
      </c>
    </row>
    <row r="89" spans="1:4" x14ac:dyDescent="0.25">
      <c r="A89">
        <v>88</v>
      </c>
      <c r="B89">
        <f>Sheet5!K89/SUM(Sheet5!K:K)</f>
        <v>2.5742574257425614E-3</v>
      </c>
      <c r="C89">
        <f>Sheet5!I90/SUM(Sheet5!I:I)</f>
        <v>1.389127317761497E-3</v>
      </c>
      <c r="D89">
        <f>Sheet5!J90/SUM(Sheet5!J:J)</f>
        <v>0</v>
      </c>
    </row>
    <row r="90" spans="1:4" x14ac:dyDescent="0.25">
      <c r="A90">
        <v>89</v>
      </c>
      <c r="B90">
        <f>Sheet5!K90/SUM(Sheet5!K:K)</f>
        <v>2.3762376237623632E-3</v>
      </c>
      <c r="C90">
        <f>Sheet5!I91/SUM(Sheet5!I:I)</f>
        <v>1.3335622489793694E-3</v>
      </c>
      <c r="D90">
        <f>Sheet5!J91/SUM(Sheet5!J:J)</f>
        <v>0</v>
      </c>
    </row>
    <row r="91" spans="1:4" x14ac:dyDescent="0.25">
      <c r="A91">
        <v>90</v>
      </c>
      <c r="B91">
        <f>Sheet5!K91/SUM(Sheet5!K:K)</f>
        <v>2.1782178217821654E-3</v>
      </c>
      <c r="C91">
        <f>Sheet5!I92/SUM(Sheet5!I:I)</f>
        <v>1.2802197781628601E-3</v>
      </c>
      <c r="D91">
        <f>Sheet5!J92/SUM(Sheet5!J:J)</f>
        <v>0</v>
      </c>
    </row>
    <row r="92" spans="1:4" x14ac:dyDescent="0.25">
      <c r="A92">
        <v>91</v>
      </c>
      <c r="B92">
        <f>Sheet5!K92/SUM(Sheet5!K:K)</f>
        <v>1.9801980198019672E-3</v>
      </c>
      <c r="C92">
        <f>Sheet5!I93/SUM(Sheet5!I:I)</f>
        <v>1.2290110023504784E-3</v>
      </c>
      <c r="D92">
        <f>Sheet5!J93/SUM(Sheet5!J:J)</f>
        <v>0</v>
      </c>
    </row>
    <row r="93" spans="1:4" x14ac:dyDescent="0.25">
      <c r="A93">
        <v>92</v>
      </c>
      <c r="B93">
        <f>Sheet5!K93/SUM(Sheet5!K:K)</f>
        <v>1.782178217821769E-3</v>
      </c>
      <c r="C93">
        <f>Sheet5!I94/SUM(Sheet5!I:I)</f>
        <v>1.1798505745077652E-3</v>
      </c>
      <c r="D93">
        <f>Sheet5!J94/SUM(Sheet5!J:J)</f>
        <v>0</v>
      </c>
    </row>
    <row r="94" spans="1:4" x14ac:dyDescent="0.25">
      <c r="A94">
        <v>93</v>
      </c>
      <c r="B94">
        <f>Sheet5!K94/SUM(Sheet5!K:K)</f>
        <v>1.5841584158415708E-3</v>
      </c>
      <c r="C94">
        <f>Sheet5!I95/SUM(Sheet5!I:I)</f>
        <v>1.1326565613284994E-3</v>
      </c>
      <c r="D94">
        <f>Sheet5!J95/SUM(Sheet5!J:J)</f>
        <v>0</v>
      </c>
    </row>
    <row r="95" spans="1:4" x14ac:dyDescent="0.25">
      <c r="A95">
        <v>94</v>
      </c>
      <c r="B95">
        <f>Sheet5!K95/SUM(Sheet5!K:K)</f>
        <v>1.3861386138613728E-3</v>
      </c>
      <c r="C95">
        <f>Sheet5!I96/SUM(Sheet5!I:I)</f>
        <v>1.0873503067161954E-3</v>
      </c>
      <c r="D95">
        <f>Sheet5!J96/SUM(Sheet5!J:J)</f>
        <v>0</v>
      </c>
    </row>
    <row r="96" spans="1:4" x14ac:dyDescent="0.25">
      <c r="A96">
        <v>95</v>
      </c>
      <c r="B96">
        <f>Sheet5!K96/SUM(Sheet5!K:K)</f>
        <v>1.1881188118811746E-3</v>
      </c>
      <c r="C96">
        <f>Sheet5!I97/SUM(Sheet5!I:I)</f>
        <v>1.0438563007202162E-3</v>
      </c>
      <c r="D96">
        <f>Sheet5!J97/SUM(Sheet5!J:J)</f>
        <v>0</v>
      </c>
    </row>
    <row r="97" spans="1:4" x14ac:dyDescent="0.25">
      <c r="A97">
        <v>96</v>
      </c>
      <c r="B97">
        <f>Sheet5!K97/SUM(Sheet5!K:K)</f>
        <v>9.9009900990097623E-4</v>
      </c>
      <c r="C97">
        <f>Sheet5!I98/SUM(Sheet5!I:I)</f>
        <v>1.0021020537095426E-3</v>
      </c>
      <c r="D97">
        <f>Sheet5!J98/SUM(Sheet5!J:J)</f>
        <v>0</v>
      </c>
    </row>
    <row r="98" spans="1:4" x14ac:dyDescent="0.25">
      <c r="A98">
        <v>97</v>
      </c>
      <c r="B98">
        <f>Sheet5!K98/SUM(Sheet5!K:K)</f>
        <v>7.9207920792077804E-4</v>
      </c>
      <c r="C98">
        <f>Sheet5!I99/SUM(Sheet5!I:I)</f>
        <v>9.6201797557566855E-4</v>
      </c>
      <c r="D98">
        <f>Sheet5!J99/SUM(Sheet5!J:J)</f>
        <v>0</v>
      </c>
    </row>
    <row r="99" spans="1:4" x14ac:dyDescent="0.25">
      <c r="A99">
        <v>98</v>
      </c>
      <c r="B99">
        <f>Sheet5!K99/SUM(Sheet5!K:K)</f>
        <v>5.9405940594057973E-4</v>
      </c>
      <c r="C99">
        <f>Sheet5!I100/SUM(Sheet5!I:I)</f>
        <v>9.2353725976424808E-4</v>
      </c>
      <c r="D99">
        <f>Sheet5!J100/SUM(Sheet5!J:J)</f>
        <v>0</v>
      </c>
    </row>
    <row r="100" spans="1:4" x14ac:dyDescent="0.25">
      <c r="A100">
        <v>99</v>
      </c>
      <c r="B100">
        <f>Sheet5!K100/SUM(Sheet5!K:K)</f>
        <v>3.9603960396038154E-4</v>
      </c>
      <c r="C100">
        <f>Sheet5!I101/SUM(Sheet5!I:I)</f>
        <v>8.8659577194296322E-4</v>
      </c>
      <c r="D100">
        <f>Sheet5!J101/SUM(Sheet5!J:J)</f>
        <v>0</v>
      </c>
    </row>
    <row r="101" spans="1:4" x14ac:dyDescent="0.25">
      <c r="A101">
        <v>100</v>
      </c>
      <c r="B101">
        <f>Sheet5!K101/SUM(Sheet5!K:K)</f>
        <v>1.9801980198018332E-4</v>
      </c>
      <c r="C101">
        <f>Sheet5!I102/SUM(Sheet5!I:I)</f>
        <v>8.511319431206729E-4</v>
      </c>
      <c r="D101">
        <f>Sheet5!J102/SUM(Sheet5!J:J)</f>
        <v>0</v>
      </c>
    </row>
    <row r="102" spans="1:4" x14ac:dyDescent="0.25">
      <c r="A102">
        <v>101</v>
      </c>
      <c r="B102">
        <f>Sheet5!K102/SUM(Sheet5!K:K)</f>
        <v>-1.4908316605424454E-17</v>
      </c>
      <c r="C102">
        <f>Sheet5!I103/SUM(Sheet5!I:I)</f>
        <v>8.1708666704018835E-4</v>
      </c>
      <c r="D102">
        <f>Sheet5!J103/SUM(Sheet5!J:J)</f>
        <v>0</v>
      </c>
    </row>
    <row r="103" spans="1:4" x14ac:dyDescent="0.25">
      <c r="A103">
        <v>102</v>
      </c>
      <c r="B103">
        <f>Sheet5!K103/SUM(Sheet5!K:K)</f>
        <v>0</v>
      </c>
      <c r="C103">
        <f>Sheet5!I104/SUM(Sheet5!I:I)</f>
        <v>7.8440320167405477E-4</v>
      </c>
      <c r="D103">
        <f>Sheet5!J104/SUM(Sheet5!J:J)</f>
        <v>0</v>
      </c>
    </row>
    <row r="104" spans="1:4" x14ac:dyDescent="0.25">
      <c r="A104">
        <v>103</v>
      </c>
      <c r="B104">
        <f>Sheet5!K104/SUM(Sheet5!K:K)</f>
        <v>0</v>
      </c>
      <c r="C104">
        <f>Sheet5!I105/SUM(Sheet5!I:I)</f>
        <v>7.5302707465947183E-4</v>
      </c>
      <c r="D104">
        <f>Sheet5!J105/SUM(Sheet5!J:J)</f>
        <v>0</v>
      </c>
    </row>
    <row r="105" spans="1:4" x14ac:dyDescent="0.25">
      <c r="A105">
        <v>104</v>
      </c>
      <c r="B105">
        <f>Sheet5!K105/SUM(Sheet5!K:K)</f>
        <v>0</v>
      </c>
      <c r="C105">
        <f>Sheet5!I106/SUM(Sheet5!I:I)</f>
        <v>7.2290599251499622E-4</v>
      </c>
      <c r="D105">
        <f>Sheet5!J106/SUM(Sheet5!J:J)</f>
        <v>0</v>
      </c>
    </row>
    <row r="106" spans="1:4" x14ac:dyDescent="0.25">
      <c r="A106">
        <v>105</v>
      </c>
      <c r="B106">
        <f>Sheet5!K106/SUM(Sheet5!K:K)</f>
        <v>0</v>
      </c>
      <c r="C106">
        <f>Sheet5!I107/SUM(Sheet5!I:I)</f>
        <v>6.9398975348791908E-4</v>
      </c>
      <c r="D106">
        <f>Sheet5!J107/SUM(Sheet5!J:J)</f>
        <v>0</v>
      </c>
    </row>
    <row r="107" spans="1:4" x14ac:dyDescent="0.25">
      <c r="A107">
        <v>106</v>
      </c>
      <c r="B107">
        <f>Sheet5!K107/SUM(Sheet5!K:K)</f>
        <v>0</v>
      </c>
      <c r="C107">
        <f>Sheet5!I108/SUM(Sheet5!I:I)</f>
        <v>6.662301638872205E-4</v>
      </c>
      <c r="D107">
        <f>Sheet5!J108/SUM(Sheet5!J:J)</f>
        <v>0</v>
      </c>
    </row>
    <row r="108" spans="1:4" x14ac:dyDescent="0.25">
      <c r="A108">
        <v>107</v>
      </c>
      <c r="B108">
        <f>Sheet5!K108/SUM(Sheet5!K:K)</f>
        <v>0</v>
      </c>
      <c r="C108">
        <f>Sheet5!I109/SUM(Sheet5!I:I)</f>
        <v>6.3958095776278613E-4</v>
      </c>
      <c r="D108">
        <f>Sheet5!J109/SUM(Sheet5!J:J)</f>
        <v>0</v>
      </c>
    </row>
    <row r="109" spans="1:4" x14ac:dyDescent="0.25">
      <c r="A109">
        <v>108</v>
      </c>
      <c r="B109">
        <f>Sheet5!K109/SUM(Sheet5!K:K)</f>
        <v>0</v>
      </c>
      <c r="C109">
        <f>Sheet5!I110/SUM(Sheet5!I:I)</f>
        <v>6.139977197971182E-4</v>
      </c>
      <c r="D109">
        <f>Sheet5!J110/SUM(Sheet5!J:J)</f>
        <v>0</v>
      </c>
    </row>
    <row r="110" spans="1:4" x14ac:dyDescent="0.25">
      <c r="A110">
        <v>109</v>
      </c>
      <c r="B110">
        <f>Sheet5!K110/SUM(Sheet5!K:K)</f>
        <v>0</v>
      </c>
      <c r="C110">
        <f>Sheet5!I111/SUM(Sheet5!I:I)</f>
        <v>5.8943781128110843E-4</v>
      </c>
      <c r="D110">
        <f>Sheet5!J111/SUM(Sheet5!J:J)</f>
        <v>0</v>
      </c>
    </row>
    <row r="111" spans="1:4" x14ac:dyDescent="0.25">
      <c r="A111">
        <v>110</v>
      </c>
      <c r="B111">
        <f>Sheet5!K111/SUM(Sheet5!K:K)</f>
        <v>0</v>
      </c>
      <c r="C111">
        <f>Sheet5!I112/SUM(Sheet5!I:I)</f>
        <v>5.65860299050564E-4</v>
      </c>
      <c r="D111">
        <f>Sheet5!J112/SUM(Sheet5!J:J)</f>
        <v>0</v>
      </c>
    </row>
    <row r="112" spans="1:4" x14ac:dyDescent="0.25">
      <c r="A112">
        <v>111</v>
      </c>
      <c r="B112">
        <f>Sheet5!K112/SUM(Sheet5!K:K)</f>
        <v>0</v>
      </c>
      <c r="C112">
        <f>Sheet5!I113/SUM(Sheet5!I:I)</f>
        <v>5.4322588726510128E-4</v>
      </c>
      <c r="D112">
        <f>Sheet5!J113/SUM(Sheet5!J:J)</f>
        <v>0</v>
      </c>
    </row>
    <row r="113" spans="1:4" x14ac:dyDescent="0.25">
      <c r="A113">
        <v>112</v>
      </c>
      <c r="B113">
        <f>Sheet5!K113/SUM(Sheet5!K:K)</f>
        <v>0</v>
      </c>
      <c r="C113">
        <f>Sheet5!I114/SUM(Sheet5!I:I)</f>
        <v>5.2149685191574507E-4</v>
      </c>
      <c r="D113">
        <f>Sheet5!J114/SUM(Sheet5!J:J)</f>
        <v>0</v>
      </c>
    </row>
    <row r="114" spans="1:4" x14ac:dyDescent="0.25">
      <c r="A114">
        <v>113</v>
      </c>
      <c r="B114">
        <f>Sheet5!K114/SUM(Sheet5!K:K)</f>
        <v>0</v>
      </c>
      <c r="C114">
        <f>Sheet5!I115/SUM(Sheet5!I:I)</f>
        <v>5.0063697795211365E-4</v>
      </c>
      <c r="D114">
        <f>Sheet5!J115/SUM(Sheet5!J:J)</f>
        <v>0</v>
      </c>
    </row>
    <row r="115" spans="1:4" x14ac:dyDescent="0.25">
      <c r="A115">
        <v>114</v>
      </c>
      <c r="B115">
        <f>Sheet5!K115/SUM(Sheet5!K:K)</f>
        <v>0</v>
      </c>
      <c r="C115">
        <f>Sheet5!I116/SUM(Sheet5!I:I)</f>
        <v>4.8061149892442769E-4</v>
      </c>
      <c r="D115">
        <f>Sheet5!J116/SUM(Sheet5!J:J)</f>
        <v>0</v>
      </c>
    </row>
    <row r="116" spans="1:4" x14ac:dyDescent="0.25">
      <c r="A116">
        <v>115</v>
      </c>
      <c r="B116">
        <f>Sheet5!K116/SUM(Sheet5!K:K)</f>
        <v>0</v>
      </c>
      <c r="C116">
        <f>Sheet5!I117/SUM(Sheet5!I:I)</f>
        <v>4.6138703903976952E-4</v>
      </c>
      <c r="D116">
        <f>Sheet5!J117/SUM(Sheet5!J:J)</f>
        <v>0</v>
      </c>
    </row>
    <row r="117" spans="1:4" x14ac:dyDescent="0.25">
      <c r="A117">
        <v>116</v>
      </c>
      <c r="B117">
        <f>Sheet5!K117/SUM(Sheet5!K:K)</f>
        <v>0</v>
      </c>
      <c r="C117">
        <f>Sheet5!I118/SUM(Sheet5!I:I)</f>
        <v>4.4293155753603387E-4</v>
      </c>
      <c r="D117">
        <f>Sheet5!J118/SUM(Sheet5!J:J)</f>
        <v>0</v>
      </c>
    </row>
    <row r="118" spans="1:4" x14ac:dyDescent="0.25">
      <c r="A118">
        <v>117</v>
      </c>
      <c r="B118">
        <f>Sheet5!K118/SUM(Sheet5!K:K)</f>
        <v>0</v>
      </c>
      <c r="C118">
        <f>Sheet5!I119/SUM(Sheet5!I:I)</f>
        <v>4.2521429528087661E-4</v>
      </c>
      <c r="D118">
        <f>Sheet5!J119/SUM(Sheet5!J:J)</f>
        <v>0</v>
      </c>
    </row>
    <row r="119" spans="1:4" x14ac:dyDescent="0.25">
      <c r="A119">
        <v>118</v>
      </c>
      <c r="B119">
        <f>Sheet5!K119/SUM(Sheet5!K:K)</f>
        <v>0</v>
      </c>
      <c r="C119">
        <f>Sheet5!I120/SUM(Sheet5!I:I)</f>
        <v>4.0820572350666888E-4</v>
      </c>
      <c r="D119">
        <f>Sheet5!J120/SUM(Sheet5!J:J)</f>
        <v>0</v>
      </c>
    </row>
    <row r="120" spans="1:4" x14ac:dyDescent="0.25">
      <c r="A120">
        <v>119</v>
      </c>
      <c r="B120">
        <f>Sheet5!K120/SUM(Sheet5!K:K)</f>
        <v>0</v>
      </c>
      <c r="C120">
        <f>Sheet5!I121/SUM(Sheet5!I:I)</f>
        <v>3.9187749459602392E-4</v>
      </c>
      <c r="D120">
        <f>Sheet5!J121/SUM(Sheet5!J:J)</f>
        <v>0</v>
      </c>
    </row>
    <row r="121" spans="1:4" x14ac:dyDescent="0.25">
      <c r="A121">
        <v>120</v>
      </c>
      <c r="B121">
        <f>Sheet5!K121/SUM(Sheet5!K:K)</f>
        <v>0</v>
      </c>
      <c r="C121">
        <f>Sheet5!I122/SUM(Sheet5!I:I)</f>
        <v>3.7620239483588048E-4</v>
      </c>
      <c r="D121">
        <f>Sheet5!J122/SUM(Sheet5!J:J)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FA54-5787-4604-9E63-CE9CF674ABAA}">
  <dimension ref="A1:K122"/>
  <sheetViews>
    <sheetView tabSelected="1" workbookViewId="0">
      <selection activeCell="F23" sqref="F23"/>
    </sheetView>
  </sheetViews>
  <sheetFormatPr defaultRowHeight="12.5" x14ac:dyDescent="0.25"/>
  <sheetData>
    <row r="1" spans="1:11" x14ac:dyDescent="0.25">
      <c r="A1">
        <v>60</v>
      </c>
      <c r="B1">
        <v>50</v>
      </c>
    </row>
    <row r="2" spans="1:11" x14ac:dyDescent="0.25">
      <c r="A2">
        <f>1</f>
        <v>1</v>
      </c>
      <c r="B2">
        <f>1</f>
        <v>1</v>
      </c>
      <c r="C2">
        <v>1</v>
      </c>
      <c r="D2">
        <f>A2-C2</f>
        <v>0</v>
      </c>
      <c r="G2">
        <v>1</v>
      </c>
      <c r="H2">
        <v>1</v>
      </c>
      <c r="I2">
        <f>G2-H2</f>
        <v>0</v>
      </c>
      <c r="J2">
        <f>D2</f>
        <v>0</v>
      </c>
      <c r="K2">
        <v>1</v>
      </c>
    </row>
    <row r="3" spans="1:11" x14ac:dyDescent="0.25">
      <c r="A3">
        <f>A2-1/60</f>
        <v>0.98333333333333328</v>
      </c>
      <c r="B3">
        <f>B2-0.02</f>
        <v>0.98</v>
      </c>
      <c r="C3">
        <v>0.8</v>
      </c>
      <c r="D3">
        <f t="shared" ref="D3:D62" si="0">A3-C3</f>
        <v>0.18333333333333324</v>
      </c>
      <c r="G3">
        <f>G2*0.96</f>
        <v>0.96</v>
      </c>
      <c r="H3">
        <f>H2*0.8</f>
        <v>0.8</v>
      </c>
      <c r="I3">
        <f t="shared" ref="I3:I66" si="1">G3-H3</f>
        <v>0.15999999999999992</v>
      </c>
      <c r="J3">
        <f t="shared" ref="J3:J66" si="2">D3</f>
        <v>0.18333333333333324</v>
      </c>
      <c r="K3">
        <f>K2-0.01</f>
        <v>0.99</v>
      </c>
    </row>
    <row r="4" spans="1:11" x14ac:dyDescent="0.25">
      <c r="A4">
        <f t="shared" ref="A4:A61" si="3">A3-1/60</f>
        <v>0.96666666666666656</v>
      </c>
      <c r="B4">
        <f t="shared" ref="B4:B51" si="4">B3-0.02</f>
        <v>0.96</v>
      </c>
      <c r="C4">
        <v>0.6</v>
      </c>
      <c r="D4">
        <f t="shared" si="0"/>
        <v>0.36666666666666659</v>
      </c>
      <c r="G4">
        <f t="shared" ref="G4:G67" si="5">G3*0.96</f>
        <v>0.92159999999999997</v>
      </c>
      <c r="H4">
        <f t="shared" ref="H4:H67" si="6">H3*0.8</f>
        <v>0.64000000000000012</v>
      </c>
      <c r="I4">
        <f t="shared" si="1"/>
        <v>0.28159999999999985</v>
      </c>
      <c r="J4">
        <f t="shared" si="2"/>
        <v>0.36666666666666659</v>
      </c>
      <c r="K4">
        <f t="shared" ref="K4:K67" si="7">K3-0.01</f>
        <v>0.98</v>
      </c>
    </row>
    <row r="5" spans="1:11" x14ac:dyDescent="0.25">
      <c r="A5">
        <f t="shared" si="3"/>
        <v>0.94999999999999984</v>
      </c>
      <c r="B5">
        <f t="shared" si="4"/>
        <v>0.94</v>
      </c>
      <c r="C5">
        <v>0.4</v>
      </c>
      <c r="D5">
        <f t="shared" si="0"/>
        <v>0.54999999999999982</v>
      </c>
      <c r="G5">
        <f t="shared" si="5"/>
        <v>0.88473599999999997</v>
      </c>
      <c r="H5">
        <f t="shared" si="6"/>
        <v>0.51200000000000012</v>
      </c>
      <c r="I5">
        <f t="shared" si="1"/>
        <v>0.37273599999999985</v>
      </c>
      <c r="J5">
        <f t="shared" si="2"/>
        <v>0.54999999999999982</v>
      </c>
      <c r="K5">
        <f t="shared" si="7"/>
        <v>0.97</v>
      </c>
    </row>
    <row r="6" spans="1:11" x14ac:dyDescent="0.25">
      <c r="A6">
        <f t="shared" si="3"/>
        <v>0.93333333333333313</v>
      </c>
      <c r="B6">
        <f t="shared" si="4"/>
        <v>0.91999999999999993</v>
      </c>
      <c r="C6">
        <v>0.2</v>
      </c>
      <c r="D6">
        <f t="shared" si="0"/>
        <v>0.73333333333333317</v>
      </c>
      <c r="G6">
        <f t="shared" si="5"/>
        <v>0.84934655999999997</v>
      </c>
      <c r="H6">
        <f t="shared" si="6"/>
        <v>0.40960000000000013</v>
      </c>
      <c r="I6">
        <f t="shared" si="1"/>
        <v>0.43974655999999984</v>
      </c>
      <c r="J6">
        <f t="shared" si="2"/>
        <v>0.73333333333333317</v>
      </c>
      <c r="K6">
        <f t="shared" si="7"/>
        <v>0.96</v>
      </c>
    </row>
    <row r="7" spans="1:11" x14ac:dyDescent="0.25">
      <c r="A7">
        <f t="shared" si="3"/>
        <v>0.91666666666666641</v>
      </c>
      <c r="B7">
        <f t="shared" si="4"/>
        <v>0.89999999999999991</v>
      </c>
      <c r="D7">
        <f t="shared" si="0"/>
        <v>0.91666666666666641</v>
      </c>
      <c r="G7">
        <f t="shared" si="5"/>
        <v>0.81537269759999997</v>
      </c>
      <c r="H7">
        <f t="shared" si="6"/>
        <v>0.32768000000000014</v>
      </c>
      <c r="I7">
        <f t="shared" si="1"/>
        <v>0.48769269759999984</v>
      </c>
      <c r="J7">
        <f t="shared" si="2"/>
        <v>0.91666666666666641</v>
      </c>
      <c r="K7">
        <f t="shared" si="7"/>
        <v>0.95</v>
      </c>
    </row>
    <row r="8" spans="1:11" x14ac:dyDescent="0.25">
      <c r="A8">
        <f t="shared" si="3"/>
        <v>0.89999999999999969</v>
      </c>
      <c r="B8">
        <f t="shared" si="4"/>
        <v>0.87999999999999989</v>
      </c>
      <c r="D8">
        <f t="shared" si="0"/>
        <v>0.89999999999999969</v>
      </c>
      <c r="G8">
        <f t="shared" si="5"/>
        <v>0.78275778969599996</v>
      </c>
      <c r="H8">
        <f t="shared" si="6"/>
        <v>0.2621440000000001</v>
      </c>
      <c r="I8">
        <f t="shared" si="1"/>
        <v>0.52061378969599992</v>
      </c>
      <c r="J8">
        <f t="shared" si="2"/>
        <v>0.89999999999999969</v>
      </c>
      <c r="K8">
        <f t="shared" si="7"/>
        <v>0.94</v>
      </c>
    </row>
    <row r="9" spans="1:11" x14ac:dyDescent="0.25">
      <c r="A9">
        <f t="shared" si="3"/>
        <v>0.88333333333333297</v>
      </c>
      <c r="B9">
        <f t="shared" si="4"/>
        <v>0.85999999999999988</v>
      </c>
      <c r="D9">
        <f t="shared" si="0"/>
        <v>0.88333333333333297</v>
      </c>
      <c r="G9">
        <f t="shared" si="5"/>
        <v>0.75144747810815993</v>
      </c>
      <c r="H9">
        <f t="shared" si="6"/>
        <v>0.2097152000000001</v>
      </c>
      <c r="I9">
        <f t="shared" si="1"/>
        <v>0.54173227810815983</v>
      </c>
      <c r="J9">
        <f t="shared" si="2"/>
        <v>0.88333333333333297</v>
      </c>
      <c r="K9">
        <f t="shared" si="7"/>
        <v>0.92999999999999994</v>
      </c>
    </row>
    <row r="10" spans="1:11" x14ac:dyDescent="0.25">
      <c r="A10">
        <f t="shared" si="3"/>
        <v>0.86666666666666625</v>
      </c>
      <c r="B10">
        <f t="shared" si="4"/>
        <v>0.83999999999999986</v>
      </c>
      <c r="D10">
        <f t="shared" si="0"/>
        <v>0.86666666666666625</v>
      </c>
      <c r="G10">
        <f t="shared" si="5"/>
        <v>0.72138957898383349</v>
      </c>
      <c r="H10">
        <f t="shared" si="6"/>
        <v>0.16777216000000009</v>
      </c>
      <c r="I10">
        <f t="shared" si="1"/>
        <v>0.55361741898383343</v>
      </c>
      <c r="J10">
        <f t="shared" si="2"/>
        <v>0.86666666666666625</v>
      </c>
      <c r="K10">
        <f t="shared" si="7"/>
        <v>0.91999999999999993</v>
      </c>
    </row>
    <row r="11" spans="1:11" x14ac:dyDescent="0.25">
      <c r="A11">
        <f t="shared" si="3"/>
        <v>0.84999999999999953</v>
      </c>
      <c r="B11">
        <f t="shared" si="4"/>
        <v>0.81999999999999984</v>
      </c>
      <c r="D11">
        <f t="shared" si="0"/>
        <v>0.84999999999999953</v>
      </c>
      <c r="G11">
        <f t="shared" si="5"/>
        <v>0.69253399582448016</v>
      </c>
      <c r="H11">
        <f t="shared" si="6"/>
        <v>0.13421772800000006</v>
      </c>
      <c r="I11">
        <f t="shared" si="1"/>
        <v>0.55831626782448007</v>
      </c>
      <c r="J11">
        <f t="shared" si="2"/>
        <v>0.84999999999999953</v>
      </c>
      <c r="K11">
        <f t="shared" si="7"/>
        <v>0.90999999999999992</v>
      </c>
    </row>
    <row r="12" spans="1:11" x14ac:dyDescent="0.25">
      <c r="A12">
        <f t="shared" si="3"/>
        <v>0.83333333333333282</v>
      </c>
      <c r="B12">
        <f t="shared" si="4"/>
        <v>0.79999999999999982</v>
      </c>
      <c r="D12">
        <f t="shared" si="0"/>
        <v>0.83333333333333282</v>
      </c>
      <c r="G12">
        <f t="shared" si="5"/>
        <v>0.66483263599150089</v>
      </c>
      <c r="H12">
        <f t="shared" si="6"/>
        <v>0.10737418240000006</v>
      </c>
      <c r="I12">
        <f t="shared" si="1"/>
        <v>0.55745845359150081</v>
      </c>
      <c r="J12">
        <f t="shared" si="2"/>
        <v>0.83333333333333282</v>
      </c>
      <c r="K12">
        <f t="shared" si="7"/>
        <v>0.89999999999999991</v>
      </c>
    </row>
    <row r="13" spans="1:11" x14ac:dyDescent="0.25">
      <c r="A13">
        <f t="shared" si="3"/>
        <v>0.8166666666666661</v>
      </c>
      <c r="B13">
        <f t="shared" si="4"/>
        <v>0.7799999999999998</v>
      </c>
      <c r="D13">
        <f t="shared" si="0"/>
        <v>0.8166666666666661</v>
      </c>
      <c r="G13">
        <f t="shared" si="5"/>
        <v>0.63823933055184079</v>
      </c>
      <c r="H13">
        <f t="shared" si="6"/>
        <v>8.589934592000005E-2</v>
      </c>
      <c r="I13">
        <f t="shared" si="1"/>
        <v>0.55233998463184075</v>
      </c>
      <c r="J13">
        <f t="shared" si="2"/>
        <v>0.8166666666666661</v>
      </c>
      <c r="K13">
        <f t="shared" si="7"/>
        <v>0.8899999999999999</v>
      </c>
    </row>
    <row r="14" spans="1:11" x14ac:dyDescent="0.25">
      <c r="A14">
        <f t="shared" si="3"/>
        <v>0.79999999999999938</v>
      </c>
      <c r="B14">
        <f t="shared" si="4"/>
        <v>0.75999999999999979</v>
      </c>
      <c r="D14">
        <f t="shared" si="0"/>
        <v>0.79999999999999938</v>
      </c>
      <c r="G14">
        <f t="shared" si="5"/>
        <v>0.61270975732976718</v>
      </c>
      <c r="H14">
        <f t="shared" si="6"/>
        <v>6.871947673600004E-2</v>
      </c>
      <c r="I14">
        <f t="shared" si="1"/>
        <v>0.54399028059376708</v>
      </c>
      <c r="J14">
        <f t="shared" si="2"/>
        <v>0.79999999999999938</v>
      </c>
      <c r="K14">
        <f t="shared" si="7"/>
        <v>0.87999999999999989</v>
      </c>
    </row>
    <row r="15" spans="1:11" x14ac:dyDescent="0.25">
      <c r="A15">
        <f t="shared" si="3"/>
        <v>0.78333333333333266</v>
      </c>
      <c r="B15">
        <f t="shared" si="4"/>
        <v>0.73999999999999977</v>
      </c>
      <c r="D15">
        <f t="shared" si="0"/>
        <v>0.78333333333333266</v>
      </c>
      <c r="G15">
        <f t="shared" si="5"/>
        <v>0.58820136703657644</v>
      </c>
      <c r="H15">
        <f t="shared" si="6"/>
        <v>5.4975581388800036E-2</v>
      </c>
      <c r="I15">
        <f t="shared" si="1"/>
        <v>0.53322578564777645</v>
      </c>
      <c r="J15">
        <f t="shared" si="2"/>
        <v>0.78333333333333266</v>
      </c>
      <c r="K15">
        <f t="shared" si="7"/>
        <v>0.86999999999999988</v>
      </c>
    </row>
    <row r="16" spans="1:11" x14ac:dyDescent="0.25">
      <c r="A16">
        <f t="shared" si="3"/>
        <v>0.76666666666666594</v>
      </c>
      <c r="B16">
        <f t="shared" si="4"/>
        <v>0.71999999999999975</v>
      </c>
      <c r="D16">
        <f t="shared" si="0"/>
        <v>0.76666666666666594</v>
      </c>
      <c r="G16">
        <f t="shared" si="5"/>
        <v>0.56467331235511331</v>
      </c>
      <c r="H16">
        <f t="shared" si="6"/>
        <v>4.3980465111040035E-2</v>
      </c>
      <c r="I16">
        <f t="shared" si="1"/>
        <v>0.52069284724407328</v>
      </c>
      <c r="J16">
        <f t="shared" si="2"/>
        <v>0.76666666666666594</v>
      </c>
      <c r="K16">
        <f t="shared" si="7"/>
        <v>0.85999999999999988</v>
      </c>
    </row>
    <row r="17" spans="1:11" x14ac:dyDescent="0.25">
      <c r="A17">
        <f t="shared" si="3"/>
        <v>0.74999999999999922</v>
      </c>
      <c r="B17">
        <f t="shared" si="4"/>
        <v>0.69999999999999973</v>
      </c>
      <c r="D17">
        <f t="shared" si="0"/>
        <v>0.74999999999999922</v>
      </c>
      <c r="G17">
        <f t="shared" si="5"/>
        <v>0.5420863798609088</v>
      </c>
      <c r="H17">
        <f t="shared" si="6"/>
        <v>3.518437208883203E-2</v>
      </c>
      <c r="I17">
        <f t="shared" si="1"/>
        <v>0.50690200777207672</v>
      </c>
      <c r="J17">
        <f t="shared" si="2"/>
        <v>0.74999999999999922</v>
      </c>
      <c r="K17">
        <f t="shared" si="7"/>
        <v>0.84999999999999987</v>
      </c>
    </row>
    <row r="18" spans="1:11" x14ac:dyDescent="0.25">
      <c r="A18">
        <f t="shared" si="3"/>
        <v>0.7333333333333325</v>
      </c>
      <c r="B18">
        <f t="shared" si="4"/>
        <v>0.67999999999999972</v>
      </c>
      <c r="D18">
        <f t="shared" si="0"/>
        <v>0.7333333333333325</v>
      </c>
      <c r="G18">
        <f t="shared" si="5"/>
        <v>0.52040292466647242</v>
      </c>
      <c r="H18">
        <f t="shared" si="6"/>
        <v>2.8147497671065627E-2</v>
      </c>
      <c r="I18">
        <f t="shared" si="1"/>
        <v>0.49225542699540681</v>
      </c>
      <c r="J18">
        <f t="shared" si="2"/>
        <v>0.7333333333333325</v>
      </c>
      <c r="K18">
        <f t="shared" si="7"/>
        <v>0.83999999999999986</v>
      </c>
    </row>
    <row r="19" spans="1:11" x14ac:dyDescent="0.25">
      <c r="A19">
        <f t="shared" si="3"/>
        <v>0.71666666666666579</v>
      </c>
      <c r="B19">
        <f t="shared" si="4"/>
        <v>0.6599999999999997</v>
      </c>
      <c r="D19">
        <f t="shared" si="0"/>
        <v>0.71666666666666579</v>
      </c>
      <c r="G19">
        <f t="shared" si="5"/>
        <v>0.4995868076798135</v>
      </c>
      <c r="H19">
        <f t="shared" si="6"/>
        <v>2.2517998136852502E-2</v>
      </c>
      <c r="I19">
        <f t="shared" si="1"/>
        <v>0.47706880954296099</v>
      </c>
      <c r="J19">
        <f t="shared" si="2"/>
        <v>0.71666666666666579</v>
      </c>
      <c r="K19">
        <f t="shared" si="7"/>
        <v>0.82999999999999985</v>
      </c>
    </row>
    <row r="20" spans="1:11" x14ac:dyDescent="0.25">
      <c r="A20">
        <f t="shared" si="3"/>
        <v>0.69999999999999907</v>
      </c>
      <c r="B20">
        <f t="shared" si="4"/>
        <v>0.63999999999999968</v>
      </c>
      <c r="D20">
        <f t="shared" si="0"/>
        <v>0.69999999999999907</v>
      </c>
      <c r="G20">
        <f t="shared" si="5"/>
        <v>0.47960333537262095</v>
      </c>
      <c r="H20">
        <f t="shared" si="6"/>
        <v>1.8014398509482003E-2</v>
      </c>
      <c r="I20">
        <f t="shared" si="1"/>
        <v>0.46158893686313895</v>
      </c>
      <c r="J20">
        <f t="shared" si="2"/>
        <v>0.69999999999999907</v>
      </c>
      <c r="K20">
        <f t="shared" si="7"/>
        <v>0.81999999999999984</v>
      </c>
    </row>
    <row r="21" spans="1:11" x14ac:dyDescent="0.25">
      <c r="A21">
        <f t="shared" si="3"/>
        <v>0.68333333333333235</v>
      </c>
      <c r="B21">
        <f t="shared" si="4"/>
        <v>0.61999999999999966</v>
      </c>
      <c r="D21">
        <f t="shared" si="0"/>
        <v>0.68333333333333235</v>
      </c>
      <c r="G21">
        <f t="shared" si="5"/>
        <v>0.46041920195771607</v>
      </c>
      <c r="H21">
        <f t="shared" si="6"/>
        <v>1.4411518807585602E-2</v>
      </c>
      <c r="I21">
        <f t="shared" si="1"/>
        <v>0.44600768315013045</v>
      </c>
      <c r="J21">
        <f t="shared" si="2"/>
        <v>0.68333333333333235</v>
      </c>
      <c r="K21">
        <f t="shared" si="7"/>
        <v>0.80999999999999983</v>
      </c>
    </row>
    <row r="22" spans="1:11" x14ac:dyDescent="0.25">
      <c r="A22">
        <f t="shared" si="3"/>
        <v>0.66666666666666563</v>
      </c>
      <c r="B22">
        <f t="shared" si="4"/>
        <v>0.59999999999999964</v>
      </c>
      <c r="D22">
        <f t="shared" si="0"/>
        <v>0.66666666666666563</v>
      </c>
      <c r="G22">
        <f t="shared" si="5"/>
        <v>0.44200243387940741</v>
      </c>
      <c r="H22">
        <f t="shared" si="6"/>
        <v>1.1529215046068483E-2</v>
      </c>
      <c r="I22">
        <f t="shared" si="1"/>
        <v>0.43047321883333894</v>
      </c>
      <c r="J22">
        <f t="shared" si="2"/>
        <v>0.66666666666666563</v>
      </c>
      <c r="K22">
        <f t="shared" si="7"/>
        <v>0.79999999999999982</v>
      </c>
    </row>
    <row r="23" spans="1:11" x14ac:dyDescent="0.25">
      <c r="A23">
        <f t="shared" si="3"/>
        <v>0.64999999999999891</v>
      </c>
      <c r="B23">
        <f t="shared" si="4"/>
        <v>0.57999999999999963</v>
      </c>
      <c r="D23">
        <f t="shared" si="0"/>
        <v>0.64999999999999891</v>
      </c>
      <c r="G23">
        <f t="shared" si="5"/>
        <v>0.42432233652423107</v>
      </c>
      <c r="H23">
        <f t="shared" si="6"/>
        <v>9.2233720368547871E-3</v>
      </c>
      <c r="I23">
        <f t="shared" si="1"/>
        <v>0.41509896448737627</v>
      </c>
      <c r="J23">
        <f t="shared" si="2"/>
        <v>0.64999999999999891</v>
      </c>
      <c r="K23">
        <f t="shared" si="7"/>
        <v>0.78999999999999981</v>
      </c>
    </row>
    <row r="24" spans="1:11" x14ac:dyDescent="0.25">
      <c r="A24">
        <f t="shared" si="3"/>
        <v>0.63333333333333219</v>
      </c>
      <c r="B24">
        <f t="shared" si="4"/>
        <v>0.55999999999999961</v>
      </c>
      <c r="D24">
        <f t="shared" si="0"/>
        <v>0.63333333333333219</v>
      </c>
      <c r="G24">
        <f t="shared" si="5"/>
        <v>0.40734944306326182</v>
      </c>
      <c r="H24">
        <f t="shared" si="6"/>
        <v>7.3786976294838297E-3</v>
      </c>
      <c r="I24">
        <f t="shared" si="1"/>
        <v>0.39997074543377797</v>
      </c>
      <c r="J24">
        <f t="shared" si="2"/>
        <v>0.63333333333333219</v>
      </c>
      <c r="K24">
        <f t="shared" si="7"/>
        <v>0.7799999999999998</v>
      </c>
    </row>
    <row r="25" spans="1:11" x14ac:dyDescent="0.25">
      <c r="A25">
        <f t="shared" si="3"/>
        <v>0.61666666666666548</v>
      </c>
      <c r="B25">
        <f t="shared" si="4"/>
        <v>0.53999999999999959</v>
      </c>
      <c r="D25">
        <f t="shared" si="0"/>
        <v>0.61666666666666548</v>
      </c>
      <c r="G25">
        <f t="shared" si="5"/>
        <v>0.39105546534073132</v>
      </c>
      <c r="H25">
        <f t="shared" si="6"/>
        <v>5.9029581035870641E-3</v>
      </c>
      <c r="I25">
        <f t="shared" si="1"/>
        <v>0.38515250723714428</v>
      </c>
      <c r="J25">
        <f t="shared" si="2"/>
        <v>0.61666666666666548</v>
      </c>
      <c r="K25">
        <f t="shared" si="7"/>
        <v>0.7699999999999998</v>
      </c>
    </row>
    <row r="26" spans="1:11" x14ac:dyDescent="0.25">
      <c r="A26">
        <f t="shared" si="3"/>
        <v>0.59999999999999876</v>
      </c>
      <c r="B26">
        <f t="shared" si="4"/>
        <v>0.51999999999999957</v>
      </c>
      <c r="D26">
        <f t="shared" si="0"/>
        <v>0.59999999999999876</v>
      </c>
      <c r="G26">
        <f t="shared" si="5"/>
        <v>0.37541324672710208</v>
      </c>
      <c r="H26">
        <f t="shared" si="6"/>
        <v>4.7223664828696518E-3</v>
      </c>
      <c r="I26">
        <f t="shared" si="1"/>
        <v>0.37069088024423241</v>
      </c>
      <c r="J26">
        <f t="shared" si="2"/>
        <v>0.59999999999999876</v>
      </c>
      <c r="K26">
        <f t="shared" si="7"/>
        <v>0.75999999999999979</v>
      </c>
    </row>
    <row r="27" spans="1:11" x14ac:dyDescent="0.25">
      <c r="A27">
        <f t="shared" si="3"/>
        <v>0.58333333333333204</v>
      </c>
      <c r="B27">
        <f t="shared" si="4"/>
        <v>0.49999999999999956</v>
      </c>
      <c r="D27">
        <f t="shared" si="0"/>
        <v>0.58333333333333204</v>
      </c>
      <c r="G27">
        <f t="shared" si="5"/>
        <v>0.360396716858018</v>
      </c>
      <c r="H27">
        <f t="shared" si="6"/>
        <v>3.7778931862957215E-3</v>
      </c>
      <c r="I27">
        <f t="shared" si="1"/>
        <v>0.35661882367172226</v>
      </c>
      <c r="J27">
        <f t="shared" si="2"/>
        <v>0.58333333333333204</v>
      </c>
      <c r="K27">
        <f t="shared" si="7"/>
        <v>0.74999999999999978</v>
      </c>
    </row>
    <row r="28" spans="1:11" x14ac:dyDescent="0.25">
      <c r="A28">
        <f t="shared" si="3"/>
        <v>0.56666666666666532</v>
      </c>
      <c r="B28">
        <f t="shared" si="4"/>
        <v>0.47999999999999954</v>
      </c>
      <c r="D28">
        <f t="shared" si="0"/>
        <v>0.56666666666666532</v>
      </c>
      <c r="G28">
        <f t="shared" si="5"/>
        <v>0.34598084818369729</v>
      </c>
      <c r="H28">
        <f t="shared" si="6"/>
        <v>3.0223145490365774E-3</v>
      </c>
      <c r="I28">
        <f t="shared" si="1"/>
        <v>0.34295853363466072</v>
      </c>
      <c r="J28">
        <f t="shared" si="2"/>
        <v>0.56666666666666532</v>
      </c>
      <c r="K28">
        <f t="shared" si="7"/>
        <v>0.73999999999999977</v>
      </c>
    </row>
    <row r="29" spans="1:11" x14ac:dyDescent="0.25">
      <c r="A29">
        <f t="shared" si="3"/>
        <v>0.5499999999999986</v>
      </c>
      <c r="B29">
        <f t="shared" si="4"/>
        <v>0.45999999999999952</v>
      </c>
      <c r="D29">
        <f t="shared" si="0"/>
        <v>0.5499999999999986</v>
      </c>
      <c r="G29">
        <f t="shared" si="5"/>
        <v>0.33214161425634936</v>
      </c>
      <c r="H29">
        <f t="shared" si="6"/>
        <v>2.4178516392292619E-3</v>
      </c>
      <c r="I29">
        <f t="shared" si="1"/>
        <v>0.32972376261712011</v>
      </c>
      <c r="J29">
        <f t="shared" si="2"/>
        <v>0.5499999999999986</v>
      </c>
      <c r="K29">
        <f t="shared" si="7"/>
        <v>0.72999999999999976</v>
      </c>
    </row>
    <row r="30" spans="1:11" x14ac:dyDescent="0.25">
      <c r="A30">
        <f t="shared" si="3"/>
        <v>0.53333333333333188</v>
      </c>
      <c r="B30">
        <f t="shared" si="4"/>
        <v>0.4399999999999995</v>
      </c>
      <c r="D30">
        <f t="shared" si="0"/>
        <v>0.53333333333333188</v>
      </c>
      <c r="G30">
        <f t="shared" si="5"/>
        <v>0.31885594968609537</v>
      </c>
      <c r="H30">
        <f t="shared" si="6"/>
        <v>1.9342813113834097E-3</v>
      </c>
      <c r="I30">
        <f t="shared" si="1"/>
        <v>0.31692166837471197</v>
      </c>
      <c r="J30">
        <f t="shared" si="2"/>
        <v>0.53333333333333188</v>
      </c>
      <c r="K30">
        <f t="shared" si="7"/>
        <v>0.71999999999999975</v>
      </c>
    </row>
    <row r="31" spans="1:11" x14ac:dyDescent="0.25">
      <c r="A31">
        <f t="shared" si="3"/>
        <v>0.51666666666666516</v>
      </c>
      <c r="B31">
        <f t="shared" si="4"/>
        <v>0.41999999999999948</v>
      </c>
      <c r="D31">
        <f t="shared" si="0"/>
        <v>0.51666666666666516</v>
      </c>
      <c r="G31">
        <f t="shared" si="5"/>
        <v>0.30610171169865152</v>
      </c>
      <c r="H31">
        <f t="shared" si="6"/>
        <v>1.5474250491067279E-3</v>
      </c>
      <c r="I31">
        <f t="shared" si="1"/>
        <v>0.30455428664954481</v>
      </c>
      <c r="J31">
        <f t="shared" si="2"/>
        <v>0.51666666666666516</v>
      </c>
      <c r="K31">
        <f t="shared" si="7"/>
        <v>0.70999999999999974</v>
      </c>
    </row>
    <row r="32" spans="1:11" x14ac:dyDescent="0.25">
      <c r="A32">
        <f t="shared" si="3"/>
        <v>0.4999999999999985</v>
      </c>
      <c r="B32">
        <f t="shared" si="4"/>
        <v>0.39999999999999947</v>
      </c>
      <c r="D32">
        <f t="shared" si="0"/>
        <v>0.4999999999999985</v>
      </c>
      <c r="G32">
        <f t="shared" si="5"/>
        <v>0.29385764323070546</v>
      </c>
      <c r="H32">
        <f t="shared" si="6"/>
        <v>1.2379400392853823E-3</v>
      </c>
      <c r="I32">
        <f t="shared" si="1"/>
        <v>0.29261970319142006</v>
      </c>
      <c r="J32">
        <f t="shared" si="2"/>
        <v>0.4999999999999985</v>
      </c>
      <c r="K32">
        <f t="shared" si="7"/>
        <v>0.69999999999999973</v>
      </c>
    </row>
    <row r="33" spans="1:11" x14ac:dyDescent="0.25">
      <c r="A33">
        <f t="shared" si="3"/>
        <v>0.48333333333333184</v>
      </c>
      <c r="B33">
        <f t="shared" si="4"/>
        <v>0.37999999999999945</v>
      </c>
      <c r="D33">
        <f t="shared" si="0"/>
        <v>0.48333333333333184</v>
      </c>
      <c r="G33">
        <f t="shared" si="5"/>
        <v>0.2821033375014772</v>
      </c>
      <c r="H33">
        <f t="shared" si="6"/>
        <v>9.9035203142830582E-4</v>
      </c>
      <c r="I33">
        <f t="shared" si="1"/>
        <v>0.28111298547004887</v>
      </c>
      <c r="J33">
        <f t="shared" si="2"/>
        <v>0.48333333333333184</v>
      </c>
      <c r="K33">
        <f t="shared" si="7"/>
        <v>0.68999999999999972</v>
      </c>
    </row>
    <row r="34" spans="1:11" x14ac:dyDescent="0.25">
      <c r="A34">
        <f t="shared" si="3"/>
        <v>0.46666666666666518</v>
      </c>
      <c r="B34">
        <f t="shared" si="4"/>
        <v>0.35999999999999943</v>
      </c>
      <c r="D34">
        <f t="shared" si="0"/>
        <v>0.46666666666666518</v>
      </c>
      <c r="G34">
        <f t="shared" si="5"/>
        <v>0.27081920400141812</v>
      </c>
      <c r="H34">
        <f t="shared" si="6"/>
        <v>7.9228162514264472E-4</v>
      </c>
      <c r="I34">
        <f t="shared" si="1"/>
        <v>0.27002692237627546</v>
      </c>
      <c r="J34">
        <f t="shared" si="2"/>
        <v>0.46666666666666518</v>
      </c>
      <c r="K34">
        <f t="shared" si="7"/>
        <v>0.67999999999999972</v>
      </c>
    </row>
    <row r="35" spans="1:11" x14ac:dyDescent="0.25">
      <c r="A35">
        <f t="shared" si="3"/>
        <v>0.44999999999999851</v>
      </c>
      <c r="B35">
        <f t="shared" si="4"/>
        <v>0.33999999999999941</v>
      </c>
      <c r="D35">
        <f t="shared" si="0"/>
        <v>0.44999999999999851</v>
      </c>
      <c r="G35">
        <f t="shared" si="5"/>
        <v>0.25998643584136139</v>
      </c>
      <c r="H35">
        <f t="shared" si="6"/>
        <v>6.3382530011411582E-4</v>
      </c>
      <c r="I35">
        <f t="shared" si="1"/>
        <v>0.25935261054124725</v>
      </c>
      <c r="J35">
        <f t="shared" si="2"/>
        <v>0.44999999999999851</v>
      </c>
      <c r="K35">
        <f t="shared" si="7"/>
        <v>0.66999999999999971</v>
      </c>
    </row>
    <row r="36" spans="1:11" x14ac:dyDescent="0.25">
      <c r="A36">
        <f t="shared" si="3"/>
        <v>0.43333333333333185</v>
      </c>
      <c r="B36">
        <f t="shared" si="4"/>
        <v>0.3199999999999994</v>
      </c>
      <c r="D36">
        <f t="shared" si="0"/>
        <v>0.43333333333333185</v>
      </c>
      <c r="G36">
        <f t="shared" si="5"/>
        <v>0.24958697840770691</v>
      </c>
      <c r="H36">
        <f t="shared" si="6"/>
        <v>5.070602400912927E-4</v>
      </c>
      <c r="I36">
        <f t="shared" si="1"/>
        <v>0.24907991816761563</v>
      </c>
      <c r="J36">
        <f t="shared" si="2"/>
        <v>0.43333333333333185</v>
      </c>
      <c r="K36">
        <f t="shared" si="7"/>
        <v>0.6599999999999997</v>
      </c>
    </row>
    <row r="37" spans="1:11" x14ac:dyDescent="0.25">
      <c r="A37">
        <f t="shared" si="3"/>
        <v>0.41666666666666519</v>
      </c>
      <c r="B37">
        <f t="shared" si="4"/>
        <v>0.29999999999999938</v>
      </c>
      <c r="D37">
        <f t="shared" si="0"/>
        <v>0.41666666666666519</v>
      </c>
      <c r="G37">
        <f t="shared" si="5"/>
        <v>0.23960349927139862</v>
      </c>
      <c r="H37">
        <f t="shared" si="6"/>
        <v>4.0564819207303417E-4</v>
      </c>
      <c r="I37">
        <f t="shared" si="1"/>
        <v>0.23919785107932559</v>
      </c>
      <c r="J37">
        <f t="shared" si="2"/>
        <v>0.41666666666666519</v>
      </c>
      <c r="K37">
        <f t="shared" si="7"/>
        <v>0.64999999999999969</v>
      </c>
    </row>
    <row r="38" spans="1:11" x14ac:dyDescent="0.25">
      <c r="A38">
        <f t="shared" si="3"/>
        <v>0.39999999999999852</v>
      </c>
      <c r="B38">
        <f t="shared" si="4"/>
        <v>0.27999999999999936</v>
      </c>
      <c r="D38">
        <f t="shared" si="0"/>
        <v>0.39999999999999852</v>
      </c>
      <c r="G38">
        <f t="shared" si="5"/>
        <v>0.23001935930054268</v>
      </c>
      <c r="H38">
        <f t="shared" si="6"/>
        <v>3.2451855365842736E-4</v>
      </c>
      <c r="I38">
        <f t="shared" si="1"/>
        <v>0.22969484074688426</v>
      </c>
      <c r="J38">
        <f t="shared" si="2"/>
        <v>0.39999999999999852</v>
      </c>
      <c r="K38">
        <f t="shared" si="7"/>
        <v>0.63999999999999968</v>
      </c>
    </row>
    <row r="39" spans="1:11" x14ac:dyDescent="0.25">
      <c r="A39">
        <f t="shared" si="3"/>
        <v>0.38333333333333186</v>
      </c>
      <c r="B39">
        <f t="shared" si="4"/>
        <v>0.25999999999999934</v>
      </c>
      <c r="D39">
        <f t="shared" si="0"/>
        <v>0.38333333333333186</v>
      </c>
      <c r="G39">
        <f t="shared" si="5"/>
        <v>0.22081858492852097</v>
      </c>
      <c r="H39">
        <f t="shared" si="6"/>
        <v>2.5961484292674189E-4</v>
      </c>
      <c r="I39">
        <f t="shared" si="1"/>
        <v>0.22055897008559422</v>
      </c>
      <c r="J39">
        <f t="shared" si="2"/>
        <v>0.38333333333333186</v>
      </c>
      <c r="K39">
        <f t="shared" si="7"/>
        <v>0.62999999999999967</v>
      </c>
    </row>
    <row r="40" spans="1:11" x14ac:dyDescent="0.25">
      <c r="A40">
        <f t="shared" si="3"/>
        <v>0.3666666666666652</v>
      </c>
      <c r="B40">
        <f t="shared" si="4"/>
        <v>0.23999999999999935</v>
      </c>
      <c r="D40">
        <f t="shared" si="0"/>
        <v>0.3666666666666652</v>
      </c>
      <c r="G40">
        <f t="shared" si="5"/>
        <v>0.21198584153138011</v>
      </c>
      <c r="H40">
        <f t="shared" si="6"/>
        <v>2.0769187434139353E-4</v>
      </c>
      <c r="I40">
        <f t="shared" si="1"/>
        <v>0.21177814965703873</v>
      </c>
      <c r="J40">
        <f t="shared" si="2"/>
        <v>0.3666666666666652</v>
      </c>
      <c r="K40">
        <f t="shared" si="7"/>
        <v>0.61999999999999966</v>
      </c>
    </row>
    <row r="41" spans="1:11" x14ac:dyDescent="0.25">
      <c r="A41">
        <f t="shared" si="3"/>
        <v>0.34999999999999853</v>
      </c>
      <c r="B41">
        <f t="shared" si="4"/>
        <v>0.21999999999999936</v>
      </c>
      <c r="D41">
        <f t="shared" si="0"/>
        <v>0.34999999999999853</v>
      </c>
      <c r="G41">
        <f t="shared" si="5"/>
        <v>0.20350640787012489</v>
      </c>
      <c r="H41">
        <f t="shared" si="6"/>
        <v>1.6615349947311482E-4</v>
      </c>
      <c r="I41">
        <f t="shared" si="1"/>
        <v>0.20334025437065179</v>
      </c>
      <c r="J41">
        <f t="shared" si="2"/>
        <v>0.34999999999999853</v>
      </c>
      <c r="K41">
        <f t="shared" si="7"/>
        <v>0.60999999999999965</v>
      </c>
    </row>
    <row r="42" spans="1:11" x14ac:dyDescent="0.25">
      <c r="A42">
        <f t="shared" si="3"/>
        <v>0.33333333333333187</v>
      </c>
      <c r="B42">
        <f t="shared" si="4"/>
        <v>0.19999999999999937</v>
      </c>
      <c r="D42">
        <f t="shared" si="0"/>
        <v>0.33333333333333187</v>
      </c>
      <c r="G42">
        <f t="shared" si="5"/>
        <v>0.19536615155531989</v>
      </c>
      <c r="H42">
        <f t="shared" si="6"/>
        <v>1.3292279957849188E-4</v>
      </c>
      <c r="I42">
        <f t="shared" si="1"/>
        <v>0.19523322875574139</v>
      </c>
      <c r="J42">
        <f t="shared" si="2"/>
        <v>0.33333333333333187</v>
      </c>
      <c r="K42">
        <f t="shared" si="7"/>
        <v>0.59999999999999964</v>
      </c>
    </row>
    <row r="43" spans="1:11" x14ac:dyDescent="0.25">
      <c r="A43">
        <f t="shared" si="3"/>
        <v>0.31666666666666521</v>
      </c>
      <c r="B43">
        <f t="shared" si="4"/>
        <v>0.17999999999999938</v>
      </c>
      <c r="D43">
        <f t="shared" si="0"/>
        <v>0.31666666666666521</v>
      </c>
      <c r="G43">
        <f t="shared" si="5"/>
        <v>0.18755150549310709</v>
      </c>
      <c r="H43">
        <f t="shared" si="6"/>
        <v>1.063382396627935E-4</v>
      </c>
      <c r="I43">
        <f t="shared" si="1"/>
        <v>0.18744516725344429</v>
      </c>
      <c r="J43">
        <f t="shared" si="2"/>
        <v>0.31666666666666521</v>
      </c>
      <c r="K43">
        <f t="shared" si="7"/>
        <v>0.58999999999999964</v>
      </c>
    </row>
    <row r="44" spans="1:11" x14ac:dyDescent="0.25">
      <c r="A44">
        <f t="shared" si="3"/>
        <v>0.29999999999999855</v>
      </c>
      <c r="B44">
        <f t="shared" si="4"/>
        <v>0.15999999999999939</v>
      </c>
      <c r="D44">
        <f t="shared" si="0"/>
        <v>0.29999999999999855</v>
      </c>
      <c r="G44">
        <f t="shared" si="5"/>
        <v>0.18004944527338279</v>
      </c>
      <c r="H44">
        <f t="shared" si="6"/>
        <v>8.5070591730234809E-5</v>
      </c>
      <c r="I44">
        <f t="shared" si="1"/>
        <v>0.17996437468165255</v>
      </c>
      <c r="J44">
        <f t="shared" si="2"/>
        <v>0.29999999999999855</v>
      </c>
      <c r="K44">
        <f t="shared" si="7"/>
        <v>0.57999999999999963</v>
      </c>
    </row>
    <row r="45" spans="1:11" x14ac:dyDescent="0.25">
      <c r="A45">
        <f t="shared" si="3"/>
        <v>0.28333333333333188</v>
      </c>
      <c r="B45">
        <f t="shared" si="4"/>
        <v>0.1399999999999994</v>
      </c>
      <c r="D45">
        <f t="shared" si="0"/>
        <v>0.28333333333333188</v>
      </c>
      <c r="G45">
        <f t="shared" si="5"/>
        <v>0.17284746746244747</v>
      </c>
      <c r="H45">
        <f t="shared" si="6"/>
        <v>6.8056473384187847E-5</v>
      </c>
      <c r="I45">
        <f t="shared" si="1"/>
        <v>0.1727794109890633</v>
      </c>
      <c r="J45">
        <f t="shared" si="2"/>
        <v>0.28333333333333188</v>
      </c>
      <c r="K45">
        <f t="shared" si="7"/>
        <v>0.56999999999999962</v>
      </c>
    </row>
    <row r="46" spans="1:11" x14ac:dyDescent="0.25">
      <c r="A46">
        <f t="shared" si="3"/>
        <v>0.26666666666666522</v>
      </c>
      <c r="B46">
        <f t="shared" si="4"/>
        <v>0.1199999999999994</v>
      </c>
      <c r="D46">
        <f t="shared" si="0"/>
        <v>0.26666666666666522</v>
      </c>
      <c r="G46">
        <f t="shared" si="5"/>
        <v>0.16593356876394957</v>
      </c>
      <c r="H46">
        <f t="shared" si="6"/>
        <v>5.444517870735028E-5</v>
      </c>
      <c r="I46">
        <f t="shared" si="1"/>
        <v>0.16587912358524223</v>
      </c>
      <c r="J46">
        <f t="shared" si="2"/>
        <v>0.26666666666666522</v>
      </c>
      <c r="K46">
        <f t="shared" si="7"/>
        <v>0.55999999999999961</v>
      </c>
    </row>
    <row r="47" spans="1:11" x14ac:dyDescent="0.25">
      <c r="A47">
        <f t="shared" si="3"/>
        <v>0.24999999999999856</v>
      </c>
      <c r="B47">
        <f t="shared" si="4"/>
        <v>9.9999999999999395E-2</v>
      </c>
      <c r="D47">
        <f t="shared" si="0"/>
        <v>0.24999999999999856</v>
      </c>
      <c r="G47">
        <f t="shared" si="5"/>
        <v>0.15929622601339158</v>
      </c>
      <c r="H47">
        <f t="shared" si="6"/>
        <v>4.3556142965880224E-5</v>
      </c>
      <c r="I47">
        <f t="shared" si="1"/>
        <v>0.15925266987042569</v>
      </c>
      <c r="J47">
        <f t="shared" si="2"/>
        <v>0.24999999999999856</v>
      </c>
      <c r="K47">
        <f t="shared" si="7"/>
        <v>0.5499999999999996</v>
      </c>
    </row>
    <row r="48" spans="1:11" x14ac:dyDescent="0.25">
      <c r="A48">
        <f t="shared" si="3"/>
        <v>0.23333333333333189</v>
      </c>
      <c r="B48">
        <f t="shared" si="4"/>
        <v>7.9999999999999391E-2</v>
      </c>
      <c r="D48">
        <f t="shared" si="0"/>
        <v>0.23333333333333189</v>
      </c>
      <c r="G48">
        <f t="shared" si="5"/>
        <v>0.15292437697285591</v>
      </c>
      <c r="H48">
        <f t="shared" si="6"/>
        <v>3.4844914372704181E-5</v>
      </c>
      <c r="I48">
        <f t="shared" si="1"/>
        <v>0.15288953205848321</v>
      </c>
      <c r="J48">
        <f t="shared" si="2"/>
        <v>0.23333333333333189</v>
      </c>
      <c r="K48">
        <f t="shared" si="7"/>
        <v>0.53999999999999959</v>
      </c>
    </row>
    <row r="49" spans="1:11" x14ac:dyDescent="0.25">
      <c r="A49">
        <f t="shared" si="3"/>
        <v>0.21666666666666523</v>
      </c>
      <c r="B49">
        <f t="shared" si="4"/>
        <v>5.9999999999999387E-2</v>
      </c>
      <c r="D49">
        <f t="shared" si="0"/>
        <v>0.21666666666666523</v>
      </c>
      <c r="G49">
        <f t="shared" si="5"/>
        <v>0.14680740189394167</v>
      </c>
      <c r="H49">
        <f t="shared" si="6"/>
        <v>2.7875931498163346E-5</v>
      </c>
      <c r="I49">
        <f t="shared" si="1"/>
        <v>0.14677952596244351</v>
      </c>
      <c r="J49">
        <f t="shared" si="2"/>
        <v>0.21666666666666523</v>
      </c>
      <c r="K49">
        <f t="shared" si="7"/>
        <v>0.52999999999999958</v>
      </c>
    </row>
    <row r="50" spans="1:11" x14ac:dyDescent="0.25">
      <c r="A50">
        <f t="shared" si="3"/>
        <v>0.19999999999999857</v>
      </c>
      <c r="B50">
        <f t="shared" si="4"/>
        <v>3.9999999999999383E-2</v>
      </c>
      <c r="D50">
        <f t="shared" si="0"/>
        <v>0.19999999999999857</v>
      </c>
      <c r="G50">
        <f t="shared" si="5"/>
        <v>0.140935105818184</v>
      </c>
      <c r="H50">
        <f t="shared" si="6"/>
        <v>2.2300745198530677E-5</v>
      </c>
      <c r="I50">
        <f t="shared" si="1"/>
        <v>0.14091280507298548</v>
      </c>
      <c r="J50">
        <f t="shared" si="2"/>
        <v>0.19999999999999857</v>
      </c>
      <c r="K50">
        <f t="shared" si="7"/>
        <v>0.51999999999999957</v>
      </c>
    </row>
    <row r="51" spans="1:11" x14ac:dyDescent="0.25">
      <c r="A51">
        <f t="shared" si="3"/>
        <v>0.1833333333333319</v>
      </c>
      <c r="B51">
        <f t="shared" si="4"/>
        <v>1.9999999999999383E-2</v>
      </c>
      <c r="D51">
        <f t="shared" si="0"/>
        <v>0.1833333333333319</v>
      </c>
      <c r="G51">
        <f t="shared" si="5"/>
        <v>0.13529770158545662</v>
      </c>
      <c r="H51">
        <f t="shared" si="6"/>
        <v>1.7840596158824541E-5</v>
      </c>
      <c r="I51">
        <f t="shared" si="1"/>
        <v>0.13527986098929778</v>
      </c>
      <c r="J51">
        <f t="shared" si="2"/>
        <v>0.1833333333333319</v>
      </c>
      <c r="K51">
        <f t="shared" si="7"/>
        <v>0.50999999999999956</v>
      </c>
    </row>
    <row r="52" spans="1:11" x14ac:dyDescent="0.25">
      <c r="A52">
        <f t="shared" si="3"/>
        <v>0.16666666666666524</v>
      </c>
      <c r="B52">
        <v>0</v>
      </c>
      <c r="D52">
        <f t="shared" si="0"/>
        <v>0.16666666666666524</v>
      </c>
      <c r="G52">
        <f t="shared" si="5"/>
        <v>0.12988579352203836</v>
      </c>
      <c r="H52">
        <f t="shared" si="6"/>
        <v>1.4272476927059634E-5</v>
      </c>
      <c r="I52">
        <f t="shared" si="1"/>
        <v>0.12987152104511129</v>
      </c>
      <c r="J52">
        <f t="shared" si="2"/>
        <v>0.16666666666666524</v>
      </c>
      <c r="K52">
        <f t="shared" si="7"/>
        <v>0.49999999999999956</v>
      </c>
    </row>
    <row r="53" spans="1:11" x14ac:dyDescent="0.25">
      <c r="A53">
        <f t="shared" si="3"/>
        <v>0.14999999999999858</v>
      </c>
      <c r="B53">
        <v>0</v>
      </c>
      <c r="D53">
        <f t="shared" si="0"/>
        <v>0.14999999999999858</v>
      </c>
      <c r="G53">
        <f t="shared" si="5"/>
        <v>0.12469036178115682</v>
      </c>
      <c r="H53">
        <f t="shared" si="6"/>
        <v>1.1417981541647708E-5</v>
      </c>
      <c r="I53">
        <f t="shared" si="1"/>
        <v>0.12467894379961517</v>
      </c>
      <c r="J53">
        <f t="shared" si="2"/>
        <v>0.14999999999999858</v>
      </c>
      <c r="K53">
        <f t="shared" si="7"/>
        <v>0.48999999999999955</v>
      </c>
    </row>
    <row r="54" spans="1:11" x14ac:dyDescent="0.25">
      <c r="A54">
        <f t="shared" si="3"/>
        <v>0.13333333333333192</v>
      </c>
      <c r="B54">
        <v>0</v>
      </c>
      <c r="D54">
        <f t="shared" si="0"/>
        <v>0.13333333333333192</v>
      </c>
      <c r="G54">
        <f t="shared" si="5"/>
        <v>0.11970274730991054</v>
      </c>
      <c r="H54">
        <f t="shared" si="6"/>
        <v>9.134385233318167E-6</v>
      </c>
      <c r="I54">
        <f t="shared" si="1"/>
        <v>0.11969361292467723</v>
      </c>
      <c r="J54">
        <f t="shared" si="2"/>
        <v>0.13333333333333192</v>
      </c>
      <c r="K54">
        <f t="shared" si="7"/>
        <v>0.47999999999999954</v>
      </c>
    </row>
    <row r="55" spans="1:11" x14ac:dyDescent="0.25">
      <c r="A55">
        <f t="shared" si="3"/>
        <v>0.11666666666666525</v>
      </c>
      <c r="B55">
        <v>0</v>
      </c>
      <c r="D55">
        <f t="shared" si="0"/>
        <v>0.11666666666666525</v>
      </c>
      <c r="G55">
        <f t="shared" si="5"/>
        <v>0.11491463741751412</v>
      </c>
      <c r="H55">
        <f t="shared" si="6"/>
        <v>7.3075081866545343E-6</v>
      </c>
      <c r="I55">
        <f t="shared" si="1"/>
        <v>0.11490732990932746</v>
      </c>
      <c r="J55">
        <f t="shared" si="2"/>
        <v>0.11666666666666525</v>
      </c>
      <c r="K55">
        <f t="shared" si="7"/>
        <v>0.46999999999999953</v>
      </c>
    </row>
    <row r="56" spans="1:11" x14ac:dyDescent="0.25">
      <c r="A56">
        <f t="shared" si="3"/>
        <v>9.999999999999859E-2</v>
      </c>
      <c r="B56">
        <v>0</v>
      </c>
      <c r="D56">
        <f t="shared" si="0"/>
        <v>9.999999999999859E-2</v>
      </c>
      <c r="G56">
        <f t="shared" si="5"/>
        <v>0.11031805192081355</v>
      </c>
      <c r="H56">
        <f t="shared" si="6"/>
        <v>5.8460065493236279E-6</v>
      </c>
      <c r="I56">
        <f t="shared" si="1"/>
        <v>0.11031220591426423</v>
      </c>
      <c r="J56">
        <f t="shared" si="2"/>
        <v>9.999999999999859E-2</v>
      </c>
      <c r="K56">
        <f t="shared" si="7"/>
        <v>0.45999999999999952</v>
      </c>
    </row>
    <row r="57" spans="1:11" x14ac:dyDescent="0.25">
      <c r="A57">
        <f t="shared" si="3"/>
        <v>8.3333333333331927E-2</v>
      </c>
      <c r="B57">
        <v>0</v>
      </c>
      <c r="D57">
        <f t="shared" si="0"/>
        <v>8.3333333333331927E-2</v>
      </c>
      <c r="G57">
        <f t="shared" si="5"/>
        <v>0.105905329843981</v>
      </c>
      <c r="H57">
        <f t="shared" si="6"/>
        <v>4.6768052394589029E-6</v>
      </c>
      <c r="I57">
        <f t="shared" si="1"/>
        <v>0.10590065303874155</v>
      </c>
      <c r="J57">
        <f t="shared" si="2"/>
        <v>8.3333333333331927E-2</v>
      </c>
      <c r="K57">
        <f t="shared" si="7"/>
        <v>0.44999999999999951</v>
      </c>
    </row>
    <row r="58" spans="1:11" x14ac:dyDescent="0.25">
      <c r="A58">
        <f t="shared" si="3"/>
        <v>6.6666666666665264E-2</v>
      </c>
      <c r="B58">
        <v>0</v>
      </c>
      <c r="D58">
        <f t="shared" si="0"/>
        <v>6.6666666666665264E-2</v>
      </c>
      <c r="G58">
        <f t="shared" si="5"/>
        <v>0.10166911665022176</v>
      </c>
      <c r="H58">
        <f t="shared" si="6"/>
        <v>3.7414441915671226E-6</v>
      </c>
      <c r="I58">
        <f t="shared" si="1"/>
        <v>0.10166537520603018</v>
      </c>
      <c r="J58">
        <f t="shared" si="2"/>
        <v>6.6666666666665264E-2</v>
      </c>
      <c r="K58">
        <f t="shared" si="7"/>
        <v>0.4399999999999995</v>
      </c>
    </row>
    <row r="59" spans="1:11" x14ac:dyDescent="0.25">
      <c r="A59">
        <f t="shared" si="3"/>
        <v>4.9999999999998601E-2</v>
      </c>
      <c r="B59">
        <v>0</v>
      </c>
      <c r="D59">
        <f t="shared" si="0"/>
        <v>4.9999999999998601E-2</v>
      </c>
      <c r="G59">
        <f t="shared" si="5"/>
        <v>9.7602351984212882E-2</v>
      </c>
      <c r="H59">
        <f t="shared" si="6"/>
        <v>2.9931553532536984E-6</v>
      </c>
      <c r="I59">
        <f t="shared" si="1"/>
        <v>9.7599358828859631E-2</v>
      </c>
      <c r="J59">
        <f t="shared" si="2"/>
        <v>4.9999999999998601E-2</v>
      </c>
      <c r="K59">
        <f t="shared" si="7"/>
        <v>0.42999999999999949</v>
      </c>
    </row>
    <row r="60" spans="1:11" x14ac:dyDescent="0.25">
      <c r="A60">
        <f t="shared" si="3"/>
        <v>3.3333333333331938E-2</v>
      </c>
      <c r="B60">
        <v>0</v>
      </c>
      <c r="D60">
        <f t="shared" si="0"/>
        <v>3.3333333333331938E-2</v>
      </c>
      <c r="G60">
        <f t="shared" si="5"/>
        <v>9.3698257904844359E-2</v>
      </c>
      <c r="H60">
        <f t="shared" si="6"/>
        <v>2.394524282602959E-6</v>
      </c>
      <c r="I60">
        <f t="shared" si="1"/>
        <v>9.3695863380561753E-2</v>
      </c>
      <c r="J60">
        <f t="shared" si="2"/>
        <v>3.3333333333331938E-2</v>
      </c>
      <c r="K60">
        <f t="shared" si="7"/>
        <v>0.41999999999999948</v>
      </c>
    </row>
    <row r="61" spans="1:11" x14ac:dyDescent="0.25">
      <c r="A61">
        <f t="shared" si="3"/>
        <v>1.6666666666665272E-2</v>
      </c>
      <c r="B61">
        <v>0</v>
      </c>
      <c r="D61">
        <f t="shared" si="0"/>
        <v>1.6666666666665272E-2</v>
      </c>
      <c r="G61">
        <f t="shared" si="5"/>
        <v>8.9950327588650583E-2</v>
      </c>
      <c r="H61">
        <f t="shared" si="6"/>
        <v>1.9156194260823675E-6</v>
      </c>
      <c r="I61">
        <f t="shared" si="1"/>
        <v>8.9948411969224498E-2</v>
      </c>
      <c r="J61">
        <f t="shared" si="2"/>
        <v>1.6666666666665272E-2</v>
      </c>
      <c r="K61">
        <f t="shared" si="7"/>
        <v>0.40999999999999948</v>
      </c>
    </row>
    <row r="62" spans="1:11" x14ac:dyDescent="0.25">
      <c r="A62">
        <f>A61-1/60</f>
        <v>-1.3947176746853529E-15</v>
      </c>
      <c r="B62">
        <v>0</v>
      </c>
      <c r="D62">
        <f t="shared" si="0"/>
        <v>-1.3947176746853529E-15</v>
      </c>
      <c r="G62">
        <f t="shared" si="5"/>
        <v>8.6352314485104553E-2</v>
      </c>
      <c r="H62">
        <f t="shared" si="6"/>
        <v>1.5324955408658941E-6</v>
      </c>
      <c r="I62">
        <f t="shared" si="1"/>
        <v>8.6350781989563682E-2</v>
      </c>
      <c r="J62">
        <f t="shared" si="2"/>
        <v>-1.3947176746853529E-15</v>
      </c>
      <c r="K62">
        <f t="shared" si="7"/>
        <v>0.39999999999999947</v>
      </c>
    </row>
    <row r="63" spans="1:11" x14ac:dyDescent="0.25">
      <c r="G63">
        <f t="shared" si="5"/>
        <v>8.289822190570037E-2</v>
      </c>
      <c r="H63">
        <f t="shared" si="6"/>
        <v>1.2259964326927154E-6</v>
      </c>
      <c r="I63">
        <f t="shared" si="1"/>
        <v>8.2896995909267676E-2</v>
      </c>
      <c r="J63">
        <f t="shared" si="2"/>
        <v>0</v>
      </c>
      <c r="K63">
        <f t="shared" si="7"/>
        <v>0.38999999999999946</v>
      </c>
    </row>
    <row r="64" spans="1:11" x14ac:dyDescent="0.25">
      <c r="G64">
        <f t="shared" si="5"/>
        <v>7.9582293029472354E-2</v>
      </c>
      <c r="H64">
        <f t="shared" si="6"/>
        <v>9.807971461541723E-7</v>
      </c>
      <c r="I64">
        <f t="shared" si="1"/>
        <v>7.9581312232326201E-2</v>
      </c>
      <c r="J64">
        <f t="shared" si="2"/>
        <v>0</v>
      </c>
      <c r="K64">
        <f t="shared" si="7"/>
        <v>0.37999999999999945</v>
      </c>
    </row>
    <row r="65" spans="7:11" x14ac:dyDescent="0.25">
      <c r="G65">
        <f t="shared" si="5"/>
        <v>7.6399001308293454E-2</v>
      </c>
      <c r="H65">
        <f t="shared" si="6"/>
        <v>7.846377169233379E-7</v>
      </c>
      <c r="I65">
        <f t="shared" si="1"/>
        <v>7.639821667057653E-2</v>
      </c>
      <c r="J65">
        <f t="shared" si="2"/>
        <v>0</v>
      </c>
      <c r="K65">
        <f t="shared" si="7"/>
        <v>0.36999999999999944</v>
      </c>
    </row>
    <row r="66" spans="7:11" x14ac:dyDescent="0.25">
      <c r="G66">
        <f t="shared" si="5"/>
        <v>7.3343041255961708E-2</v>
      </c>
      <c r="H66">
        <f t="shared" si="6"/>
        <v>6.2771017353867038E-7</v>
      </c>
      <c r="I66">
        <f t="shared" si="1"/>
        <v>7.3342413545788174E-2</v>
      </c>
      <c r="J66">
        <f t="shared" si="2"/>
        <v>0</v>
      </c>
      <c r="K66">
        <f t="shared" si="7"/>
        <v>0.35999999999999943</v>
      </c>
    </row>
    <row r="67" spans="7:11" x14ac:dyDescent="0.25">
      <c r="G67">
        <f t="shared" si="5"/>
        <v>7.0409319605723233E-2</v>
      </c>
      <c r="H67">
        <f t="shared" si="6"/>
        <v>5.0216813883093633E-7</v>
      </c>
      <c r="I67">
        <f t="shared" ref="I67:I100" si="8">G67-H67</f>
        <v>7.0408817437584398E-2</v>
      </c>
      <c r="J67">
        <f t="shared" ref="J67:J100" si="9">D67</f>
        <v>0</v>
      </c>
      <c r="K67">
        <f t="shared" si="7"/>
        <v>0.34999999999999942</v>
      </c>
    </row>
    <row r="68" spans="7:11" x14ac:dyDescent="0.25">
      <c r="G68">
        <f t="shared" ref="G68:G121" si="10">G67*0.96</f>
        <v>6.7592946821494304E-2</v>
      </c>
      <c r="H68">
        <f t="shared" ref="H68:H100" si="11">H67*0.8</f>
        <v>4.0173451106474909E-7</v>
      </c>
      <c r="I68">
        <f t="shared" si="8"/>
        <v>6.7592545086983244E-2</v>
      </c>
      <c r="J68">
        <f t="shared" si="9"/>
        <v>0</v>
      </c>
      <c r="K68">
        <f t="shared" ref="K68:K102" si="12">K67-0.01</f>
        <v>0.33999999999999941</v>
      </c>
    </row>
    <row r="69" spans="7:11" x14ac:dyDescent="0.25">
      <c r="G69">
        <f t="shared" si="10"/>
        <v>6.4889228948634525E-2</v>
      </c>
      <c r="H69">
        <f t="shared" si="11"/>
        <v>3.2138760885179931E-7</v>
      </c>
      <c r="I69">
        <f t="shared" si="8"/>
        <v>6.488890756102568E-2</v>
      </c>
      <c r="J69">
        <f t="shared" si="9"/>
        <v>0</v>
      </c>
      <c r="K69">
        <f t="shared" si="12"/>
        <v>0.3299999999999994</v>
      </c>
    </row>
    <row r="70" spans="7:11" x14ac:dyDescent="0.25">
      <c r="G70">
        <f t="shared" si="10"/>
        <v>6.229365979068914E-2</v>
      </c>
      <c r="H70">
        <f t="shared" si="11"/>
        <v>2.5711008708143947E-7</v>
      </c>
      <c r="I70">
        <f t="shared" si="8"/>
        <v>6.2293402680602059E-2</v>
      </c>
      <c r="J70">
        <f t="shared" si="9"/>
        <v>0</v>
      </c>
      <c r="K70">
        <f t="shared" si="12"/>
        <v>0.3199999999999994</v>
      </c>
    </row>
    <row r="71" spans="7:11" x14ac:dyDescent="0.25">
      <c r="G71">
        <f t="shared" si="10"/>
        <v>5.9801913399061574E-2</v>
      </c>
      <c r="H71">
        <f t="shared" si="11"/>
        <v>2.0568806966515159E-7</v>
      </c>
      <c r="I71">
        <f t="shared" si="8"/>
        <v>5.9801707710991907E-2</v>
      </c>
      <c r="J71">
        <f t="shared" si="9"/>
        <v>0</v>
      </c>
      <c r="K71">
        <f t="shared" si="12"/>
        <v>0.30999999999999939</v>
      </c>
    </row>
    <row r="72" spans="7:11" x14ac:dyDescent="0.25">
      <c r="G72">
        <f t="shared" si="10"/>
        <v>5.7409836863099112E-2</v>
      </c>
      <c r="H72">
        <f t="shared" si="11"/>
        <v>1.6455045573212129E-7</v>
      </c>
      <c r="I72">
        <f t="shared" si="8"/>
        <v>5.7409672312643378E-2</v>
      </c>
      <c r="J72">
        <f t="shared" si="9"/>
        <v>0</v>
      </c>
      <c r="K72">
        <f t="shared" si="12"/>
        <v>0.29999999999999938</v>
      </c>
    </row>
    <row r="73" spans="7:11" x14ac:dyDescent="0.25">
      <c r="G73">
        <f t="shared" si="10"/>
        <v>5.5113443388575142E-2</v>
      </c>
      <c r="H73">
        <f t="shared" si="11"/>
        <v>1.3164036458569703E-7</v>
      </c>
      <c r="I73">
        <f t="shared" si="8"/>
        <v>5.5113311748210554E-2</v>
      </c>
      <c r="J73">
        <f t="shared" si="9"/>
        <v>0</v>
      </c>
      <c r="K73">
        <f t="shared" si="12"/>
        <v>0.28999999999999937</v>
      </c>
    </row>
    <row r="74" spans="7:11" x14ac:dyDescent="0.25">
      <c r="G74">
        <f t="shared" si="10"/>
        <v>5.2908905653032134E-2</v>
      </c>
      <c r="H74">
        <f t="shared" si="11"/>
        <v>1.0531229166855763E-7</v>
      </c>
      <c r="I74">
        <f t="shared" si="8"/>
        <v>5.2908800340740463E-2</v>
      </c>
      <c r="J74">
        <f t="shared" si="9"/>
        <v>0</v>
      </c>
      <c r="K74">
        <f t="shared" si="12"/>
        <v>0.27999999999999936</v>
      </c>
    </row>
    <row r="75" spans="7:11" x14ac:dyDescent="0.25">
      <c r="G75">
        <f t="shared" si="10"/>
        <v>5.0792549426910846E-2</v>
      </c>
      <c r="H75">
        <f t="shared" si="11"/>
        <v>8.4249833334846106E-8</v>
      </c>
      <c r="I75">
        <f t="shared" si="8"/>
        <v>5.0792465177077514E-2</v>
      </c>
      <c r="J75">
        <f t="shared" si="9"/>
        <v>0</v>
      </c>
      <c r="K75">
        <f t="shared" si="12"/>
        <v>0.26999999999999935</v>
      </c>
    </row>
    <row r="76" spans="7:11" x14ac:dyDescent="0.25">
      <c r="G76">
        <f t="shared" si="10"/>
        <v>4.8760847449834409E-2</v>
      </c>
      <c r="H76">
        <f t="shared" si="11"/>
        <v>6.7399866667876888E-8</v>
      </c>
      <c r="I76">
        <f t="shared" si="8"/>
        <v>4.8760780049967742E-2</v>
      </c>
      <c r="J76">
        <f t="shared" si="9"/>
        <v>0</v>
      </c>
      <c r="K76">
        <f t="shared" si="12"/>
        <v>0.25999999999999934</v>
      </c>
    </row>
    <row r="77" spans="7:11" x14ac:dyDescent="0.25">
      <c r="G77">
        <f t="shared" si="10"/>
        <v>4.6810413551841033E-2</v>
      </c>
      <c r="H77">
        <f t="shared" si="11"/>
        <v>5.3919893334301516E-8</v>
      </c>
      <c r="I77">
        <f t="shared" si="8"/>
        <v>4.6810359631947698E-2</v>
      </c>
      <c r="J77">
        <f t="shared" si="9"/>
        <v>0</v>
      </c>
      <c r="K77">
        <f t="shared" si="12"/>
        <v>0.24999999999999933</v>
      </c>
    </row>
    <row r="78" spans="7:11" x14ac:dyDescent="0.25">
      <c r="G78">
        <f t="shared" si="10"/>
        <v>4.4937997009767389E-2</v>
      </c>
      <c r="H78">
        <f t="shared" si="11"/>
        <v>4.3135914667441212E-8</v>
      </c>
      <c r="I78">
        <f t="shared" si="8"/>
        <v>4.4937953873852722E-2</v>
      </c>
      <c r="J78">
        <f t="shared" si="9"/>
        <v>0</v>
      </c>
      <c r="K78">
        <f t="shared" si="12"/>
        <v>0.23999999999999932</v>
      </c>
    </row>
    <row r="79" spans="7:11" x14ac:dyDescent="0.25">
      <c r="G79">
        <f t="shared" si="10"/>
        <v>4.3140477129376693E-2</v>
      </c>
      <c r="H79">
        <f t="shared" si="11"/>
        <v>3.4508731733952969E-8</v>
      </c>
      <c r="I79">
        <f t="shared" si="8"/>
        <v>4.314044262064496E-2</v>
      </c>
      <c r="J79">
        <f t="shared" si="9"/>
        <v>0</v>
      </c>
      <c r="K79">
        <f t="shared" si="12"/>
        <v>0.22999999999999932</v>
      </c>
    </row>
    <row r="80" spans="7:11" x14ac:dyDescent="0.25">
      <c r="G80">
        <f t="shared" si="10"/>
        <v>4.1414858044201627E-2</v>
      </c>
      <c r="H80">
        <f t="shared" si="11"/>
        <v>2.7606985387162378E-8</v>
      </c>
      <c r="I80">
        <f t="shared" si="8"/>
        <v>4.1414830437216242E-2</v>
      </c>
      <c r="J80">
        <f t="shared" si="9"/>
        <v>0</v>
      </c>
      <c r="K80">
        <f t="shared" si="12"/>
        <v>0.21999999999999931</v>
      </c>
    </row>
    <row r="81" spans="7:11" x14ac:dyDescent="0.25">
      <c r="G81">
        <f t="shared" si="10"/>
        <v>3.9758263722433559E-2</v>
      </c>
      <c r="H81">
        <f t="shared" si="11"/>
        <v>2.2085588309729903E-8</v>
      </c>
      <c r="I81">
        <f t="shared" si="8"/>
        <v>3.975824163684525E-2</v>
      </c>
      <c r="J81">
        <f t="shared" si="9"/>
        <v>0</v>
      </c>
      <c r="K81">
        <f t="shared" si="12"/>
        <v>0.2099999999999993</v>
      </c>
    </row>
    <row r="82" spans="7:11" x14ac:dyDescent="0.25">
      <c r="G82">
        <f t="shared" si="10"/>
        <v>3.8167933173536214E-2</v>
      </c>
      <c r="H82">
        <f t="shared" si="11"/>
        <v>1.7668470647783922E-8</v>
      </c>
      <c r="I82">
        <f t="shared" si="8"/>
        <v>3.8167915505065569E-2</v>
      </c>
      <c r="J82">
        <f t="shared" si="9"/>
        <v>0</v>
      </c>
      <c r="K82">
        <f t="shared" si="12"/>
        <v>0.19999999999999929</v>
      </c>
    </row>
    <row r="83" spans="7:11" x14ac:dyDescent="0.25">
      <c r="G83">
        <f t="shared" si="10"/>
        <v>3.6641215846594764E-2</v>
      </c>
      <c r="H83">
        <f t="shared" si="11"/>
        <v>1.4134776518227139E-8</v>
      </c>
      <c r="I83">
        <f t="shared" si="8"/>
        <v>3.6641201711818248E-2</v>
      </c>
      <c r="J83">
        <f t="shared" si="9"/>
        <v>0</v>
      </c>
      <c r="K83">
        <f t="shared" si="12"/>
        <v>0.18999999999999928</v>
      </c>
    </row>
    <row r="84" spans="7:11" x14ac:dyDescent="0.25">
      <c r="G84">
        <f t="shared" si="10"/>
        <v>3.517556721273097E-2</v>
      </c>
      <c r="H84">
        <f t="shared" si="11"/>
        <v>1.1307821214581712E-8</v>
      </c>
      <c r="I84">
        <f t="shared" si="8"/>
        <v>3.5175555904909755E-2</v>
      </c>
      <c r="J84">
        <f t="shared" si="9"/>
        <v>0</v>
      </c>
      <c r="K84">
        <f t="shared" si="12"/>
        <v>0.17999999999999927</v>
      </c>
    </row>
    <row r="85" spans="7:11" x14ac:dyDescent="0.25">
      <c r="G85">
        <f t="shared" si="10"/>
        <v>3.3768544524221733E-2</v>
      </c>
      <c r="H85">
        <f t="shared" si="11"/>
        <v>9.0462569716653711E-9</v>
      </c>
      <c r="I85">
        <f t="shared" si="8"/>
        <v>3.376853547796476E-2</v>
      </c>
      <c r="J85">
        <f t="shared" si="9"/>
        <v>0</v>
      </c>
      <c r="K85">
        <f t="shared" si="12"/>
        <v>0.16999999999999926</v>
      </c>
    </row>
    <row r="86" spans="7:11" x14ac:dyDescent="0.25">
      <c r="G86">
        <f t="shared" si="10"/>
        <v>3.2417802743252865E-2</v>
      </c>
      <c r="H86">
        <f t="shared" si="11"/>
        <v>7.2370055773322972E-9</v>
      </c>
      <c r="I86">
        <f t="shared" si="8"/>
        <v>3.2417795506247286E-2</v>
      </c>
      <c r="J86">
        <f t="shared" si="9"/>
        <v>0</v>
      </c>
      <c r="K86">
        <f t="shared" si="12"/>
        <v>0.15999999999999925</v>
      </c>
    </row>
    <row r="87" spans="7:11" x14ac:dyDescent="0.25">
      <c r="G87">
        <f t="shared" si="10"/>
        <v>3.1121090633522749E-2</v>
      </c>
      <c r="H87">
        <f t="shared" si="11"/>
        <v>5.7896044618658378E-9</v>
      </c>
      <c r="I87">
        <f t="shared" si="8"/>
        <v>3.1121084843918286E-2</v>
      </c>
      <c r="J87">
        <f t="shared" si="9"/>
        <v>0</v>
      </c>
      <c r="K87">
        <f t="shared" si="12"/>
        <v>0.14999999999999925</v>
      </c>
    </row>
    <row r="88" spans="7:11" x14ac:dyDescent="0.25">
      <c r="G88">
        <f t="shared" si="10"/>
        <v>2.9876247008181839E-2</v>
      </c>
      <c r="H88">
        <f t="shared" si="11"/>
        <v>4.6316835694926705E-9</v>
      </c>
      <c r="I88">
        <f t="shared" si="8"/>
        <v>2.9876242376498271E-2</v>
      </c>
      <c r="J88">
        <f t="shared" si="9"/>
        <v>0</v>
      </c>
      <c r="K88">
        <f t="shared" si="12"/>
        <v>0.13999999999999924</v>
      </c>
    </row>
    <row r="89" spans="7:11" x14ac:dyDescent="0.25">
      <c r="G89">
        <f t="shared" si="10"/>
        <v>2.8681197127854566E-2</v>
      </c>
      <c r="H89">
        <f t="shared" si="11"/>
        <v>3.7053468555941365E-9</v>
      </c>
      <c r="I89">
        <f t="shared" si="8"/>
        <v>2.868119342250771E-2</v>
      </c>
      <c r="J89">
        <f t="shared" si="9"/>
        <v>0</v>
      </c>
      <c r="K89">
        <f t="shared" si="12"/>
        <v>0.12999999999999923</v>
      </c>
    </row>
    <row r="90" spans="7:11" x14ac:dyDescent="0.25">
      <c r="G90">
        <f t="shared" si="10"/>
        <v>2.7533949242740382E-2</v>
      </c>
      <c r="H90">
        <f t="shared" si="11"/>
        <v>2.9642774844753093E-9</v>
      </c>
      <c r="I90">
        <f t="shared" si="8"/>
        <v>2.7533946278462899E-2</v>
      </c>
      <c r="J90">
        <f t="shared" si="9"/>
        <v>0</v>
      </c>
      <c r="K90">
        <f t="shared" si="12"/>
        <v>0.11999999999999923</v>
      </c>
    </row>
    <row r="91" spans="7:11" x14ac:dyDescent="0.25">
      <c r="G91">
        <f t="shared" si="10"/>
        <v>2.6432591273030766E-2</v>
      </c>
      <c r="H91">
        <f t="shared" si="11"/>
        <v>2.3714219875802478E-9</v>
      </c>
      <c r="I91">
        <f t="shared" si="8"/>
        <v>2.6432588901608781E-2</v>
      </c>
      <c r="J91">
        <f t="shared" si="9"/>
        <v>0</v>
      </c>
      <c r="K91">
        <f t="shared" si="12"/>
        <v>0.10999999999999924</v>
      </c>
    </row>
    <row r="92" spans="7:11" x14ac:dyDescent="0.25">
      <c r="G92">
        <f t="shared" si="10"/>
        <v>2.5375287622109534E-2</v>
      </c>
      <c r="H92">
        <f t="shared" si="11"/>
        <v>1.8971375900641985E-9</v>
      </c>
      <c r="I92">
        <f t="shared" si="8"/>
        <v>2.5375285724971944E-2</v>
      </c>
      <c r="J92">
        <f t="shared" si="9"/>
        <v>0</v>
      </c>
      <c r="K92">
        <f t="shared" si="12"/>
        <v>9.9999999999999242E-2</v>
      </c>
    </row>
    <row r="93" spans="7:11" x14ac:dyDescent="0.25">
      <c r="G93">
        <f t="shared" si="10"/>
        <v>2.4360276117225153E-2</v>
      </c>
      <c r="H93">
        <f t="shared" si="11"/>
        <v>1.5177100720513589E-9</v>
      </c>
      <c r="I93">
        <f t="shared" si="8"/>
        <v>2.4360274599515081E-2</v>
      </c>
      <c r="J93">
        <f t="shared" si="9"/>
        <v>0</v>
      </c>
      <c r="K93">
        <f t="shared" si="12"/>
        <v>8.9999999999999247E-2</v>
      </c>
    </row>
    <row r="94" spans="7:11" x14ac:dyDescent="0.25">
      <c r="G94">
        <f t="shared" si="10"/>
        <v>2.3385865072536146E-2</v>
      </c>
      <c r="H94">
        <f t="shared" si="11"/>
        <v>1.2141680576410873E-9</v>
      </c>
      <c r="I94">
        <f t="shared" si="8"/>
        <v>2.3385863858368088E-2</v>
      </c>
      <c r="J94">
        <f t="shared" si="9"/>
        <v>0</v>
      </c>
      <c r="K94">
        <f t="shared" si="12"/>
        <v>7.9999999999999252E-2</v>
      </c>
    </row>
    <row r="95" spans="7:11" x14ac:dyDescent="0.25">
      <c r="G95">
        <f t="shared" si="10"/>
        <v>2.24504304696347E-2</v>
      </c>
      <c r="H95">
        <f t="shared" si="11"/>
        <v>9.7133444611286982E-10</v>
      </c>
      <c r="I95">
        <f t="shared" si="8"/>
        <v>2.2450429498300253E-2</v>
      </c>
      <c r="J95">
        <f t="shared" si="9"/>
        <v>0</v>
      </c>
      <c r="K95">
        <f t="shared" si="12"/>
        <v>6.9999999999999257E-2</v>
      </c>
    </row>
    <row r="96" spans="7:11" x14ac:dyDescent="0.25">
      <c r="G96">
        <f t="shared" si="10"/>
        <v>2.155241325084931E-2</v>
      </c>
      <c r="H96">
        <f t="shared" si="11"/>
        <v>7.7706755689029594E-10</v>
      </c>
      <c r="I96">
        <f t="shared" si="8"/>
        <v>2.1552412473781753E-2</v>
      </c>
      <c r="J96">
        <f t="shared" si="9"/>
        <v>0</v>
      </c>
      <c r="K96">
        <f t="shared" si="12"/>
        <v>5.9999999999999255E-2</v>
      </c>
    </row>
    <row r="97" spans="7:11" x14ac:dyDescent="0.25">
      <c r="G97">
        <f t="shared" si="10"/>
        <v>2.0690316720815335E-2</v>
      </c>
      <c r="H97">
        <f t="shared" si="11"/>
        <v>6.2165404551223681E-10</v>
      </c>
      <c r="I97">
        <f t="shared" si="8"/>
        <v>2.0690316099161291E-2</v>
      </c>
      <c r="J97">
        <f t="shared" si="9"/>
        <v>0</v>
      </c>
      <c r="K97">
        <f t="shared" si="12"/>
        <v>4.9999999999999253E-2</v>
      </c>
    </row>
    <row r="98" spans="7:11" x14ac:dyDescent="0.25">
      <c r="G98">
        <f t="shared" si="10"/>
        <v>1.9862704051982722E-2</v>
      </c>
      <c r="H98">
        <f t="shared" si="11"/>
        <v>4.9732323640978949E-10</v>
      </c>
      <c r="I98">
        <f t="shared" si="8"/>
        <v>1.9862703554659487E-2</v>
      </c>
      <c r="J98">
        <f t="shared" si="9"/>
        <v>0</v>
      </c>
      <c r="K98">
        <f t="shared" si="12"/>
        <v>3.9999999999999251E-2</v>
      </c>
    </row>
    <row r="99" spans="7:11" x14ac:dyDescent="0.25">
      <c r="G99">
        <f t="shared" si="10"/>
        <v>1.9068195889903411E-2</v>
      </c>
      <c r="H99">
        <f t="shared" si="11"/>
        <v>3.978585891278316E-10</v>
      </c>
      <c r="I99">
        <f t="shared" si="8"/>
        <v>1.9068195492044821E-2</v>
      </c>
      <c r="J99">
        <f t="shared" si="9"/>
        <v>0</v>
      </c>
      <c r="K99">
        <f t="shared" si="12"/>
        <v>2.9999999999999249E-2</v>
      </c>
    </row>
    <row r="100" spans="7:11" x14ac:dyDescent="0.25">
      <c r="G100">
        <f t="shared" si="10"/>
        <v>1.8305468054307272E-2</v>
      </c>
      <c r="H100">
        <f t="shared" si="11"/>
        <v>3.1828687130226529E-10</v>
      </c>
      <c r="I100">
        <f t="shared" si="8"/>
        <v>1.83054677360204E-2</v>
      </c>
      <c r="J100">
        <f t="shared" si="9"/>
        <v>0</v>
      </c>
      <c r="K100">
        <f t="shared" si="12"/>
        <v>1.9999999999999248E-2</v>
      </c>
    </row>
    <row r="101" spans="7:11" x14ac:dyDescent="0.25">
      <c r="G101">
        <f t="shared" si="10"/>
        <v>1.7573249332134982E-2</v>
      </c>
      <c r="H101">
        <f t="shared" ref="H101:H120" si="13">H100*0.8</f>
        <v>2.5462949704181227E-10</v>
      </c>
      <c r="I101">
        <f t="shared" ref="I101:I120" si="14">G101-H101</f>
        <v>1.7573249077505484E-2</v>
      </c>
      <c r="J101">
        <f t="shared" ref="J101:J120" si="15">D101</f>
        <v>0</v>
      </c>
      <c r="K101">
        <f t="shared" si="12"/>
        <v>9.9999999999992473E-3</v>
      </c>
    </row>
    <row r="102" spans="7:11" x14ac:dyDescent="0.25">
      <c r="G102">
        <f t="shared" si="10"/>
        <v>1.6870319358849584E-2</v>
      </c>
      <c r="H102">
        <f t="shared" si="13"/>
        <v>2.0370359763344983E-10</v>
      </c>
      <c r="I102">
        <f t="shared" si="14"/>
        <v>1.6870319155145985E-2</v>
      </c>
      <c r="J102">
        <f t="shared" si="15"/>
        <v>0</v>
      </c>
      <c r="K102">
        <f t="shared" si="12"/>
        <v>-7.5286998857393428E-16</v>
      </c>
    </row>
    <row r="103" spans="7:11" x14ac:dyDescent="0.25">
      <c r="G103">
        <f t="shared" si="10"/>
        <v>1.61955065844956E-2</v>
      </c>
      <c r="H103">
        <f t="shared" si="13"/>
        <v>1.6296287810675988E-10</v>
      </c>
      <c r="I103">
        <f t="shared" si="14"/>
        <v>1.619550642153272E-2</v>
      </c>
      <c r="J103">
        <f t="shared" si="15"/>
        <v>0</v>
      </c>
    </row>
    <row r="104" spans="7:11" x14ac:dyDescent="0.25">
      <c r="G104">
        <f t="shared" si="10"/>
        <v>1.5547686321115774E-2</v>
      </c>
      <c r="H104">
        <f t="shared" si="13"/>
        <v>1.303703024854079E-10</v>
      </c>
      <c r="I104">
        <f t="shared" si="14"/>
        <v>1.5547686190745471E-2</v>
      </c>
      <c r="J104">
        <f t="shared" si="15"/>
        <v>0</v>
      </c>
    </row>
    <row r="105" spans="7:11" x14ac:dyDescent="0.25">
      <c r="G105">
        <f t="shared" si="10"/>
        <v>1.4925778868271143E-2</v>
      </c>
      <c r="H105">
        <f t="shared" si="13"/>
        <v>1.0429624198832633E-10</v>
      </c>
      <c r="I105">
        <f t="shared" si="14"/>
        <v>1.4925778763974901E-2</v>
      </c>
      <c r="J105">
        <f t="shared" si="15"/>
        <v>0</v>
      </c>
    </row>
    <row r="106" spans="7:11" x14ac:dyDescent="0.25">
      <c r="G106">
        <f t="shared" si="10"/>
        <v>1.4328747713540297E-2</v>
      </c>
      <c r="H106">
        <f t="shared" si="13"/>
        <v>8.3436993590661074E-11</v>
      </c>
      <c r="I106">
        <f t="shared" si="14"/>
        <v>1.4328747630103304E-2</v>
      </c>
      <c r="J106">
        <f t="shared" si="15"/>
        <v>0</v>
      </c>
    </row>
    <row r="107" spans="7:11" x14ac:dyDescent="0.25">
      <c r="G107">
        <f t="shared" si="10"/>
        <v>1.3755597804998685E-2</v>
      </c>
      <c r="H107">
        <f t="shared" si="13"/>
        <v>6.6749594872528864E-11</v>
      </c>
      <c r="I107">
        <f t="shared" si="14"/>
        <v>1.375559773824909E-2</v>
      </c>
      <c r="J107">
        <f t="shared" si="15"/>
        <v>0</v>
      </c>
    </row>
    <row r="108" spans="7:11" x14ac:dyDescent="0.25">
      <c r="G108">
        <f t="shared" si="10"/>
        <v>1.3205373892798737E-2</v>
      </c>
      <c r="H108">
        <f t="shared" si="13"/>
        <v>5.3399675898023091E-11</v>
      </c>
      <c r="I108">
        <f t="shared" si="14"/>
        <v>1.3205373839399062E-2</v>
      </c>
      <c r="J108">
        <f t="shared" si="15"/>
        <v>0</v>
      </c>
    </row>
    <row r="109" spans="7:11" x14ac:dyDescent="0.25">
      <c r="G109">
        <f t="shared" si="10"/>
        <v>1.2677158937086788E-2</v>
      </c>
      <c r="H109">
        <f t="shared" si="13"/>
        <v>4.2719740718418473E-11</v>
      </c>
      <c r="I109">
        <f t="shared" si="14"/>
        <v>1.2677158894367047E-2</v>
      </c>
      <c r="J109">
        <f t="shared" si="15"/>
        <v>0</v>
      </c>
    </row>
    <row r="110" spans="7:11" x14ac:dyDescent="0.25">
      <c r="G110">
        <f t="shared" si="10"/>
        <v>1.2170072579603316E-2</v>
      </c>
      <c r="H110">
        <f t="shared" si="13"/>
        <v>3.4175792574734782E-11</v>
      </c>
      <c r="I110">
        <f t="shared" si="14"/>
        <v>1.2170072545427523E-2</v>
      </c>
      <c r="J110">
        <f t="shared" si="15"/>
        <v>0</v>
      </c>
    </row>
    <row r="111" spans="7:11" x14ac:dyDescent="0.25">
      <c r="G111">
        <f t="shared" si="10"/>
        <v>1.1683269676419182E-2</v>
      </c>
      <c r="H111">
        <f t="shared" si="13"/>
        <v>2.7340634059787827E-11</v>
      </c>
      <c r="I111">
        <f t="shared" si="14"/>
        <v>1.1683269649078549E-2</v>
      </c>
      <c r="J111">
        <f t="shared" si="15"/>
        <v>0</v>
      </c>
    </row>
    <row r="112" spans="7:11" x14ac:dyDescent="0.25">
      <c r="G112">
        <f t="shared" si="10"/>
        <v>1.1215938889362415E-2</v>
      </c>
      <c r="H112">
        <f t="shared" si="13"/>
        <v>2.1872507247830263E-11</v>
      </c>
      <c r="I112">
        <f t="shared" si="14"/>
        <v>1.1215938867489908E-2</v>
      </c>
      <c r="J112">
        <f t="shared" si="15"/>
        <v>0</v>
      </c>
    </row>
    <row r="113" spans="7:10" x14ac:dyDescent="0.25">
      <c r="G113">
        <f t="shared" si="10"/>
        <v>1.0767301333787917E-2</v>
      </c>
      <c r="H113">
        <f t="shared" si="13"/>
        <v>1.749800579826421E-11</v>
      </c>
      <c r="I113">
        <f t="shared" si="14"/>
        <v>1.0767301316289911E-2</v>
      </c>
      <c r="J113">
        <f t="shared" si="15"/>
        <v>0</v>
      </c>
    </row>
    <row r="114" spans="7:10" x14ac:dyDescent="0.25">
      <c r="G114">
        <f t="shared" si="10"/>
        <v>1.03366092804364E-2</v>
      </c>
      <c r="H114">
        <f t="shared" si="13"/>
        <v>1.3998404638611369E-11</v>
      </c>
      <c r="I114">
        <f t="shared" si="14"/>
        <v>1.0336609266437995E-2</v>
      </c>
      <c r="J114">
        <f t="shared" si="15"/>
        <v>0</v>
      </c>
    </row>
    <row r="115" spans="7:10" x14ac:dyDescent="0.25">
      <c r="G115">
        <f t="shared" si="10"/>
        <v>9.9231449092189433E-3</v>
      </c>
      <c r="H115">
        <f t="shared" si="13"/>
        <v>1.1198723710889097E-11</v>
      </c>
      <c r="I115">
        <f t="shared" si="14"/>
        <v>9.923144898020219E-3</v>
      </c>
      <c r="J115">
        <f t="shared" si="15"/>
        <v>0</v>
      </c>
    </row>
    <row r="116" spans="7:10" x14ac:dyDescent="0.25">
      <c r="G116">
        <f t="shared" si="10"/>
        <v>9.5262191128501848E-3</v>
      </c>
      <c r="H116">
        <f t="shared" si="13"/>
        <v>8.9589789687112787E-12</v>
      </c>
      <c r="I116">
        <f t="shared" si="14"/>
        <v>9.5262191038912054E-3</v>
      </c>
      <c r="J116">
        <f t="shared" si="15"/>
        <v>0</v>
      </c>
    </row>
    <row r="117" spans="7:10" x14ac:dyDescent="0.25">
      <c r="G117">
        <f t="shared" si="10"/>
        <v>9.145170348336177E-3</v>
      </c>
      <c r="H117">
        <f t="shared" si="13"/>
        <v>7.1671831749690231E-12</v>
      </c>
      <c r="I117">
        <f t="shared" si="14"/>
        <v>9.1451703411689934E-3</v>
      </c>
      <c r="J117">
        <f t="shared" si="15"/>
        <v>0</v>
      </c>
    </row>
    <row r="118" spans="7:10" x14ac:dyDescent="0.25">
      <c r="G118">
        <f t="shared" si="10"/>
        <v>8.7793635344027288E-3</v>
      </c>
      <c r="H118">
        <f t="shared" si="13"/>
        <v>5.7337465399752191E-12</v>
      </c>
      <c r="I118">
        <f t="shared" si="14"/>
        <v>8.779363528668982E-3</v>
      </c>
      <c r="J118">
        <f t="shared" si="15"/>
        <v>0</v>
      </c>
    </row>
    <row r="119" spans="7:10" x14ac:dyDescent="0.25">
      <c r="G119">
        <f t="shared" si="10"/>
        <v>8.4281889930266189E-3</v>
      </c>
      <c r="H119">
        <f t="shared" si="13"/>
        <v>4.5869972319801755E-12</v>
      </c>
      <c r="I119">
        <f t="shared" si="14"/>
        <v>8.4281889884396215E-3</v>
      </c>
      <c r="J119">
        <f t="shared" si="15"/>
        <v>0</v>
      </c>
    </row>
    <row r="120" spans="7:10" x14ac:dyDescent="0.25">
      <c r="G120">
        <f t="shared" si="10"/>
        <v>8.0910614333055547E-3</v>
      </c>
      <c r="H120">
        <f t="shared" si="13"/>
        <v>3.6695977855841402E-12</v>
      </c>
      <c r="I120">
        <f t="shared" si="14"/>
        <v>8.0910614296359571E-3</v>
      </c>
      <c r="J120">
        <f t="shared" si="15"/>
        <v>0</v>
      </c>
    </row>
    <row r="121" spans="7:10" x14ac:dyDescent="0.25">
      <c r="G121">
        <f t="shared" si="10"/>
        <v>7.7674189759733324E-3</v>
      </c>
      <c r="H121">
        <f t="shared" ref="H121" si="16">H120*0.8</f>
        <v>2.9356782284673122E-12</v>
      </c>
      <c r="I121">
        <f t="shared" ref="I121" si="17">G121-H121</f>
        <v>7.7674189730376538E-3</v>
      </c>
      <c r="J121">
        <f t="shared" ref="J121" si="18">D121</f>
        <v>0</v>
      </c>
    </row>
    <row r="122" spans="7:10" x14ac:dyDescent="0.25">
      <c r="G122">
        <f t="shared" ref="G122" si="19">G121*0.96</f>
        <v>7.4567222169343991E-3</v>
      </c>
      <c r="H122">
        <f t="shared" ref="H122" si="20">H121*0.8</f>
        <v>2.3485425827738497E-12</v>
      </c>
      <c r="I122">
        <f t="shared" ref="I122" si="21">G122-H122</f>
        <v>7.4567222145858567E-3</v>
      </c>
      <c r="J122">
        <f t="shared" ref="J122" si="22">D122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2C0E-808C-4F69-A5A6-4D3BBDF6100E}">
  <dimension ref="A1:A66"/>
  <sheetViews>
    <sheetView workbookViewId="0">
      <selection activeCell="A66" sqref="A1:A66"/>
    </sheetView>
  </sheetViews>
  <sheetFormatPr defaultRowHeight="12.5" x14ac:dyDescent="0.25"/>
  <sheetData>
    <row r="1" spans="1:1" x14ac:dyDescent="0.25">
      <c r="A1">
        <f>1/6</f>
        <v>0.16666666666666666</v>
      </c>
    </row>
    <row r="2" spans="1:1" x14ac:dyDescent="0.25">
      <c r="A2">
        <f>A1+$A$1</f>
        <v>0.33333333333333331</v>
      </c>
    </row>
    <row r="3" spans="1:1" x14ac:dyDescent="0.25">
      <c r="A3">
        <f t="shared" ref="A3:A6" si="0">A2+$A$1</f>
        <v>0.5</v>
      </c>
    </row>
    <row r="4" spans="1:1" x14ac:dyDescent="0.25">
      <c r="A4">
        <f t="shared" si="0"/>
        <v>0.66666666666666663</v>
      </c>
    </row>
    <row r="5" spans="1:1" x14ac:dyDescent="0.25">
      <c r="A5">
        <f t="shared" si="0"/>
        <v>0.83333333333333326</v>
      </c>
    </row>
    <row r="6" spans="1:1" x14ac:dyDescent="0.25">
      <c r="A6">
        <f t="shared" si="0"/>
        <v>0.99999999999999989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f>A60-$A$1</f>
        <v>0.83333333333333337</v>
      </c>
    </row>
    <row r="62" spans="1:1" x14ac:dyDescent="0.25">
      <c r="A62">
        <f t="shared" ref="A62:A66" si="1">A61-$A$1</f>
        <v>0.66666666666666674</v>
      </c>
    </row>
    <row r="63" spans="1:1" x14ac:dyDescent="0.25">
      <c r="A63">
        <f t="shared" si="1"/>
        <v>0.50000000000000011</v>
      </c>
    </row>
    <row r="64" spans="1:1" x14ac:dyDescent="0.25">
      <c r="A64">
        <f t="shared" si="1"/>
        <v>0.33333333333333348</v>
      </c>
    </row>
    <row r="65" spans="1:1" x14ac:dyDescent="0.25">
      <c r="A65">
        <f t="shared" si="1"/>
        <v>0.16666666666666682</v>
      </c>
    </row>
    <row r="66" spans="1:1" x14ac:dyDescent="0.25">
      <c r="A66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88D1-2EEF-4124-BC34-BF5C21366097}">
  <dimension ref="A1"/>
  <sheetViews>
    <sheetView workbookViewId="0">
      <selection activeCell="J8" sqref="J8"/>
    </sheetView>
  </sheetViews>
  <sheetFormatPr defaultRowHeight="12.5" x14ac:dyDescent="0.25"/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D567-0CE9-490F-9A14-4222D121EDE5}">
  <dimension ref="A1:A50"/>
  <sheetViews>
    <sheetView topLeftCell="A37" workbookViewId="0">
      <selection activeCell="C52" sqref="C52"/>
    </sheetView>
  </sheetViews>
  <sheetFormatPr defaultRowHeight="12.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mom</vt:lpstr>
      <vt:lpstr>maX</vt:lpstr>
      <vt:lpstr>Sheet5</vt:lpstr>
      <vt:lpstr>delay60</vt:lpstr>
      <vt:lpstr>mom120</vt:lpstr>
      <vt:lpstr>mom50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 Dominik (bood)</dc:creator>
  <cp:lastModifiedBy>Boos Dominik (bood)</cp:lastModifiedBy>
  <dcterms:created xsi:type="dcterms:W3CDTF">2020-12-22T09:18:28Z</dcterms:created>
  <dcterms:modified xsi:type="dcterms:W3CDTF">2021-01-05T15:47:06Z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iteId">
    <vt:lpwstr>5d1a9f9d-201f-4a10-b983-451cf65cbc1e</vt:lpwstr>
  </property>
  <property fmtid="{D5CDD505-2E9C-101B-9397-08002B2CF9AE}" pid="4" name="MSIP_Label_10d9bad3-6dac-4e9a-89a3-89f3b8d247b2_Owner">
    <vt:lpwstr>bood@zhaw.ch</vt:lpwstr>
  </property>
  <property fmtid="{D5CDD505-2E9C-101B-9397-08002B2CF9AE}" pid="5" name="MSIP_Label_10d9bad3-6dac-4e9a-89a3-89f3b8d247b2_SetDate">
    <vt:lpwstr>2020-12-22T10:14:06.6636637Z</vt:lpwstr>
  </property>
  <property fmtid="{D5CDD505-2E9C-101B-9397-08002B2CF9AE}" pid="6" name="MSIP_Label_10d9bad3-6dac-4e9a-89a3-89f3b8d247b2_Name">
    <vt:lpwstr>Intern</vt:lpwstr>
  </property>
  <property fmtid="{D5CDD505-2E9C-101B-9397-08002B2CF9AE}" pid="7" name="MSIP_Label_10d9bad3-6dac-4e9a-89a3-89f3b8d247b2_Application">
    <vt:lpwstr>Microsoft Azure Information Protection</vt:lpwstr>
  </property>
  <property fmtid="{D5CDD505-2E9C-101B-9397-08002B2CF9AE}" pid="8" name="MSIP_Label_10d9bad3-6dac-4e9a-89a3-89f3b8d247b2_ActionId">
    <vt:lpwstr>9c5d6a26-e1ce-4863-8b27-15f780e6592b</vt:lpwstr>
  </property>
  <property fmtid="{D5CDD505-2E9C-101B-9397-08002B2CF9AE}" pid="9" name="MSIP_Label_10d9bad3-6dac-4e9a-89a3-89f3b8d247b2_Extended_MSFT_Method">
    <vt:lpwstr>Automatic</vt:lpwstr>
  </property>
  <property fmtid="{D5CDD505-2E9C-101B-9397-08002B2CF9AE}" pid="10" name="Sensitivity">
    <vt:lpwstr>Intern</vt:lpwstr>
  </property>
</Properties>
</file>