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dri\Documents\Prj. Victória de Almeida\MonografiaVA\"/>
    </mc:Choice>
  </mc:AlternateContent>
  <xr:revisionPtr revIDLastSave="0" documentId="8_{301E9BF8-D678-4D34-A32B-2EF516C0976C}" xr6:coauthVersionLast="36" xr6:coauthVersionMax="36" xr10:uidLastSave="{00000000-0000-0000-0000-000000000000}"/>
  <bookViews>
    <workbookView xWindow="0" yWindow="0" windowWidth="20490" windowHeight="7695" xr2:uid="{6DED56DA-05CC-4A83-BDAF-AB1E7AA9098C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L15" i="1"/>
  <c r="L13" i="1"/>
  <c r="Y11" i="1"/>
  <c r="Y10" i="1"/>
  <c r="Y9" i="1"/>
  <c r="W11" i="1"/>
  <c r="W10" i="1"/>
  <c r="W9" i="1"/>
  <c r="P13" i="1"/>
  <c r="P12" i="1"/>
  <c r="P11" i="1"/>
  <c r="P10" i="1"/>
  <c r="O14" i="1"/>
  <c r="L12" i="1"/>
  <c r="L11" i="1"/>
  <c r="L10" i="1"/>
  <c r="L14" i="1"/>
  <c r="H11" i="1"/>
  <c r="H10" i="1"/>
  <c r="H9" i="1"/>
  <c r="G11" i="1"/>
  <c r="C12" i="1"/>
  <c r="D12" i="1"/>
  <c r="D11" i="1"/>
  <c r="D10" i="1"/>
  <c r="D9" i="1"/>
  <c r="E11" i="1"/>
</calcChain>
</file>

<file path=xl/sharedStrings.xml><?xml version="1.0" encoding="utf-8"?>
<sst xmlns="http://schemas.openxmlformats.org/spreadsheetml/2006/main" count="47" uniqueCount="35">
  <si>
    <t xml:space="preserve">Idade </t>
  </si>
  <si>
    <t>Universo</t>
  </si>
  <si>
    <t>Amostra</t>
  </si>
  <si>
    <t>Positivos</t>
  </si>
  <si>
    <t>Negativos</t>
  </si>
  <si>
    <t>Sexo</t>
  </si>
  <si>
    <t>Morada</t>
  </si>
  <si>
    <t>Periodo de Internamento</t>
  </si>
  <si>
    <t>Exames</t>
  </si>
  <si>
    <t>Faixa Etaria</t>
  </si>
  <si>
    <t>0 a 4</t>
  </si>
  <si>
    <t>5 a 9</t>
  </si>
  <si>
    <t>10 a 14</t>
  </si>
  <si>
    <t>Frequencia</t>
  </si>
  <si>
    <t>%</t>
  </si>
  <si>
    <t>Total</t>
  </si>
  <si>
    <t>Masculino</t>
  </si>
  <si>
    <t>Feminino</t>
  </si>
  <si>
    <t>Frequência</t>
  </si>
  <si>
    <t>Calemba II</t>
  </si>
  <si>
    <t>Golfo II</t>
  </si>
  <si>
    <t>Sapú I</t>
  </si>
  <si>
    <t>Camama</t>
  </si>
  <si>
    <t>Periodo</t>
  </si>
  <si>
    <t>Proveniência</t>
  </si>
  <si>
    <t>Sim</t>
  </si>
  <si>
    <t>Não</t>
  </si>
  <si>
    <t>Nº</t>
  </si>
  <si>
    <t>1 Semana</t>
  </si>
  <si>
    <t>2 Semanas</t>
  </si>
  <si>
    <t>3 Semanas</t>
  </si>
  <si>
    <t>4 Semanas</t>
  </si>
  <si>
    <t>Reação de Widal</t>
  </si>
  <si>
    <t>Bioquímico</t>
  </si>
  <si>
    <t>Hemograma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</si>
</sst>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228D-11E2-4127-B127-441016B4B608}">
  <dimension ref="B3:Y15"/>
  <sheetViews>
    <sheetView tabSelected="1" topLeftCell="J1" workbookViewId="0">
      <selection activeCell="P11" sqref="P11"/>
    </sheetView>
  </sheetViews>
  <sheetFormatPr defaultRowHeight="15" x14ac:dyDescent="0.25"/>
  <cols>
    <col min="10" max="10" width="15" customWidth="1"/>
    <col min="21" max="21" width="9.140625" customWidth="1"/>
  </cols>
  <sheetData>
    <row r="3" spans="2:25" x14ac:dyDescent="0.25">
      <c r="B3" t="s">
        <v>1</v>
      </c>
      <c r="C3">
        <v>59</v>
      </c>
      <c r="E3" t="s">
        <v>3</v>
      </c>
      <c r="F3">
        <v>30</v>
      </c>
    </row>
    <row r="4" spans="2:25" x14ac:dyDescent="0.25">
      <c r="B4" t="s">
        <v>2</v>
      </c>
      <c r="C4">
        <v>30</v>
      </c>
      <c r="E4" t="s">
        <v>4</v>
      </c>
      <c r="F4">
        <v>29</v>
      </c>
    </row>
    <row r="6" spans="2:25" x14ac:dyDescent="0.25">
      <c r="B6">
        <v>1</v>
      </c>
      <c r="F6">
        <v>2</v>
      </c>
      <c r="J6">
        <v>3</v>
      </c>
      <c r="N6">
        <v>4</v>
      </c>
      <c r="U6">
        <v>5</v>
      </c>
    </row>
    <row r="7" spans="2:25" x14ac:dyDescent="0.25">
      <c r="B7" t="s">
        <v>0</v>
      </c>
      <c r="F7" t="s">
        <v>5</v>
      </c>
      <c r="J7" t="s">
        <v>6</v>
      </c>
      <c r="N7" t="s">
        <v>7</v>
      </c>
      <c r="U7" t="s">
        <v>8</v>
      </c>
    </row>
    <row r="8" spans="2:25" x14ac:dyDescent="0.25">
      <c r="B8" t="s">
        <v>9</v>
      </c>
      <c r="C8" t="s">
        <v>13</v>
      </c>
      <c r="D8" t="s">
        <v>14</v>
      </c>
      <c r="F8" t="s">
        <v>5</v>
      </c>
      <c r="G8" t="s">
        <v>18</v>
      </c>
      <c r="H8" t="s">
        <v>14</v>
      </c>
      <c r="U8" t="s">
        <v>8</v>
      </c>
      <c r="V8" t="s">
        <v>25</v>
      </c>
      <c r="W8" t="s">
        <v>14</v>
      </c>
      <c r="X8" t="s">
        <v>26</v>
      </c>
      <c r="Y8" t="s">
        <v>14</v>
      </c>
    </row>
    <row r="9" spans="2:25" x14ac:dyDescent="0.25">
      <c r="B9" t="s">
        <v>10</v>
      </c>
      <c r="C9">
        <v>11</v>
      </c>
      <c r="D9" s="1">
        <f>SUM(C9/E11)</f>
        <v>0.36666666666666664</v>
      </c>
      <c r="F9" t="s">
        <v>16</v>
      </c>
      <c r="G9">
        <v>12</v>
      </c>
      <c r="H9" s="1">
        <f>SUM(G9/G11)</f>
        <v>0.4</v>
      </c>
      <c r="J9" t="s">
        <v>24</v>
      </c>
      <c r="K9" t="s">
        <v>18</v>
      </c>
      <c r="L9" t="s">
        <v>14</v>
      </c>
      <c r="M9" t="s">
        <v>14</v>
      </c>
      <c r="N9" t="s">
        <v>23</v>
      </c>
      <c r="O9" t="s">
        <v>27</v>
      </c>
      <c r="P9" t="s">
        <v>14</v>
      </c>
      <c r="U9" t="s">
        <v>32</v>
      </c>
      <c r="V9">
        <v>30</v>
      </c>
      <c r="W9" s="1">
        <f>SUM(V9/30)</f>
        <v>1</v>
      </c>
      <c r="X9">
        <v>0</v>
      </c>
      <c r="Y9" s="1">
        <f>SUM(X9/30)</f>
        <v>0</v>
      </c>
    </row>
    <row r="10" spans="2:25" x14ac:dyDescent="0.25">
      <c r="B10" t="s">
        <v>11</v>
      </c>
      <c r="C10">
        <v>11</v>
      </c>
      <c r="D10" s="1">
        <f>SUM(C10/E11)</f>
        <v>0.36666666666666664</v>
      </c>
      <c r="F10" t="s">
        <v>17</v>
      </c>
      <c r="G10">
        <v>18</v>
      </c>
      <c r="H10" s="1">
        <f>SUM(G10/G11)</f>
        <v>0.6</v>
      </c>
      <c r="J10" t="s">
        <v>19</v>
      </c>
      <c r="K10">
        <v>13</v>
      </c>
      <c r="L10" s="1">
        <f>SUM(K10/L14)</f>
        <v>0.43333333333333335</v>
      </c>
      <c r="N10" t="s">
        <v>28</v>
      </c>
      <c r="O10">
        <v>17</v>
      </c>
      <c r="P10" s="1">
        <f>SUM(O10/O14)</f>
        <v>0.56666666666666665</v>
      </c>
      <c r="U10" t="s">
        <v>33</v>
      </c>
      <c r="V10">
        <v>2</v>
      </c>
      <c r="W10" s="1">
        <f>SUM(V10/30)</f>
        <v>6.6666666666666666E-2</v>
      </c>
      <c r="X10">
        <v>28</v>
      </c>
      <c r="Y10" s="1">
        <f>SUM(X10/30)</f>
        <v>0.93333333333333335</v>
      </c>
    </row>
    <row r="11" spans="2:25" x14ac:dyDescent="0.25">
      <c r="B11" t="s">
        <v>12</v>
      </c>
      <c r="C11">
        <v>8</v>
      </c>
      <c r="D11" s="1">
        <f>SUM(C11/E11)</f>
        <v>0.26666666666666666</v>
      </c>
      <c r="E11">
        <f>SUM(C9,C10,C11)</f>
        <v>30</v>
      </c>
      <c r="F11" t="s">
        <v>15</v>
      </c>
      <c r="G11">
        <f>SUM(G9,G10)</f>
        <v>30</v>
      </c>
      <c r="H11" s="1">
        <f>SUM(G11/G11)</f>
        <v>1</v>
      </c>
      <c r="J11" t="s">
        <v>20</v>
      </c>
      <c r="K11">
        <v>5</v>
      </c>
      <c r="L11" s="1">
        <f>SUM(K11/L14)</f>
        <v>0.16666666666666666</v>
      </c>
      <c r="N11" t="s">
        <v>29</v>
      </c>
      <c r="O11">
        <v>5</v>
      </c>
      <c r="P11" s="1">
        <f>SUM(O11/O14)</f>
        <v>0.16666666666666666</v>
      </c>
      <c r="U11" t="s">
        <v>34</v>
      </c>
      <c r="V11">
        <v>8</v>
      </c>
      <c r="W11" s="1">
        <f>SUM(V11/30)</f>
        <v>0.26666666666666666</v>
      </c>
      <c r="X11">
        <v>22</v>
      </c>
      <c r="Y11" s="1">
        <f>SUM(X11/30)</f>
        <v>0.73333333333333328</v>
      </c>
    </row>
    <row r="12" spans="2:25" x14ac:dyDescent="0.25">
      <c r="B12" t="s">
        <v>15</v>
      </c>
      <c r="C12">
        <f>SUM(C9,C10,C11)</f>
        <v>30</v>
      </c>
      <c r="D12" s="1">
        <f>SUM(D9,D10,D11)</f>
        <v>1</v>
      </c>
      <c r="J12" t="s">
        <v>21</v>
      </c>
      <c r="K12">
        <v>3</v>
      </c>
      <c r="L12" s="1">
        <f>SUM(K12/L14)</f>
        <v>0.1</v>
      </c>
      <c r="N12" t="s">
        <v>30</v>
      </c>
      <c r="O12">
        <v>6</v>
      </c>
      <c r="P12" s="1">
        <f>SUM(O12/O14)</f>
        <v>0.2</v>
      </c>
    </row>
    <row r="13" spans="2:25" x14ac:dyDescent="0.25">
      <c r="J13" t="s">
        <v>22</v>
      </c>
      <c r="K13">
        <v>9</v>
      </c>
      <c r="L13" s="1">
        <f>SUM(K13/L14)</f>
        <v>0.3</v>
      </c>
      <c r="N13" t="s">
        <v>31</v>
      </c>
      <c r="O13">
        <v>2</v>
      </c>
      <c r="P13" s="1">
        <f>SUM(O13/O14)</f>
        <v>6.6666666666666666E-2</v>
      </c>
    </row>
    <row r="14" spans="2:25" x14ac:dyDescent="0.25">
      <c r="J14" t="s">
        <v>15</v>
      </c>
      <c r="L14">
        <f>SUM(K10,K11,K12,K13)</f>
        <v>30</v>
      </c>
      <c r="N14" t="s">
        <v>15</v>
      </c>
      <c r="O14">
        <f>SUM(O10,O11,O12,O13)</f>
        <v>30</v>
      </c>
      <c r="P14" s="1">
        <f>SUM(P10,P11,P12,P13)</f>
        <v>1</v>
      </c>
    </row>
    <row r="15" spans="2:25" x14ac:dyDescent="0.25">
      <c r="L15" s="1">
        <f>SUM(L13,L12,L11,L10)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JamAdri</dc:creator>
  <cp:lastModifiedBy>JamAdri</cp:lastModifiedBy>
  <dcterms:created xsi:type="dcterms:W3CDTF">2022-11-08T17:10:06Z</dcterms:created>
  <dcterms:modified xsi:type="dcterms:W3CDTF">2022-11-10T00:09:57Z</dcterms:modified>
</cp:coreProperties>
</file>