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minic Magbiray\Documents\REFOCUS\FINAL PROJECT\"/>
    </mc:Choice>
  </mc:AlternateContent>
  <xr:revisionPtr revIDLastSave="0" documentId="13_ncr:1_{0FFF4CBB-A837-49AE-8384-CBEA21A4CAF7}" xr6:coauthVersionLast="47" xr6:coauthVersionMax="47" xr10:uidLastSave="{00000000-0000-0000-0000-000000000000}"/>
  <bookViews>
    <workbookView xWindow="-108" yWindow="-108" windowWidth="23256" windowHeight="13176" activeTab="2" xr2:uid="{606AA143-904B-44B2-902D-3E0D688C0548}"/>
  </bookViews>
  <sheets>
    <sheet name="Imported Dataset from SQL" sheetId="4" r:id="rId1"/>
    <sheet name="Financial Viability Metrics" sheetId="8" r:id="rId2"/>
    <sheet name="Data Analysis" sheetId="5" r:id="rId3"/>
  </sheets>
  <definedNames>
    <definedName name="ExternalData_2" localSheetId="0" hidden="1">'Imported Dataset from SQL'!$A$1:$E$51</definedName>
    <definedName name="ExternalData_3" localSheetId="1" hidden="1">'Financial Viability Metrics'!$A$1:$E$42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8" l="1"/>
  <c r="F41" i="8"/>
  <c r="F40" i="8"/>
  <c r="F32" i="8"/>
  <c r="F33" i="8"/>
  <c r="F4" i="8"/>
  <c r="F7" i="8"/>
  <c r="F22" i="8"/>
  <c r="F19" i="8"/>
  <c r="F31" i="8"/>
  <c r="F25" i="8"/>
  <c r="F17" i="8"/>
  <c r="F24" i="8"/>
  <c r="F34" i="8"/>
  <c r="F9" i="8"/>
  <c r="F30" i="8"/>
  <c r="F18" i="8"/>
  <c r="F11" i="8"/>
  <c r="F5" i="8"/>
  <c r="F3" i="8"/>
  <c r="F35" i="8"/>
  <c r="F23" i="8"/>
  <c r="F39" i="8"/>
  <c r="F36" i="8"/>
  <c r="F6" i="8"/>
  <c r="F12" i="8"/>
  <c r="F21" i="8"/>
  <c r="F38" i="8"/>
  <c r="F2" i="8"/>
  <c r="F28" i="8"/>
  <c r="F15" i="8"/>
  <c r="F29" i="8"/>
  <c r="F14" i="8"/>
  <c r="F16" i="8"/>
  <c r="F10" i="8"/>
  <c r="F20" i="8"/>
  <c r="F37" i="8"/>
  <c r="F13" i="8"/>
  <c r="F27" i="8"/>
  <c r="F26" i="8"/>
  <c r="F8" i="8"/>
  <c r="E2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BD5F1-630E-468E-9577-3589B65D5FB6}" keepAlive="1" name="Query - corruption_convictions" description="Connection to the 'corruption_convictions' query in the workbook." type="5" refreshedVersion="0" background="1">
    <dbPr connection="Provider=Microsoft.Mashup.OleDb.1;Data Source=$Workbook$;Location=corruption_convictions;Extended Properties=&quot;&quot;" command="SELECT * FROM [corruption_convictions]"/>
  </connection>
  <connection id="2" xr16:uid="{E97EE7BC-F08D-4E76-AEB3-349958ECA0BF}" keepAlive="1" name="Query - corruption_convictions (2)" description="Connection to the 'corruption_convictions (2)' query in the workbook." type="5" refreshedVersion="8" background="1" saveData="1">
    <dbPr connection="Provider=Microsoft.Mashup.OleDb.1;Data Source=$Workbook$;Location=&quot;corruption_convictions (2)&quot;;Extended Properties=&quot;&quot;" command="SELECT * FROM [corruption_convictions (2)]"/>
  </connection>
  <connection id="3" xr16:uid="{3B7369AB-E743-4215-965A-78187A1FD492}" keepAlive="1" name="Query - state_income" description="Connection to the 'state_income' query in the workbook." type="5" refreshedVersion="0" background="1">
    <dbPr connection="Provider=Microsoft.Mashup.OleDb.1;Data Source=$Workbook$;Location=state_income;Extended Properties=&quot;&quot;" command="SELECT * FROM [state_income]"/>
  </connection>
  <connection id="4" xr16:uid="{CB43290E-AACA-4DCE-B911-8DF03DCE062C}" keepAlive="1" name="Query - state_income_vs_corruption" description="Connection to the 'state_income_vs_corruption' query in the workbook." type="5" refreshedVersion="8" background="1" saveData="1">
    <dbPr connection="Provider=Microsoft.Mashup.OleDb.1;Data Source=$Workbook$;Location=state_income_vs_corruption;Extended Properties=&quot;&quot;" command="SELECT * FROM [state_income_vs_corruption]"/>
  </connection>
</connections>
</file>

<file path=xl/sharedStrings.xml><?xml version="1.0" encoding="utf-8"?>
<sst xmlns="http://schemas.openxmlformats.org/spreadsheetml/2006/main" count="232" uniqueCount="75">
  <si>
    <t>state_usa</t>
  </si>
  <si>
    <t>average_income</t>
  </si>
  <si>
    <t>minimum_income</t>
  </si>
  <si>
    <t>maximum_income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</si>
  <si>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</si>
  <si>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</si>
  <si>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</si>
  <si>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</si>
  <si>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</si>
  <si>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</si>
  <si>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</si>
  <si>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</si>
  <si>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</si>
  <si>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</si>
  <si>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</si>
  <si>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</si>
  <si>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</si>
  <si>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</si>
  <si>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</si>
  <si>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</si>
  <si>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</si>
  <si>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</si>
  <si>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</si>
  <si>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</si>
  <si>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</si>
  <si>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</si>
  <si>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</si>
  <si>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</si>
  <si>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</si>
  <si>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</si>
  <si>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</si>
  <si>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</si>
  <si>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</si>
  <si>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</si>
  <si>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</si>
  <si>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</si>
  <si>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</si>
  <si>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</si>
  <si>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</si>
  <si>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</si>
  <si>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</si>
  <si>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</si>
  <si>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</si>
  <si>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</si>
  <si>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</si>
  <si>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</si>
  <si>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</si>
  <si>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</si>
  <si>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</si>
  <si>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</si>
  <si>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</si>
  <si>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</si>
  <si>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</si>
  <si>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</si>
  <si>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convictions_per_capita</t>
  </si>
  <si>
    <t>Row Labels</t>
  </si>
  <si>
    <t>Grand Total</t>
  </si>
  <si>
    <t>Sum of average_income</t>
  </si>
  <si>
    <t>Correlation Coefficient</t>
  </si>
  <si>
    <t>Marketing</t>
  </si>
  <si>
    <t>Profit</t>
  </si>
  <si>
    <t>Research and Development</t>
  </si>
  <si>
    <t>Net Profit</t>
  </si>
  <si>
    <t>Administrtation</t>
  </si>
  <si>
    <t>Average of convictions_per_capita</t>
  </si>
  <si>
    <t>Population</t>
  </si>
  <si>
    <t>Convic Rate</t>
  </si>
  <si>
    <t>Income</t>
  </si>
  <si>
    <t>Health spender</t>
  </si>
  <si>
    <t>8M</t>
  </si>
  <si>
    <t>1B</t>
  </si>
  <si>
    <t>27M</t>
  </si>
  <si>
    <t>5M</t>
  </si>
  <si>
    <t>24M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</si>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</sst>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9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5" borderId="0" xfId="0" applyFill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1" fillId="3" borderId="3" xfId="0" applyFont="1" applyFill="1" applyBorder="1"/>
    <xf numFmtId="0" fontId="1" fillId="3" borderId="4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</cellXfs>
  <cellStyles count="1">
    <cellStyle name="Normal" xfId="0" builtinId="0"/>
  </cellStyles>
  <dxfs count="23">
    <dxf>
      <fill>
        <patternFill patternType="solid">
          <bgColor theme="8" tint="0.59999389629810485"/>
        </patternFill>
      </fill>
    </dxf>
    <dxf>
      <numFmt numFmtId="164" formatCode="_-[$$-409]* #,##0_ ;_-[$$-409]* \-#,##0\ ;_-[$$-409]* &quot;-&quot;??_ ;_-@_ "/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 outline="0">
        <left style="thin">
          <color theme="9" tint="0.39997558519241921"/>
        </left>
      </border>
    </dxf>
    <dxf>
      <numFmt numFmtId="164" formatCode="_-[$$-409]* #,##0_ ;_-[$$-409]* \-#,##0\ ;_-[$$-409]* &quot;-&quot;??_ ;_-@_ "/>
    </dxf>
    <dxf>
      <numFmt numFmtId="165" formatCode="&quot;₱&quot;#,##0.0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400" b="1" i="0" u="none" strike="noStrike" baseline="0">
                <a:effectLst/>
              </a:rPr>
              <a:t>State income vs. Corruption convictions per capita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20060539877777E-2"/>
          <c:y val="9.839215686274512E-2"/>
          <c:w val="0.88749161829223899"/>
          <c:h val="0.763575420719468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397800937588469E-2"/>
                  <c:y val="-0.2785555813962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Analysis'!$I$108:$I$157</c:f>
              <c:numCache>
                <c:formatCode>General</c:formatCode>
                <c:ptCount val="50"/>
                <c:pt idx="0">
                  <c:v>2.15</c:v>
                </c:pt>
                <c:pt idx="1">
                  <c:v>1.06</c:v>
                </c:pt>
                <c:pt idx="2">
                  <c:v>1.4</c:v>
                </c:pt>
                <c:pt idx="3">
                  <c:v>3.02</c:v>
                </c:pt>
                <c:pt idx="4">
                  <c:v>1.0900000000000001</c:v>
                </c:pt>
                <c:pt idx="5">
                  <c:v>0.8</c:v>
                </c:pt>
                <c:pt idx="6">
                  <c:v>2.0099999999999998</c:v>
                </c:pt>
                <c:pt idx="7">
                  <c:v>1.08</c:v>
                </c:pt>
                <c:pt idx="8">
                  <c:v>1.65</c:v>
                </c:pt>
                <c:pt idx="9">
                  <c:v>1.6</c:v>
                </c:pt>
                <c:pt idx="10">
                  <c:v>0.43</c:v>
                </c:pt>
                <c:pt idx="11">
                  <c:v>1.1200000000000001</c:v>
                </c:pt>
                <c:pt idx="12">
                  <c:v>1.27</c:v>
                </c:pt>
                <c:pt idx="13">
                  <c:v>0.9</c:v>
                </c:pt>
                <c:pt idx="14">
                  <c:v>0.57999999999999996</c:v>
                </c:pt>
                <c:pt idx="15">
                  <c:v>1.02</c:v>
                </c:pt>
                <c:pt idx="16">
                  <c:v>1.6</c:v>
                </c:pt>
                <c:pt idx="17">
                  <c:v>3.72</c:v>
                </c:pt>
                <c:pt idx="18">
                  <c:v>0.48</c:v>
                </c:pt>
                <c:pt idx="19">
                  <c:v>1.38</c:v>
                </c:pt>
                <c:pt idx="20">
                  <c:v>2.27</c:v>
                </c:pt>
                <c:pt idx="21">
                  <c:v>1</c:v>
                </c:pt>
                <c:pt idx="22">
                  <c:v>0.68</c:v>
                </c:pt>
                <c:pt idx="23">
                  <c:v>2.4300000000000002</c:v>
                </c:pt>
                <c:pt idx="24">
                  <c:v>1.5</c:v>
                </c:pt>
                <c:pt idx="25">
                  <c:v>1.0900000000000001</c:v>
                </c:pt>
                <c:pt idx="26">
                  <c:v>0.56999999999999995</c:v>
                </c:pt>
                <c:pt idx="27">
                  <c:v>1.63</c:v>
                </c:pt>
                <c:pt idx="28">
                  <c:v>0.51</c:v>
                </c:pt>
                <c:pt idx="29">
                  <c:v>1.9</c:v>
                </c:pt>
                <c:pt idx="30">
                  <c:v>2.14</c:v>
                </c:pt>
                <c:pt idx="31">
                  <c:v>1.59</c:v>
                </c:pt>
                <c:pt idx="32">
                  <c:v>1.05</c:v>
                </c:pt>
                <c:pt idx="33">
                  <c:v>0.56999999999999995</c:v>
                </c:pt>
                <c:pt idx="34">
                  <c:v>0.89</c:v>
                </c:pt>
                <c:pt idx="35">
                  <c:v>3.23</c:v>
                </c:pt>
                <c:pt idx="36">
                  <c:v>1.87</c:v>
                </c:pt>
                <c:pt idx="37">
                  <c:v>1.25</c:v>
                </c:pt>
                <c:pt idx="38">
                  <c:v>8.35</c:v>
                </c:pt>
                <c:pt idx="39">
                  <c:v>2.04</c:v>
                </c:pt>
                <c:pt idx="40">
                  <c:v>0.87</c:v>
                </c:pt>
                <c:pt idx="41">
                  <c:v>3.69</c:v>
                </c:pt>
                <c:pt idx="42">
                  <c:v>1.82</c:v>
                </c:pt>
                <c:pt idx="43">
                  <c:v>1.1299999999999999</c:v>
                </c:pt>
                <c:pt idx="44">
                  <c:v>0.44</c:v>
                </c:pt>
                <c:pt idx="45">
                  <c:v>1.57</c:v>
                </c:pt>
                <c:pt idx="46">
                  <c:v>2.5299999999999998</c:v>
                </c:pt>
                <c:pt idx="47">
                  <c:v>5.64</c:v>
                </c:pt>
                <c:pt idx="48">
                  <c:v>1.0900000000000001</c:v>
                </c:pt>
                <c:pt idx="49">
                  <c:v>1.03</c:v>
                </c:pt>
              </c:numCache>
            </c:numRef>
          </c:xVal>
          <c:yVal>
            <c:numRef>
              <c:f>'Data Analysis'!$J$108:$J$157</c:f>
              <c:numCache>
                <c:formatCode>_-[$$-409]* #,##0_ ;_-[$$-409]* \-#,##0\ ;_-[$$-409]* "-"??_ ;_-@_ </c:formatCode>
                <c:ptCount val="50"/>
                <c:pt idx="0">
                  <c:v>51113</c:v>
                </c:pt>
                <c:pt idx="1">
                  <c:v>76440</c:v>
                </c:pt>
                <c:pt idx="2">
                  <c:v>62283</c:v>
                </c:pt>
                <c:pt idx="3">
                  <c:v>48829</c:v>
                </c:pt>
                <c:pt idx="4">
                  <c:v>80440</c:v>
                </c:pt>
                <c:pt idx="5">
                  <c:v>76240</c:v>
                </c:pt>
                <c:pt idx="6">
                  <c:v>79287</c:v>
                </c:pt>
                <c:pt idx="7">
                  <c:v>64040</c:v>
                </c:pt>
                <c:pt idx="8">
                  <c:v>58108</c:v>
                </c:pt>
                <c:pt idx="9">
                  <c:v>58932</c:v>
                </c:pt>
                <c:pt idx="10">
                  <c:v>78084</c:v>
                </c:pt>
                <c:pt idx="11">
                  <c:v>53545</c:v>
                </c:pt>
                <c:pt idx="12">
                  <c:v>70387</c:v>
                </c:pt>
                <c:pt idx="13">
                  <c:v>57881</c:v>
                </c:pt>
                <c:pt idx="14">
                  <c:v>62075</c:v>
                </c:pt>
                <c:pt idx="15">
                  <c:v>59046</c:v>
                </c:pt>
                <c:pt idx="16">
                  <c:v>50675</c:v>
                </c:pt>
                <c:pt idx="17">
                  <c:v>50686</c:v>
                </c:pt>
                <c:pt idx="18">
                  <c:v>54927</c:v>
                </c:pt>
                <c:pt idx="19">
                  <c:v>89392</c:v>
                </c:pt>
                <c:pt idx="20">
                  <c:v>82427</c:v>
                </c:pt>
                <c:pt idx="21">
                  <c:v>61347</c:v>
                </c:pt>
                <c:pt idx="22">
                  <c:v>72027</c:v>
                </c:pt>
                <c:pt idx="23">
                  <c:v>47131</c:v>
                </c:pt>
                <c:pt idx="24">
                  <c:v>55685</c:v>
                </c:pt>
                <c:pt idx="25">
                  <c:v>54875</c:v>
                </c:pt>
                <c:pt idx="26">
                  <c:v>59929</c:v>
                </c:pt>
                <c:pt idx="27">
                  <c:v>60106</c:v>
                </c:pt>
                <c:pt idx="28">
                  <c:v>78676</c:v>
                </c:pt>
                <c:pt idx="29">
                  <c:v>81740</c:v>
                </c:pt>
                <c:pt idx="30">
                  <c:v>48701</c:v>
                </c:pt>
                <c:pt idx="31">
                  <c:v>70137</c:v>
                </c:pt>
                <c:pt idx="32">
                  <c:v>54560</c:v>
                </c:pt>
                <c:pt idx="33">
                  <c:v>63715</c:v>
                </c:pt>
                <c:pt idx="34">
                  <c:v>56583</c:v>
                </c:pt>
                <c:pt idx="35">
                  <c:v>51424</c:v>
                </c:pt>
                <c:pt idx="36">
                  <c:v>63835</c:v>
                </c:pt>
                <c:pt idx="37">
                  <c:v>65135</c:v>
                </c:pt>
                <c:pt idx="38">
                  <c:v>64962</c:v>
                </c:pt>
                <c:pt idx="39">
                  <c:v>52536</c:v>
                </c:pt>
                <c:pt idx="40">
                  <c:v>56499</c:v>
                </c:pt>
                <c:pt idx="41">
                  <c:v>55107</c:v>
                </c:pt>
                <c:pt idx="42">
                  <c:v>63656</c:v>
                </c:pt>
                <c:pt idx="43">
                  <c:v>72558</c:v>
                </c:pt>
                <c:pt idx="44">
                  <c:v>58305</c:v>
                </c:pt>
                <c:pt idx="45">
                  <c:v>75417</c:v>
                </c:pt>
                <c:pt idx="46">
                  <c:v>77338</c:v>
                </c:pt>
                <c:pt idx="47">
                  <c:v>46254</c:v>
                </c:pt>
                <c:pt idx="48">
                  <c:v>63795</c:v>
                </c:pt>
                <c:pt idx="49">
                  <c:v>60434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9-4147-87D9-BDA5163A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78240"/>
        <c:axId val="1626477280"/>
      </c:scatterChart>
      <c:valAx>
        <c:axId val="16264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Convictions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7280"/>
        <c:crosses val="autoZero"/>
        <c:crossBetween val="midCat"/>
      </c:valAx>
      <c:valAx>
        <c:axId val="162647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Excel.xlsx]Data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Income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DF8D27-EFBE-4B43-AC8F-1ACEA72E5521}" type="VALUE">
                  <a:rPr lang="en-US" sz="1100" b="1"/>
                  <a:pPr>
                    <a:defRPr/>
                  </a:pPr>
                  <a:t>[VALUE]</a:t>
                </a:fld>
                <a:endParaRPr lang="en-PH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2-4248-8A8D-F6F5558067D3}"/>
              </c:ext>
            </c:extLst>
          </c:dPt>
          <c:dLbls>
            <c:dLbl>
              <c:idx val="49"/>
              <c:tx>
                <c:rich>
                  <a:bodyPr/>
                  <a:lstStyle/>
                  <a:p>
                    <a:fld id="{44DF8D27-EFBE-4B43-AC8F-1ACEA72E5521}" type="VALUE">
                      <a:rPr lang="en-US" sz="1100" b="1"/>
                      <a:pPr/>
                      <a:t>[VALUE]</a:t>
                    </a:fld>
                    <a:endParaRPr lang="en-PH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32-4248-8A8D-F6F555806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Analysis'!$A$109:$A$159</c:f>
              <c:strCache>
                <c:ptCount val="50"/>
                <c:pt idx="0">
                  <c:v>West Virginia</c:v>
                </c:pt>
                <c:pt idx="1">
                  <c:v>Mississippi</c:v>
                </c:pt>
                <c:pt idx="2">
                  <c:v>New Mexico</c:v>
                </c:pt>
                <c:pt idx="3">
                  <c:v>Arkansas</c:v>
                </c:pt>
                <c:pt idx="4">
                  <c:v>Kentucky</c:v>
                </c:pt>
                <c:pt idx="5">
                  <c:v>Louisiana</c:v>
                </c:pt>
                <c:pt idx="6">
                  <c:v>Alabama</c:v>
                </c:pt>
                <c:pt idx="7">
                  <c:v>Oklahoma</c:v>
                </c:pt>
                <c:pt idx="8">
                  <c:v>South Carolina</c:v>
                </c:pt>
                <c:pt idx="9">
                  <c:v>Idaho</c:v>
                </c:pt>
                <c:pt idx="10">
                  <c:v>North Carolina</c:v>
                </c:pt>
                <c:pt idx="11">
                  <c:v>Montana</c:v>
                </c:pt>
                <c:pt idx="12">
                  <c:v>Maine</c:v>
                </c:pt>
                <c:pt idx="13">
                  <c:v>Tennessee</c:v>
                </c:pt>
                <c:pt idx="14">
                  <c:v>Missouri</c:v>
                </c:pt>
                <c:pt idx="15">
                  <c:v>South Dakota</c:v>
                </c:pt>
                <c:pt idx="16">
                  <c:v>Ohio</c:v>
                </c:pt>
                <c:pt idx="17">
                  <c:v>Indiana</c:v>
                </c:pt>
                <c:pt idx="18">
                  <c:v>Florida</c:v>
                </c:pt>
                <c:pt idx="19">
                  <c:v>Vermont</c:v>
                </c:pt>
                <c:pt idx="20">
                  <c:v>Georgia</c:v>
                </c:pt>
                <c:pt idx="21">
                  <c:v>Kansas</c:v>
                </c:pt>
                <c:pt idx="22">
                  <c:v>Nebraska</c:v>
                </c:pt>
                <c:pt idx="23">
                  <c:v>Nevada</c:v>
                </c:pt>
                <c:pt idx="24">
                  <c:v>Wyoming</c:v>
                </c:pt>
                <c:pt idx="25">
                  <c:v>Michigan</c:v>
                </c:pt>
                <c:pt idx="26">
                  <c:v>Iowa</c:v>
                </c:pt>
                <c:pt idx="27">
                  <c:v>Arizona</c:v>
                </c:pt>
                <c:pt idx="28">
                  <c:v>Texas</c:v>
                </c:pt>
                <c:pt idx="29">
                  <c:v>North Dakota</c:v>
                </c:pt>
                <c:pt idx="30">
                  <c:v>Wisconsin</c:v>
                </c:pt>
                <c:pt idx="31">
                  <c:v>Oregon</c:v>
                </c:pt>
                <c:pt idx="32">
                  <c:v>Delaware</c:v>
                </c:pt>
                <c:pt idx="33">
                  <c:v>Rhode Island</c:v>
                </c:pt>
                <c:pt idx="34">
                  <c:v>Pennsylvania</c:v>
                </c:pt>
                <c:pt idx="35">
                  <c:v>New York</c:v>
                </c:pt>
                <c:pt idx="36">
                  <c:v>Illinois</c:v>
                </c:pt>
                <c:pt idx="37">
                  <c:v>Minnesota</c:v>
                </c:pt>
                <c:pt idx="38">
                  <c:v>Utah</c:v>
                </c:pt>
                <c:pt idx="39">
                  <c:v>Virginia</c:v>
                </c:pt>
                <c:pt idx="40">
                  <c:v>Colorado</c:v>
                </c:pt>
                <c:pt idx="41">
                  <c:v>Alaska</c:v>
                </c:pt>
                <c:pt idx="42">
                  <c:v>Washington</c:v>
                </c:pt>
                <c:pt idx="43">
                  <c:v>Hawaii</c:v>
                </c:pt>
                <c:pt idx="44">
                  <c:v>New Hampshire</c:v>
                </c:pt>
                <c:pt idx="45">
                  <c:v>Connecticut</c:v>
                </c:pt>
                <c:pt idx="46">
                  <c:v>California</c:v>
                </c:pt>
                <c:pt idx="47">
                  <c:v>New Jersey</c:v>
                </c:pt>
                <c:pt idx="48">
                  <c:v>Massachusetts</c:v>
                </c:pt>
                <c:pt idx="49">
                  <c:v>Maryland</c:v>
                </c:pt>
              </c:strCache>
            </c:strRef>
          </c:cat>
          <c:val>
            <c:numRef>
              <c:f>'Data Analysis'!$B$109:$B$159</c:f>
              <c:numCache>
                <c:formatCode>_-[$$-409]* #,##0_ ;_-[$$-409]* \-#,##0\ ;_-[$$-409]* "-"??_ ;_-@_ </c:formatCode>
                <c:ptCount val="50"/>
                <c:pt idx="0">
                  <c:v>46254</c:v>
                </c:pt>
                <c:pt idx="1">
                  <c:v>47131</c:v>
                </c:pt>
                <c:pt idx="2">
                  <c:v>48701</c:v>
                </c:pt>
                <c:pt idx="3">
                  <c:v>48829</c:v>
                </c:pt>
                <c:pt idx="4">
                  <c:v>50675</c:v>
                </c:pt>
                <c:pt idx="5">
                  <c:v>50686</c:v>
                </c:pt>
                <c:pt idx="6">
                  <c:v>51113</c:v>
                </c:pt>
                <c:pt idx="7">
                  <c:v>51424</c:v>
                </c:pt>
                <c:pt idx="8">
                  <c:v>52536</c:v>
                </c:pt>
                <c:pt idx="9">
                  <c:v>53545</c:v>
                </c:pt>
                <c:pt idx="10">
                  <c:v>54560</c:v>
                </c:pt>
                <c:pt idx="11">
                  <c:v>54875</c:v>
                </c:pt>
                <c:pt idx="12">
                  <c:v>54927</c:v>
                </c:pt>
                <c:pt idx="13">
                  <c:v>55107</c:v>
                </c:pt>
                <c:pt idx="14">
                  <c:v>55685</c:v>
                </c:pt>
                <c:pt idx="15">
                  <c:v>56499</c:v>
                </c:pt>
                <c:pt idx="16">
                  <c:v>56583</c:v>
                </c:pt>
                <c:pt idx="17">
                  <c:v>57881</c:v>
                </c:pt>
                <c:pt idx="18">
                  <c:v>58108</c:v>
                </c:pt>
                <c:pt idx="19">
                  <c:v>58305</c:v>
                </c:pt>
                <c:pt idx="20">
                  <c:v>58932</c:v>
                </c:pt>
                <c:pt idx="21">
                  <c:v>59046</c:v>
                </c:pt>
                <c:pt idx="22">
                  <c:v>59929</c:v>
                </c:pt>
                <c:pt idx="23">
                  <c:v>60106</c:v>
                </c:pt>
                <c:pt idx="24">
                  <c:v>60434</c:v>
                </c:pt>
                <c:pt idx="25">
                  <c:v>61347</c:v>
                </c:pt>
                <c:pt idx="26">
                  <c:v>62075</c:v>
                </c:pt>
                <c:pt idx="27">
                  <c:v>62283</c:v>
                </c:pt>
                <c:pt idx="28">
                  <c:v>63656</c:v>
                </c:pt>
                <c:pt idx="29">
                  <c:v>63715</c:v>
                </c:pt>
                <c:pt idx="30">
                  <c:v>63795</c:v>
                </c:pt>
                <c:pt idx="31">
                  <c:v>63835</c:v>
                </c:pt>
                <c:pt idx="32">
                  <c:v>64040</c:v>
                </c:pt>
                <c:pt idx="33">
                  <c:v>64962</c:v>
                </c:pt>
                <c:pt idx="34">
                  <c:v>65135</c:v>
                </c:pt>
                <c:pt idx="35">
                  <c:v>70137</c:v>
                </c:pt>
                <c:pt idx="36">
                  <c:v>70387</c:v>
                </c:pt>
                <c:pt idx="37">
                  <c:v>72027</c:v>
                </c:pt>
                <c:pt idx="38">
                  <c:v>72558</c:v>
                </c:pt>
                <c:pt idx="39">
                  <c:v>75417</c:v>
                </c:pt>
                <c:pt idx="40">
                  <c:v>76240</c:v>
                </c:pt>
                <c:pt idx="41">
                  <c:v>76440</c:v>
                </c:pt>
                <c:pt idx="42">
                  <c:v>77338</c:v>
                </c:pt>
                <c:pt idx="43">
                  <c:v>78084</c:v>
                </c:pt>
                <c:pt idx="44">
                  <c:v>78676</c:v>
                </c:pt>
                <c:pt idx="45">
                  <c:v>79287</c:v>
                </c:pt>
                <c:pt idx="46">
                  <c:v>80440</c:v>
                </c:pt>
                <c:pt idx="47">
                  <c:v>81740</c:v>
                </c:pt>
                <c:pt idx="48">
                  <c:v>82427</c:v>
                </c:pt>
                <c:pt idx="49">
                  <c:v>89392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2-4248-8A8D-F6F55580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3676352"/>
        <c:axId val="1833675392"/>
      </c:barChart>
      <c:catAx>
        <c:axId val="18336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75392"/>
        <c:crosses val="autoZero"/>
        <c:auto val="1"/>
        <c:lblAlgn val="ctr"/>
        <c:lblOffset val="100"/>
        <c:noMultiLvlLbl val="0"/>
      </c:catAx>
      <c:valAx>
        <c:axId val="1833675392"/>
        <c:scaling>
          <c:orientation val="minMax"/>
        </c:scaling>
        <c:delete val="0"/>
        <c:axPos val="b"/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6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99060</xdr:rowOff>
    </xdr:from>
    <xdr:to>
      <xdr:col>7</xdr:col>
      <xdr:colOff>777240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9BEA-8B1E-3C6F-88ED-A03366F8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80827</xdr:colOff>
      <xdr:row>29</xdr:row>
      <xdr:rowOff>16329</xdr:rowOff>
    </xdr:from>
    <xdr:to>
      <xdr:col>7</xdr:col>
      <xdr:colOff>781051</xdr:colOff>
      <xdr:row>80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36760-837F-6225-71D6-260D9E94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Magbiray" refreshedDate="45073.119726273151" createdVersion="8" refreshedVersion="8" minRefreshableVersion="3" recordCount="50" xr:uid="{12EC1FEC-FCFA-4B06-9852-4BAC2083250D}">
  <cacheSource type="worksheet">
    <worksheetSource name="Table_state_income_vs_corruption"/>
  </cacheSource>
  <cacheFields count="5">
    <cacheField name="state_usa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verage_income" numFmtId="0">
      <sharedItems containsSemiMixedTypes="0" containsString="0" containsNumber="1" containsInteger="1" minValue="46254" maxValue="89392" count="50">
        <n v="51113"/>
        <n v="76440"/>
        <n v="62283"/>
        <n v="48829"/>
        <n v="80440"/>
        <n v="76240"/>
        <n v="79287"/>
        <n v="64040"/>
        <n v="58108"/>
        <n v="58932"/>
        <n v="78084"/>
        <n v="53545"/>
        <n v="70387"/>
        <n v="57881"/>
        <n v="62075"/>
        <n v="59046"/>
        <n v="50675"/>
        <n v="50686"/>
        <n v="54927"/>
        <n v="89392"/>
        <n v="82427"/>
        <n v="61347"/>
        <n v="72027"/>
        <n v="47131"/>
        <n v="55685"/>
        <n v="54875"/>
        <n v="59929"/>
        <n v="60106"/>
        <n v="78676"/>
        <n v="81740"/>
        <n v="48701"/>
        <n v="70137"/>
        <n v="54560"/>
        <n v="63715"/>
        <n v="56583"/>
        <n v="51424"/>
        <n v="63835"/>
        <n v="65135"/>
        <n v="64962"/>
        <n v="52536"/>
        <n v="56499"/>
        <n v="55107"/>
        <n v="63656"/>
        <n v="72558"/>
        <n v="58305"/>
        <n v="75417"/>
        <n v="77338"/>
        <n v="46254"/>
        <n v="63795"/>
        <n v="60434"/>
      </sharedItems>
    </cacheField>
    <cacheField name="minimum_income" numFmtId="0">
      <sharedItems containsSemiMixedTypes="0" containsString="0" containsNumber="1" containsInteger="1" minValue="21967" maxValue="42343"/>
    </cacheField>
    <cacheField name="maximum_income" numFmtId="0">
      <sharedItems containsSemiMixedTypes="0" containsString="0" containsNumber="1" containsInteger="1" minValue="78605" maxValue="167535"/>
    </cacheField>
    <cacheField name="convictions_per_capita" numFmtId="0">
      <sharedItems containsSemiMixedTypes="0" containsString="0" containsNumber="1" minValue="0.43" maxValue="8.35" count="46">
        <n v="2.15"/>
        <n v="1.06"/>
        <n v="1.4"/>
        <n v="3.02"/>
        <n v="1.0900000000000001"/>
        <n v="0.8"/>
        <n v="2.0099999999999998"/>
        <n v="1.08"/>
        <n v="1.65"/>
        <n v="1.6"/>
        <n v="0.43"/>
        <n v="1.1200000000000001"/>
        <n v="1.27"/>
        <n v="0.9"/>
        <n v="0.57999999999999996"/>
        <n v="1.02"/>
        <n v="3.72"/>
        <n v="0.48"/>
        <n v="1.38"/>
        <n v="2.27"/>
        <n v="1"/>
        <n v="0.68"/>
        <n v="2.4300000000000002"/>
        <n v="1.5"/>
        <n v="0.56999999999999995"/>
        <n v="1.63"/>
        <n v="0.51"/>
        <n v="1.9"/>
        <n v="2.14"/>
        <n v="1.59"/>
        <n v="1.05"/>
        <n v="0.89"/>
        <n v="3.23"/>
        <n v="1.87"/>
        <n v="1.25"/>
        <n v="8.35"/>
        <n v="2.04"/>
        <n v="0.87"/>
        <n v="3.69"/>
        <n v="1.82"/>
        <n v="1.1299999999999999"/>
        <n v="0.44"/>
        <n v="1.57"/>
        <n v="2.5299999999999998"/>
        <n v="5.64"/>
        <n v="1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3999"/>
    <n v="96993"/>
    <x v="0"/>
  </r>
  <r>
    <x v="1"/>
    <x v="1"/>
    <n v="35219"/>
    <n v="134318"/>
    <x v="1"/>
  </r>
  <r>
    <x v="2"/>
    <x v="2"/>
    <n v="29466"/>
    <n v="113589"/>
    <x v="2"/>
  </r>
  <r>
    <x v="3"/>
    <x v="3"/>
    <n v="23028"/>
    <n v="90052"/>
    <x v="3"/>
  </r>
  <r>
    <x v="4"/>
    <x v="4"/>
    <n v="37698"/>
    <n v="149265"/>
    <x v="4"/>
  </r>
  <r>
    <x v="5"/>
    <x v="5"/>
    <n v="35636"/>
    <n v="130714"/>
    <x v="5"/>
  </r>
  <r>
    <x v="6"/>
    <x v="6"/>
    <n v="37426"/>
    <n v="142596"/>
    <x v="6"/>
  </r>
  <r>
    <x v="7"/>
    <x v="7"/>
    <n v="30544"/>
    <n v="120324"/>
    <x v="7"/>
  </r>
  <r>
    <x v="8"/>
    <x v="8"/>
    <n v="27064"/>
    <n v="105773"/>
    <x v="8"/>
  </r>
  <r>
    <x v="9"/>
    <x v="9"/>
    <n v="27609"/>
    <n v="112609"/>
    <x v="9"/>
  </r>
  <r>
    <x v="10"/>
    <x v="10"/>
    <n v="36987"/>
    <n v="130299"/>
    <x v="10"/>
  </r>
  <r>
    <x v="11"/>
    <x v="11"/>
    <n v="25119"/>
    <n v="92625"/>
    <x v="11"/>
  </r>
  <r>
    <x v="12"/>
    <x v="12"/>
    <n v="32737"/>
    <n v="126359"/>
    <x v="12"/>
  </r>
  <r>
    <x v="13"/>
    <x v="13"/>
    <n v="27050"/>
    <n v="97462"/>
    <x v="13"/>
  </r>
  <r>
    <x v="14"/>
    <x v="14"/>
    <n v="28709"/>
    <n v="101572"/>
    <x v="14"/>
  </r>
  <r>
    <x v="15"/>
    <x v="15"/>
    <n v="27487"/>
    <n v="100276"/>
    <x v="15"/>
  </r>
  <r>
    <x v="16"/>
    <x v="16"/>
    <n v="23915"/>
    <n v="88278"/>
    <x v="9"/>
  </r>
  <r>
    <x v="17"/>
    <x v="17"/>
    <n v="23855"/>
    <n v="93827"/>
    <x v="16"/>
  </r>
  <r>
    <x v="18"/>
    <x v="18"/>
    <n v="25964"/>
    <n v="98362"/>
    <x v="17"/>
  </r>
  <r>
    <x v="19"/>
    <x v="19"/>
    <n v="42343"/>
    <n v="167535"/>
    <x v="18"/>
  </r>
  <r>
    <x v="20"/>
    <x v="20"/>
    <n v="38980"/>
    <n v="144960"/>
    <x v="19"/>
  </r>
  <r>
    <x v="21"/>
    <x v="21"/>
    <n v="28357"/>
    <n v="111915"/>
    <x v="20"/>
  </r>
  <r>
    <x v="22"/>
    <x v="22"/>
    <n v="33578"/>
    <n v="124913"/>
    <x v="21"/>
  </r>
  <r>
    <x v="23"/>
    <x v="23"/>
    <n v="22732"/>
    <n v="81693"/>
    <x v="22"/>
  </r>
  <r>
    <x v="24"/>
    <x v="24"/>
    <n v="26550"/>
    <n v="93281"/>
    <x v="23"/>
  </r>
  <r>
    <x v="25"/>
    <x v="25"/>
    <n v="25507"/>
    <n v="91862"/>
    <x v="4"/>
  </r>
  <r>
    <x v="26"/>
    <x v="26"/>
    <n v="27458"/>
    <n v="100060"/>
    <x v="24"/>
  </r>
  <r>
    <x v="27"/>
    <x v="27"/>
    <n v="26809"/>
    <n v="112808"/>
    <x v="25"/>
  </r>
  <r>
    <x v="28"/>
    <x v="28"/>
    <n v="38121"/>
    <n v="138525"/>
    <x v="26"/>
  </r>
  <r>
    <x v="29"/>
    <x v="29"/>
    <n v="39625"/>
    <n v="161372"/>
    <x v="27"/>
  </r>
  <r>
    <x v="30"/>
    <x v="30"/>
    <n v="23313"/>
    <n v="78605"/>
    <x v="28"/>
  </r>
  <r>
    <x v="31"/>
    <x v="31"/>
    <n v="33332"/>
    <n v="128558"/>
    <x v="29"/>
  </r>
  <r>
    <x v="32"/>
    <x v="32"/>
    <n v="26202"/>
    <n v="92266"/>
    <x v="30"/>
  </r>
  <r>
    <x v="33"/>
    <x v="33"/>
    <n v="30750"/>
    <n v="95621"/>
    <x v="24"/>
  </r>
  <r>
    <x v="34"/>
    <x v="34"/>
    <n v="27214"/>
    <n v="97224"/>
    <x v="31"/>
  </r>
  <r>
    <x v="35"/>
    <x v="35"/>
    <n v="25018"/>
    <n v="87833"/>
    <x v="32"/>
  </r>
  <r>
    <x v="36"/>
    <x v="36"/>
    <n v="29709"/>
    <n v="120548"/>
    <x v="33"/>
  </r>
  <r>
    <x v="37"/>
    <x v="37"/>
    <n v="30524"/>
    <n v="119394"/>
    <x v="34"/>
  </r>
  <r>
    <x v="38"/>
    <x v="38"/>
    <n v="30811"/>
    <n v="128555"/>
    <x v="35"/>
  </r>
  <r>
    <x v="39"/>
    <x v="39"/>
    <n v="24334"/>
    <n v="96505"/>
    <x v="36"/>
  </r>
  <r>
    <x v="40"/>
    <x v="40"/>
    <n v="26356"/>
    <n v="90226"/>
    <x v="37"/>
  </r>
  <r>
    <x v="41"/>
    <x v="41"/>
    <n v="25885"/>
    <n v="98512"/>
    <x v="38"/>
  </r>
  <r>
    <x v="42"/>
    <x v="42"/>
    <n v="29537"/>
    <n v="116343"/>
    <x v="39"/>
  </r>
  <r>
    <x v="43"/>
    <x v="43"/>
    <n v="33432"/>
    <n v="130461"/>
    <x v="40"/>
  </r>
  <r>
    <x v="44"/>
    <x v="44"/>
    <n v="27663"/>
    <n v="104926"/>
    <x v="41"/>
  </r>
  <r>
    <x v="45"/>
    <x v="45"/>
    <n v="34723"/>
    <n v="151753"/>
    <x v="42"/>
  </r>
  <r>
    <x v="46"/>
    <x v="46"/>
    <n v="36118"/>
    <n v="142957"/>
    <x v="43"/>
  </r>
  <r>
    <x v="47"/>
    <x v="47"/>
    <n v="21967"/>
    <n v="85459"/>
    <x v="44"/>
  </r>
  <r>
    <x v="48"/>
    <x v="48"/>
    <n v="29622"/>
    <n v="117154"/>
    <x v="4"/>
  </r>
  <r>
    <x v="49"/>
    <x v="49"/>
    <n v="28973"/>
    <n v="10473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4024F-64E4-4902-B1BA-CAAF537ABC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8:B159" firstHeaderRow="1" firstDataRow="1" firstDataCol="1"/>
  <pivotFields count="5">
    <pivotField axis="axisRow" showAll="0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1">
        <item x="47"/>
        <item x="23"/>
        <item x="30"/>
        <item x="3"/>
        <item x="16"/>
        <item x="17"/>
        <item x="0"/>
        <item x="35"/>
        <item x="39"/>
        <item x="11"/>
        <item x="32"/>
        <item x="25"/>
        <item x="18"/>
        <item x="41"/>
        <item x="24"/>
        <item x="40"/>
        <item x="34"/>
        <item x="13"/>
        <item x="8"/>
        <item x="44"/>
        <item x="9"/>
        <item x="15"/>
        <item x="26"/>
        <item x="27"/>
        <item x="49"/>
        <item x="21"/>
        <item x="14"/>
        <item x="2"/>
        <item x="42"/>
        <item x="33"/>
        <item x="48"/>
        <item x="36"/>
        <item x="7"/>
        <item x="38"/>
        <item x="37"/>
        <item x="31"/>
        <item x="12"/>
        <item x="22"/>
        <item x="43"/>
        <item x="45"/>
        <item x="5"/>
        <item x="1"/>
        <item x="46"/>
        <item x="10"/>
        <item x="28"/>
        <item x="6"/>
        <item x="4"/>
        <item x="29"/>
        <item x="20"/>
        <item x="19"/>
        <item t="default"/>
      </items>
    </pivotField>
    <pivotField showAll="0"/>
    <pivotField showAll="0"/>
    <pivotField showAll="0">
      <items count="47">
        <item x="10"/>
        <item x="41"/>
        <item x="17"/>
        <item x="26"/>
        <item x="24"/>
        <item x="14"/>
        <item x="21"/>
        <item x="5"/>
        <item x="37"/>
        <item x="31"/>
        <item x="13"/>
        <item x="20"/>
        <item x="15"/>
        <item x="45"/>
        <item x="30"/>
        <item x="1"/>
        <item x="7"/>
        <item x="4"/>
        <item x="11"/>
        <item x="40"/>
        <item x="34"/>
        <item x="12"/>
        <item x="18"/>
        <item x="2"/>
        <item x="23"/>
        <item x="42"/>
        <item x="29"/>
        <item x="9"/>
        <item x="25"/>
        <item x="8"/>
        <item x="39"/>
        <item x="33"/>
        <item x="27"/>
        <item x="6"/>
        <item x="36"/>
        <item x="28"/>
        <item x="0"/>
        <item x="19"/>
        <item x="22"/>
        <item x="43"/>
        <item x="3"/>
        <item x="32"/>
        <item x="38"/>
        <item x="16"/>
        <item x="44"/>
        <item x="35"/>
        <item t="default"/>
      </items>
    </pivotField>
  </pivotFields>
  <rowFields count="1">
    <field x="0"/>
  </rowFields>
  <rowItems count="51">
    <i>
      <x v="47"/>
    </i>
    <i>
      <x v="23"/>
    </i>
    <i>
      <x v="30"/>
    </i>
    <i>
      <x v="3"/>
    </i>
    <i>
      <x v="16"/>
    </i>
    <i>
      <x v="17"/>
    </i>
    <i>
      <x/>
    </i>
    <i>
      <x v="35"/>
    </i>
    <i>
      <x v="39"/>
    </i>
    <i>
      <x v="11"/>
    </i>
    <i>
      <x v="32"/>
    </i>
    <i>
      <x v="25"/>
    </i>
    <i>
      <x v="18"/>
    </i>
    <i>
      <x v="41"/>
    </i>
    <i>
      <x v="24"/>
    </i>
    <i>
      <x v="40"/>
    </i>
    <i>
      <x v="34"/>
    </i>
    <i>
      <x v="13"/>
    </i>
    <i>
      <x v="8"/>
    </i>
    <i>
      <x v="44"/>
    </i>
    <i>
      <x v="9"/>
    </i>
    <i>
      <x v="15"/>
    </i>
    <i>
      <x v="26"/>
    </i>
    <i>
      <x v="27"/>
    </i>
    <i>
      <x v="49"/>
    </i>
    <i>
      <x v="21"/>
    </i>
    <i>
      <x v="14"/>
    </i>
    <i>
      <x v="2"/>
    </i>
    <i>
      <x v="42"/>
    </i>
    <i>
      <x v="33"/>
    </i>
    <i>
      <x v="48"/>
    </i>
    <i>
      <x v="36"/>
    </i>
    <i>
      <x v="7"/>
    </i>
    <i>
      <x v="38"/>
    </i>
    <i>
      <x v="37"/>
    </i>
    <i>
      <x v="31"/>
    </i>
    <i>
      <x v="12"/>
    </i>
    <i>
      <x v="22"/>
    </i>
    <i>
      <x v="43"/>
    </i>
    <i>
      <x v="45"/>
    </i>
    <i>
      <x v="5"/>
    </i>
    <i>
      <x v="1"/>
    </i>
    <i>
      <x v="46"/>
    </i>
    <i>
      <x v="10"/>
    </i>
    <i>
      <x v="28"/>
    </i>
    <i>
      <x v="6"/>
    </i>
    <i>
      <x v="4"/>
    </i>
    <i>
      <x v="29"/>
    </i>
    <i>
      <x v="20"/>
    </i>
    <i>
      <x v="19"/>
    </i>
    <i t="grand">
      <x/>
    </i>
  </rowItems>
  <colItems count="1">
    <i/>
  </colItems>
  <dataFields count="1">
    <dataField name="Sum of average_income" fld="1" baseField="0" baseItem="0" numFmtId="164"/>
  </dataFields>
  <formats count="2">
    <format dxfId="13">
      <pivotArea collapsedLevelsAreSubtotals="1" fieldPosition="0">
        <references count="1">
          <reference field="0" count="1">
            <x v="47"/>
          </reference>
        </references>
      </pivotArea>
    </format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43763-711D-4C12-9A5C-1390AB3E64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08:G159" firstHeaderRow="0" firstDataRow="1" firstDataCol="1"/>
  <pivotFields count="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>
      <items count="51">
        <item x="47"/>
        <item x="23"/>
        <item x="30"/>
        <item x="3"/>
        <item x="16"/>
        <item x="17"/>
        <item x="0"/>
        <item x="35"/>
        <item x="39"/>
        <item x="11"/>
        <item x="32"/>
        <item x="25"/>
        <item x="18"/>
        <item x="41"/>
        <item x="24"/>
        <item x="40"/>
        <item x="34"/>
        <item x="13"/>
        <item x="8"/>
        <item x="44"/>
        <item x="9"/>
        <item x="15"/>
        <item x="26"/>
        <item x="27"/>
        <item x="49"/>
        <item x="21"/>
        <item x="14"/>
        <item x="2"/>
        <item x="42"/>
        <item x="33"/>
        <item x="48"/>
        <item x="36"/>
        <item x="7"/>
        <item x="38"/>
        <item x="37"/>
        <item x="31"/>
        <item x="12"/>
        <item x="22"/>
        <item x="43"/>
        <item x="45"/>
        <item x="5"/>
        <item x="1"/>
        <item x="46"/>
        <item x="10"/>
        <item x="28"/>
        <item x="6"/>
        <item x="4"/>
        <item x="29"/>
        <item x="20"/>
        <item x="19"/>
        <item t="default"/>
      </items>
    </pivotField>
    <pivotField showAll="0"/>
    <pivotField showAll="0"/>
    <pivotField dataField="1" showAll="0">
      <items count="47">
        <item x="10"/>
        <item x="41"/>
        <item x="17"/>
        <item x="26"/>
        <item x="24"/>
        <item x="14"/>
        <item x="21"/>
        <item x="5"/>
        <item x="37"/>
        <item x="31"/>
        <item x="13"/>
        <item x="20"/>
        <item x="15"/>
        <item x="45"/>
        <item x="30"/>
        <item x="1"/>
        <item x="7"/>
        <item x="4"/>
        <item x="11"/>
        <item x="40"/>
        <item x="34"/>
        <item x="12"/>
        <item x="18"/>
        <item x="2"/>
        <item x="23"/>
        <item x="42"/>
        <item x="29"/>
        <item x="9"/>
        <item x="25"/>
        <item x="8"/>
        <item x="39"/>
        <item x="33"/>
        <item x="27"/>
        <item x="6"/>
        <item x="36"/>
        <item x="28"/>
        <item x="0"/>
        <item x="19"/>
        <item x="22"/>
        <item x="43"/>
        <item x="3"/>
        <item x="32"/>
        <item x="38"/>
        <item x="16"/>
        <item x="44"/>
        <item x="35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victions_per_capita" fld="4" subtotal="average" baseField="0" baseItem="0"/>
    <dataField name="Sum of average_income" fld="1" baseField="0" baseItem="0"/>
  </dataFields>
  <formats count="2">
    <format dxfId="1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D0D447F-5315-4B65-AF47-8A5A3469AA38}" autoFormatId="16" applyNumberFormats="0" applyBorderFormats="0" applyFontFormats="0" applyPatternFormats="0" applyAlignmentFormats="0" applyWidthHeightFormats="0">
  <queryTableRefresh nextId="6">
    <queryTableFields count="5">
      <queryTableField id="1" name="state_usa" tableColumnId="1"/>
      <queryTableField id="2" name="average_income" tableColumnId="2"/>
      <queryTableField id="3" name="minimum_income" tableColumnId="3"/>
      <queryTableField id="4" name="maximum_income" tableColumnId="4"/>
      <queryTableField id="5" name="convictions_per_capit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AA4D4EE-954A-4143-9ED9-2916F22FB3BA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4" name="state_usa" tableColumnId="4"/>
      <queryTableField id="11" name="Research and Development" tableColumnId="9"/>
      <queryTableField id="12" name="Administrtation" tableColumnId="10"/>
      <queryTableField id="7" name="Marketing" tableColumnId="7"/>
      <queryTableField id="5" name="profit" tableColumnId="5"/>
      <queryTableField id="10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7342B6-40C1-45D7-A715-2D9D8E6593DD}" name="Table_state_income_vs_corruption" displayName="Table_state_income_vs_corruption" ref="A1:E51" tableType="queryTable" totalsRowShown="0">
  <autoFilter ref="A1:E51" xr:uid="{417342B6-40C1-45D7-A715-2D9D8E6593DD}"/>
  <sortState xmlns:xlrd2="http://schemas.microsoft.com/office/spreadsheetml/2017/richdata2" ref="A2:E51">
    <sortCondition descending="1" ref="E1:E51"/>
  </sortState>
  <tableColumns count="5">
    <tableColumn id="1" xr3:uid="{E7D28DBB-395B-4441-A997-48AA9F3C1295}" uniqueName="1" name="state_usa" queryTableFieldId="1" dataDxfId="22"/>
    <tableColumn id="2" xr3:uid="{A8EC421B-9FB6-4200-8BB4-DAC2D2DBCDAA}" uniqueName="2" name="average_income" queryTableFieldId="2"/>
    <tableColumn id="3" xr3:uid="{EDCC2202-4067-4698-861D-A950A27D24A0}" uniqueName="3" name="minimum_income" queryTableFieldId="3"/>
    <tableColumn id="4" xr3:uid="{7DDCCD20-58F0-415A-A063-99501184179C}" uniqueName="4" name="maximum_income" queryTableFieldId="4"/>
    <tableColumn id="5" xr3:uid="{416E44A5-7F81-4B63-97C3-3E5EBF264AE0}" uniqueName="5" name="convictions_per_capita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09923E-A55D-4DB7-9E35-5F46199988B9}" name="Table_corruption_convictions__2" displayName="Table_corruption_convictions__2" ref="A1:F42" tableType="queryTable" totalsRowShown="0">
  <autoFilter ref="A1:F42" xr:uid="{D609923E-A55D-4DB7-9E35-5F46199988B9}"/>
  <sortState xmlns:xlrd2="http://schemas.microsoft.com/office/spreadsheetml/2017/richdata2" ref="A2:F42">
    <sortCondition descending="1" ref="F2:F42"/>
  </sortState>
  <tableColumns count="6">
    <tableColumn id="4" xr3:uid="{0AE518B1-7598-4775-B08C-6EBEDE36B295}" uniqueName="4" name="state_usa" queryTableFieldId="4" dataDxfId="21"/>
    <tableColumn id="9" xr3:uid="{98862F55-86D8-487C-B8AB-84E276071A2D}" uniqueName="9" name="Research and Development" queryTableFieldId="11" dataDxfId="20"/>
    <tableColumn id="10" xr3:uid="{BC34DFFC-15F9-48F0-AF5C-A23F18D44576}" uniqueName="10" name="Administrtation" queryTableFieldId="12" dataDxfId="19"/>
    <tableColumn id="7" xr3:uid="{9994DADE-8847-4F5F-8309-7C6FC58CCE39}" uniqueName="7" name="Marketing" queryTableFieldId="7" dataDxfId="18"/>
    <tableColumn id="5" xr3:uid="{01118CC8-8F1A-4D69-B536-51AADB2438C7}" uniqueName="5" name="Profit" queryTableFieldId="5" dataDxfId="17"/>
    <tableColumn id="8" xr3:uid="{E744C25C-4E6A-4BE7-BFB8-9F71DD83DE4E}" uniqueName="8" name="Net Profit" queryTableFieldId="10" dataDxfId="16">
      <calculatedColumnFormula>Table_corruption_convictions__2[[#This Row],[Profit]]-(Table_corruption_convictions__2[[#This Row],[Marketing]]+Table_corruption_convictions__2[[#This Row],[Administrtation]]+Table_corruption_convictions__2[[#This Row],[Research and Development]])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4E573B-2AAE-440E-A3FC-B50EB80EF0CA}" name="Table8" displayName="Table8" ref="A85:J91" totalsRowShown="0" dataDxfId="0" tableBorderDxfId="11">
  <autoFilter ref="A85:J91" xr:uid="{284E573B-2AAE-440E-A3FC-B50EB80EF0CA}"/>
  <sortState xmlns:xlrd2="http://schemas.microsoft.com/office/spreadsheetml/2017/richdata2" ref="A86:J91">
    <sortCondition ref="B86:B91"/>
  </sortState>
  <tableColumns count="10">
    <tableColumn id="1" xr3:uid="{4C0D5261-CE0A-43D1-81FE-5B2107DD0B4D}" name="state_usa" dataDxfId="10"/>
    <tableColumn id="2" xr3:uid="{E76581ED-5D9C-417C-994E-E8C8CA60122F}" name="Research and Development" dataDxfId="9"/>
    <tableColumn id="3" xr3:uid="{A6FA3AA6-D9AE-4C27-9ED9-AD2D36750887}" name="Administrtation" dataDxfId="8"/>
    <tableColumn id="4" xr3:uid="{778675B0-E329-4AF0-ACE3-6E76D870F727}" name="Marketing" dataDxfId="7"/>
    <tableColumn id="5" xr3:uid="{CDD119D8-5CDE-49C3-A92A-8F92F0CEC384}" name="Profit" dataDxfId="6"/>
    <tableColumn id="6" xr3:uid="{EC879D5B-3728-4614-A3EA-ECD02D5862A2}" name="Net Profit" dataDxfId="5"/>
    <tableColumn id="7" xr3:uid="{8DC3BD76-B0B0-4389-93F3-7F8982D5BD04}" name="Population" dataDxfId="4"/>
    <tableColumn id="8" xr3:uid="{D8AA7567-0C87-4A86-A606-D1035F26EA0D}" name="Convic Rate" dataDxfId="3"/>
    <tableColumn id="9" xr3:uid="{51917961-FA24-4119-BD1E-BB542DCAA041}" name="Health spender" dataDxfId="2"/>
    <tableColumn id="10" xr3:uid="{0232DF5A-789B-4BCB-B93B-75F63563C10A}" name="Incom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D149-3094-4D0A-9E45-E379457CD186}">
  <dimension ref="A1:E51"/>
  <sheetViews>
    <sheetView workbookViewId="0">
      <selection activeCell="G11" sqref="G11"/>
    </sheetView>
  </sheetViews>
  <sheetFormatPr defaultRowHeight="14.4" x14ac:dyDescent="0.3"/>
  <cols>
    <col min="1" max="1" width="14" bestFit="1" customWidth="1"/>
    <col min="2" max="2" width="17.21875" bestFit="1" customWidth="1"/>
    <col min="3" max="3" width="18.6640625" bestFit="1" customWidth="1"/>
    <col min="4" max="4" width="19" bestFit="1" customWidth="1"/>
    <col min="5" max="5" width="2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3">
      <c r="A2" t="s">
        <v>42</v>
      </c>
      <c r="B2">
        <v>64962</v>
      </c>
      <c r="C2">
        <v>30811</v>
      </c>
      <c r="D2">
        <v>128555</v>
      </c>
      <c r="E2">
        <v>8.35</v>
      </c>
    </row>
    <row r="3" spans="1:5" x14ac:dyDescent="0.3">
      <c r="A3" t="s">
        <v>51</v>
      </c>
      <c r="B3">
        <v>46254</v>
      </c>
      <c r="C3">
        <v>21967</v>
      </c>
      <c r="D3">
        <v>85459</v>
      </c>
      <c r="E3">
        <v>5.64</v>
      </c>
    </row>
    <row r="4" spans="1:5" x14ac:dyDescent="0.3">
      <c r="A4" t="s">
        <v>21</v>
      </c>
      <c r="B4">
        <v>50686</v>
      </c>
      <c r="C4">
        <v>23855</v>
      </c>
      <c r="D4">
        <v>93827</v>
      </c>
      <c r="E4">
        <v>3.72</v>
      </c>
    </row>
    <row r="5" spans="1:5" x14ac:dyDescent="0.3">
      <c r="A5" t="s">
        <v>45</v>
      </c>
      <c r="B5">
        <v>55107</v>
      </c>
      <c r="C5">
        <v>25885</v>
      </c>
      <c r="D5">
        <v>98512</v>
      </c>
      <c r="E5">
        <v>3.69</v>
      </c>
    </row>
    <row r="6" spans="1:5" x14ac:dyDescent="0.3">
      <c r="A6" t="s">
        <v>39</v>
      </c>
      <c r="B6">
        <v>51424</v>
      </c>
      <c r="C6">
        <v>25018</v>
      </c>
      <c r="D6">
        <v>87833</v>
      </c>
      <c r="E6">
        <v>3.23</v>
      </c>
    </row>
    <row r="7" spans="1:5" x14ac:dyDescent="0.3">
      <c r="A7" t="s">
        <v>7</v>
      </c>
      <c r="B7">
        <v>48829</v>
      </c>
      <c r="C7">
        <v>23028</v>
      </c>
      <c r="D7">
        <v>90052</v>
      </c>
      <c r="E7">
        <v>3.02</v>
      </c>
    </row>
    <row r="8" spans="1:5" x14ac:dyDescent="0.3">
      <c r="A8" t="s">
        <v>50</v>
      </c>
      <c r="B8">
        <v>77338</v>
      </c>
      <c r="C8">
        <v>36118</v>
      </c>
      <c r="D8">
        <v>142957</v>
      </c>
      <c r="E8">
        <v>2.5299999999999998</v>
      </c>
    </row>
    <row r="9" spans="1:5" x14ac:dyDescent="0.3">
      <c r="A9" t="s">
        <v>27</v>
      </c>
      <c r="B9">
        <v>47131</v>
      </c>
      <c r="C9">
        <v>22732</v>
      </c>
      <c r="D9">
        <v>81693</v>
      </c>
      <c r="E9">
        <v>2.4300000000000002</v>
      </c>
    </row>
    <row r="10" spans="1:5" x14ac:dyDescent="0.3">
      <c r="A10" t="s">
        <v>24</v>
      </c>
      <c r="B10">
        <v>82427</v>
      </c>
      <c r="C10">
        <v>38980</v>
      </c>
      <c r="D10">
        <v>144960</v>
      </c>
      <c r="E10">
        <v>2.27</v>
      </c>
    </row>
    <row r="11" spans="1:5" x14ac:dyDescent="0.3">
      <c r="A11" t="s">
        <v>4</v>
      </c>
      <c r="B11">
        <v>51113</v>
      </c>
      <c r="C11">
        <v>23999</v>
      </c>
      <c r="D11">
        <v>96993</v>
      </c>
      <c r="E11">
        <v>2.15</v>
      </c>
    </row>
    <row r="12" spans="1:5" x14ac:dyDescent="0.3">
      <c r="A12" t="s">
        <v>34</v>
      </c>
      <c r="B12">
        <v>48701</v>
      </c>
      <c r="C12">
        <v>23313</v>
      </c>
      <c r="D12">
        <v>78605</v>
      </c>
      <c r="E12">
        <v>2.14</v>
      </c>
    </row>
    <row r="13" spans="1:5" x14ac:dyDescent="0.3">
      <c r="A13" t="s">
        <v>43</v>
      </c>
      <c r="B13">
        <v>52536</v>
      </c>
      <c r="C13">
        <v>24334</v>
      </c>
      <c r="D13">
        <v>96505</v>
      </c>
      <c r="E13">
        <v>2.04</v>
      </c>
    </row>
    <row r="14" spans="1:5" x14ac:dyDescent="0.3">
      <c r="A14" t="s">
        <v>10</v>
      </c>
      <c r="B14">
        <v>79287</v>
      </c>
      <c r="C14">
        <v>37426</v>
      </c>
      <c r="D14">
        <v>142596</v>
      </c>
      <c r="E14">
        <v>2.0099999999999998</v>
      </c>
    </row>
    <row r="15" spans="1:5" x14ac:dyDescent="0.3">
      <c r="A15" t="s">
        <v>33</v>
      </c>
      <c r="B15">
        <v>81740</v>
      </c>
      <c r="C15">
        <v>39625</v>
      </c>
      <c r="D15">
        <v>161372</v>
      </c>
      <c r="E15">
        <v>1.9</v>
      </c>
    </row>
    <row r="16" spans="1:5" x14ac:dyDescent="0.3">
      <c r="A16" t="s">
        <v>40</v>
      </c>
      <c r="B16">
        <v>63835</v>
      </c>
      <c r="C16">
        <v>29709</v>
      </c>
      <c r="D16">
        <v>120548</v>
      </c>
      <c r="E16">
        <v>1.87</v>
      </c>
    </row>
    <row r="17" spans="1:5" x14ac:dyDescent="0.3">
      <c r="A17" t="s">
        <v>46</v>
      </c>
      <c r="B17">
        <v>63656</v>
      </c>
      <c r="C17">
        <v>29537</v>
      </c>
      <c r="D17">
        <v>116343</v>
      </c>
      <c r="E17">
        <v>1.82</v>
      </c>
    </row>
    <row r="18" spans="1:5" x14ac:dyDescent="0.3">
      <c r="A18" t="s">
        <v>12</v>
      </c>
      <c r="B18">
        <v>58108</v>
      </c>
      <c r="C18">
        <v>27064</v>
      </c>
      <c r="D18">
        <v>105773</v>
      </c>
      <c r="E18">
        <v>1.65</v>
      </c>
    </row>
    <row r="19" spans="1:5" x14ac:dyDescent="0.3">
      <c r="A19" t="s">
        <v>31</v>
      </c>
      <c r="B19">
        <v>60106</v>
      </c>
      <c r="C19">
        <v>26809</v>
      </c>
      <c r="D19">
        <v>112808</v>
      </c>
      <c r="E19">
        <v>1.63</v>
      </c>
    </row>
    <row r="20" spans="1:5" x14ac:dyDescent="0.3">
      <c r="A20" t="s">
        <v>13</v>
      </c>
      <c r="B20">
        <v>58932</v>
      </c>
      <c r="C20">
        <v>27609</v>
      </c>
      <c r="D20">
        <v>112609</v>
      </c>
      <c r="E20">
        <v>1.6</v>
      </c>
    </row>
    <row r="21" spans="1:5" x14ac:dyDescent="0.3">
      <c r="A21" t="s">
        <v>20</v>
      </c>
      <c r="B21">
        <v>50675</v>
      </c>
      <c r="C21">
        <v>23915</v>
      </c>
      <c r="D21">
        <v>88278</v>
      </c>
      <c r="E21">
        <v>1.6</v>
      </c>
    </row>
    <row r="22" spans="1:5" x14ac:dyDescent="0.3">
      <c r="A22" t="s">
        <v>35</v>
      </c>
      <c r="B22">
        <v>70137</v>
      </c>
      <c r="C22">
        <v>33332</v>
      </c>
      <c r="D22">
        <v>128558</v>
      </c>
      <c r="E22">
        <v>1.59</v>
      </c>
    </row>
    <row r="23" spans="1:5" x14ac:dyDescent="0.3">
      <c r="A23" t="s">
        <v>49</v>
      </c>
      <c r="B23">
        <v>75417</v>
      </c>
      <c r="C23">
        <v>34723</v>
      </c>
      <c r="D23">
        <v>151753</v>
      </c>
      <c r="E23">
        <v>1.57</v>
      </c>
    </row>
    <row r="24" spans="1:5" x14ac:dyDescent="0.3">
      <c r="A24" t="s">
        <v>28</v>
      </c>
      <c r="B24">
        <v>55685</v>
      </c>
      <c r="C24">
        <v>26550</v>
      </c>
      <c r="D24">
        <v>93281</v>
      </c>
      <c r="E24">
        <v>1.5</v>
      </c>
    </row>
    <row r="25" spans="1:5" x14ac:dyDescent="0.3">
      <c r="A25" t="s">
        <v>6</v>
      </c>
      <c r="B25">
        <v>62283</v>
      </c>
      <c r="C25">
        <v>29466</v>
      </c>
      <c r="D25">
        <v>113589</v>
      </c>
      <c r="E25">
        <v>1.4</v>
      </c>
    </row>
    <row r="26" spans="1:5" x14ac:dyDescent="0.3">
      <c r="A26" t="s">
        <v>23</v>
      </c>
      <c r="B26">
        <v>89392</v>
      </c>
      <c r="C26">
        <v>42343</v>
      </c>
      <c r="D26">
        <v>167535</v>
      </c>
      <c r="E26">
        <v>1.38</v>
      </c>
    </row>
    <row r="27" spans="1:5" x14ac:dyDescent="0.3">
      <c r="A27" t="s">
        <v>16</v>
      </c>
      <c r="B27">
        <v>70387</v>
      </c>
      <c r="C27">
        <v>32737</v>
      </c>
      <c r="D27">
        <v>126359</v>
      </c>
      <c r="E27">
        <v>1.27</v>
      </c>
    </row>
    <row r="28" spans="1:5" x14ac:dyDescent="0.3">
      <c r="A28" t="s">
        <v>41</v>
      </c>
      <c r="B28">
        <v>65135</v>
      </c>
      <c r="C28">
        <v>30524</v>
      </c>
      <c r="D28">
        <v>119394</v>
      </c>
      <c r="E28">
        <v>1.25</v>
      </c>
    </row>
    <row r="29" spans="1:5" x14ac:dyDescent="0.3">
      <c r="A29" t="s">
        <v>47</v>
      </c>
      <c r="B29">
        <v>72558</v>
      </c>
      <c r="C29">
        <v>33432</v>
      </c>
      <c r="D29">
        <v>130461</v>
      </c>
      <c r="E29">
        <v>1.1299999999999999</v>
      </c>
    </row>
    <row r="30" spans="1:5" x14ac:dyDescent="0.3">
      <c r="A30" t="s">
        <v>15</v>
      </c>
      <c r="B30">
        <v>53545</v>
      </c>
      <c r="C30">
        <v>25119</v>
      </c>
      <c r="D30">
        <v>92625</v>
      </c>
      <c r="E30">
        <v>1.1200000000000001</v>
      </c>
    </row>
    <row r="31" spans="1:5" x14ac:dyDescent="0.3">
      <c r="A31" t="s">
        <v>8</v>
      </c>
      <c r="B31">
        <v>80440</v>
      </c>
      <c r="C31">
        <v>37698</v>
      </c>
      <c r="D31">
        <v>149265</v>
      </c>
      <c r="E31">
        <v>1.0900000000000001</v>
      </c>
    </row>
    <row r="32" spans="1:5" x14ac:dyDescent="0.3">
      <c r="A32" t="s">
        <v>52</v>
      </c>
      <c r="B32">
        <v>63795</v>
      </c>
      <c r="C32">
        <v>29622</v>
      </c>
      <c r="D32">
        <v>117154</v>
      </c>
      <c r="E32">
        <v>1.0900000000000001</v>
      </c>
    </row>
    <row r="33" spans="1:5" x14ac:dyDescent="0.3">
      <c r="A33" t="s">
        <v>29</v>
      </c>
      <c r="B33">
        <v>54875</v>
      </c>
      <c r="C33">
        <v>25507</v>
      </c>
      <c r="D33">
        <v>91862</v>
      </c>
      <c r="E33">
        <v>1.0900000000000001</v>
      </c>
    </row>
    <row r="34" spans="1:5" x14ac:dyDescent="0.3">
      <c r="A34" t="s">
        <v>11</v>
      </c>
      <c r="B34">
        <v>64040</v>
      </c>
      <c r="C34">
        <v>30544</v>
      </c>
      <c r="D34">
        <v>120324</v>
      </c>
      <c r="E34">
        <v>1.08</v>
      </c>
    </row>
    <row r="35" spans="1:5" x14ac:dyDescent="0.3">
      <c r="A35" t="s">
        <v>5</v>
      </c>
      <c r="B35">
        <v>76440</v>
      </c>
      <c r="C35">
        <v>35219</v>
      </c>
      <c r="D35">
        <v>134318</v>
      </c>
      <c r="E35">
        <v>1.06</v>
      </c>
    </row>
    <row r="36" spans="1:5" x14ac:dyDescent="0.3">
      <c r="A36" t="s">
        <v>36</v>
      </c>
      <c r="B36">
        <v>54560</v>
      </c>
      <c r="C36">
        <v>26202</v>
      </c>
      <c r="D36">
        <v>92266</v>
      </c>
      <c r="E36">
        <v>1.05</v>
      </c>
    </row>
    <row r="37" spans="1:5" x14ac:dyDescent="0.3">
      <c r="A37" t="s">
        <v>53</v>
      </c>
      <c r="B37">
        <v>60434</v>
      </c>
      <c r="C37">
        <v>28973</v>
      </c>
      <c r="D37">
        <v>104732</v>
      </c>
      <c r="E37">
        <v>1.03</v>
      </c>
    </row>
    <row r="38" spans="1:5" x14ac:dyDescent="0.3">
      <c r="A38" t="s">
        <v>19</v>
      </c>
      <c r="B38">
        <v>59046</v>
      </c>
      <c r="C38">
        <v>27487</v>
      </c>
      <c r="D38">
        <v>100276</v>
      </c>
      <c r="E38">
        <v>1.02</v>
      </c>
    </row>
    <row r="39" spans="1:5" x14ac:dyDescent="0.3">
      <c r="A39" t="s">
        <v>25</v>
      </c>
      <c r="B39">
        <v>61347</v>
      </c>
      <c r="C39">
        <v>28357</v>
      </c>
      <c r="D39">
        <v>111915</v>
      </c>
      <c r="E39">
        <v>1</v>
      </c>
    </row>
    <row r="40" spans="1:5" x14ac:dyDescent="0.3">
      <c r="A40" t="s">
        <v>17</v>
      </c>
      <c r="B40">
        <v>57881</v>
      </c>
      <c r="C40">
        <v>27050</v>
      </c>
      <c r="D40">
        <v>97462</v>
      </c>
      <c r="E40">
        <v>0.9</v>
      </c>
    </row>
    <row r="41" spans="1:5" x14ac:dyDescent="0.3">
      <c r="A41" t="s">
        <v>38</v>
      </c>
      <c r="B41">
        <v>56583</v>
      </c>
      <c r="C41">
        <v>27214</v>
      </c>
      <c r="D41">
        <v>97224</v>
      </c>
      <c r="E41">
        <v>0.89</v>
      </c>
    </row>
    <row r="42" spans="1:5" x14ac:dyDescent="0.3">
      <c r="A42" t="s">
        <v>44</v>
      </c>
      <c r="B42">
        <v>56499</v>
      </c>
      <c r="C42">
        <v>26356</v>
      </c>
      <c r="D42">
        <v>90226</v>
      </c>
      <c r="E42">
        <v>0.87</v>
      </c>
    </row>
    <row r="43" spans="1:5" x14ac:dyDescent="0.3">
      <c r="A43" t="s">
        <v>9</v>
      </c>
      <c r="B43">
        <v>76240</v>
      </c>
      <c r="C43">
        <v>35636</v>
      </c>
      <c r="D43">
        <v>130714</v>
      </c>
      <c r="E43">
        <v>0.8</v>
      </c>
    </row>
    <row r="44" spans="1:5" x14ac:dyDescent="0.3">
      <c r="A44" t="s">
        <v>26</v>
      </c>
      <c r="B44">
        <v>72027</v>
      </c>
      <c r="C44">
        <v>33578</v>
      </c>
      <c r="D44">
        <v>124913</v>
      </c>
      <c r="E44">
        <v>0.68</v>
      </c>
    </row>
    <row r="45" spans="1:5" x14ac:dyDescent="0.3">
      <c r="A45" t="s">
        <v>18</v>
      </c>
      <c r="B45">
        <v>62075</v>
      </c>
      <c r="C45">
        <v>28709</v>
      </c>
      <c r="D45">
        <v>101572</v>
      </c>
      <c r="E45">
        <v>0.57999999999999996</v>
      </c>
    </row>
    <row r="46" spans="1:5" x14ac:dyDescent="0.3">
      <c r="A46" t="s">
        <v>37</v>
      </c>
      <c r="B46">
        <v>63715</v>
      </c>
      <c r="C46">
        <v>30750</v>
      </c>
      <c r="D46">
        <v>95621</v>
      </c>
      <c r="E46">
        <v>0.56999999999999995</v>
      </c>
    </row>
    <row r="47" spans="1:5" x14ac:dyDescent="0.3">
      <c r="A47" t="s">
        <v>30</v>
      </c>
      <c r="B47">
        <v>59929</v>
      </c>
      <c r="C47">
        <v>27458</v>
      </c>
      <c r="D47">
        <v>100060</v>
      </c>
      <c r="E47">
        <v>0.56999999999999995</v>
      </c>
    </row>
    <row r="48" spans="1:5" x14ac:dyDescent="0.3">
      <c r="A48" t="s">
        <v>32</v>
      </c>
      <c r="B48">
        <v>78676</v>
      </c>
      <c r="C48">
        <v>38121</v>
      </c>
      <c r="D48">
        <v>138525</v>
      </c>
      <c r="E48">
        <v>0.51</v>
      </c>
    </row>
    <row r="49" spans="1:5" x14ac:dyDescent="0.3">
      <c r="A49" t="s">
        <v>22</v>
      </c>
      <c r="B49">
        <v>54927</v>
      </c>
      <c r="C49">
        <v>25964</v>
      </c>
      <c r="D49">
        <v>98362</v>
      </c>
      <c r="E49">
        <v>0.48</v>
      </c>
    </row>
    <row r="50" spans="1:5" x14ac:dyDescent="0.3">
      <c r="A50" t="s">
        <v>48</v>
      </c>
      <c r="B50">
        <v>58305</v>
      </c>
      <c r="C50">
        <v>27663</v>
      </c>
      <c r="D50">
        <v>104926</v>
      </c>
      <c r="E50">
        <v>0.44</v>
      </c>
    </row>
    <row r="51" spans="1:5" x14ac:dyDescent="0.3">
      <c r="A51" t="s">
        <v>14</v>
      </c>
      <c r="B51">
        <v>78084</v>
      </c>
      <c r="C51">
        <v>36987</v>
      </c>
      <c r="D51">
        <v>130299</v>
      </c>
      <c r="E51">
        <v>0.43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419-8F4C-4B26-A23D-491EEC193801}">
  <dimension ref="A1:F42"/>
  <sheetViews>
    <sheetView workbookViewId="0">
      <selection activeCell="G5" sqref="G5"/>
    </sheetView>
  </sheetViews>
  <sheetFormatPr defaultRowHeight="14.4" x14ac:dyDescent="0.3"/>
  <cols>
    <col min="1" max="1" width="13.109375" bestFit="1" customWidth="1"/>
    <col min="2" max="2" width="24.33203125" bestFit="1" customWidth="1"/>
    <col min="3" max="3" width="14.21875" bestFit="1" customWidth="1"/>
    <col min="4" max="4" width="11" bestFit="1" customWidth="1"/>
    <col min="5" max="5" width="12" bestFit="1" customWidth="1"/>
    <col min="6" max="6" width="16.77734375" customWidth="1"/>
    <col min="7" max="7" width="17.5546875" bestFit="1" customWidth="1"/>
    <col min="8" max="8" width="13.109375" customWidth="1"/>
    <col min="9" max="9" width="11" bestFit="1" customWidth="1"/>
  </cols>
  <sheetData>
    <row r="1" spans="1:6" x14ac:dyDescent="0.3">
      <c r="A1" t="s">
        <v>0</v>
      </c>
      <c r="B1" t="s">
        <v>61</v>
      </c>
      <c r="C1" t="s">
        <v>63</v>
      </c>
      <c r="D1" t="s">
        <v>59</v>
      </c>
      <c r="E1" t="s">
        <v>60</v>
      </c>
      <c r="F1" t="s">
        <v>62</v>
      </c>
    </row>
    <row r="2" spans="1:6" x14ac:dyDescent="0.3">
      <c r="A2" t="s">
        <v>39</v>
      </c>
      <c r="B2" s="3">
        <v>7546525.9300000006</v>
      </c>
      <c r="C2" s="3">
        <v>679185.3</v>
      </c>
      <c r="D2" s="3">
        <v>627142</v>
      </c>
      <c r="E2" s="3">
        <v>15699222.930000002</v>
      </c>
      <c r="F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6846369.7000000011</v>
      </c>
    </row>
    <row r="3" spans="1:6" x14ac:dyDescent="0.3">
      <c r="A3" t="s">
        <v>11</v>
      </c>
      <c r="B3" s="3">
        <v>2953832.96</v>
      </c>
      <c r="C3" s="3">
        <v>346874.6</v>
      </c>
      <c r="D3" s="3">
        <v>292340</v>
      </c>
      <c r="E3" s="3">
        <v>9060875.9600000009</v>
      </c>
      <c r="F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5467828.4000000004</v>
      </c>
    </row>
    <row r="4" spans="1:6" x14ac:dyDescent="0.3">
      <c r="A4" t="s">
        <v>53</v>
      </c>
      <c r="B4" s="3">
        <v>9450079.9000000004</v>
      </c>
      <c r="C4" s="3">
        <v>1060288</v>
      </c>
      <c r="D4" s="3">
        <v>841671</v>
      </c>
      <c r="E4" s="3">
        <v>16710539.900000002</v>
      </c>
      <c r="F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5358501.0000000019</v>
      </c>
    </row>
    <row r="5" spans="1:6" x14ac:dyDescent="0.3">
      <c r="A5" t="s">
        <v>38</v>
      </c>
      <c r="B5" s="3">
        <v>3680606.95</v>
      </c>
      <c r="C5" s="3">
        <v>480158.5</v>
      </c>
      <c r="D5" s="3">
        <v>386621</v>
      </c>
      <c r="E5" s="3">
        <v>9435823.9500000011</v>
      </c>
      <c r="F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4888437.5000000009</v>
      </c>
    </row>
    <row r="6" spans="1:6" x14ac:dyDescent="0.3">
      <c r="A6" t="s">
        <v>5</v>
      </c>
      <c r="B6" s="3">
        <v>4322985.95</v>
      </c>
      <c r="C6" s="3">
        <v>504858.5</v>
      </c>
      <c r="D6" s="3">
        <v>455791</v>
      </c>
      <c r="E6" s="3">
        <v>9845632.9500000011</v>
      </c>
      <c r="F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4561997.5000000009</v>
      </c>
    </row>
    <row r="7" spans="1:6" x14ac:dyDescent="0.3">
      <c r="A7" t="s">
        <v>29</v>
      </c>
      <c r="B7" s="3">
        <v>9187558.9100000001</v>
      </c>
      <c r="C7" s="3">
        <v>838886.10000000009</v>
      </c>
      <c r="D7" s="3">
        <v>729029</v>
      </c>
      <c r="E7" s="3">
        <v>14333030.910000002</v>
      </c>
      <c r="F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3577556.9000000022</v>
      </c>
    </row>
    <row r="8" spans="1:6" x14ac:dyDescent="0.3">
      <c r="A8" t="s">
        <v>19</v>
      </c>
      <c r="B8" s="3">
        <v>3665151.95</v>
      </c>
      <c r="C8" s="3">
        <v>467885.5</v>
      </c>
      <c r="D8" s="3">
        <v>346241</v>
      </c>
      <c r="E8" s="3">
        <v>7897002.9500000011</v>
      </c>
      <c r="F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3417724.5000000009</v>
      </c>
    </row>
    <row r="9" spans="1:6" x14ac:dyDescent="0.3">
      <c r="A9" t="s">
        <v>47</v>
      </c>
      <c r="B9" s="3">
        <v>6782373.9400000004</v>
      </c>
      <c r="C9" s="3">
        <v>525965.4</v>
      </c>
      <c r="D9" s="3">
        <v>527569</v>
      </c>
      <c r="E9" s="3">
        <v>11252166.940000001</v>
      </c>
      <c r="F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3416258.6000000015</v>
      </c>
    </row>
    <row r="10" spans="1:6" x14ac:dyDescent="0.3">
      <c r="A10" t="s">
        <v>45</v>
      </c>
      <c r="B10" s="3">
        <v>1806818.97</v>
      </c>
      <c r="C10" s="3">
        <v>319393.69999999995</v>
      </c>
      <c r="D10" s="3">
        <v>288348</v>
      </c>
      <c r="E10" s="3">
        <v>5694940.9700000007</v>
      </c>
      <c r="F1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3280380.3000000007</v>
      </c>
    </row>
    <row r="11" spans="1:6" x14ac:dyDescent="0.3">
      <c r="A11" t="s">
        <v>10</v>
      </c>
      <c r="B11" s="3">
        <v>3907706.96</v>
      </c>
      <c r="C11" s="3">
        <v>417062.6</v>
      </c>
      <c r="D11" s="3">
        <v>347697</v>
      </c>
      <c r="E11" s="3">
        <v>7736904.9600000009</v>
      </c>
      <c r="F1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3064438.4000000013</v>
      </c>
    </row>
    <row r="12" spans="1:6" x14ac:dyDescent="0.3">
      <c r="A12" t="s">
        <v>40</v>
      </c>
      <c r="B12" s="3">
        <v>10842260.91</v>
      </c>
      <c r="C12" s="3">
        <v>754509.10000000009</v>
      </c>
      <c r="D12" s="3">
        <v>651256</v>
      </c>
      <c r="E12" s="3">
        <v>14574425.910000002</v>
      </c>
      <c r="F1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2326399.9000000022</v>
      </c>
    </row>
    <row r="13" spans="1:6" x14ac:dyDescent="0.3">
      <c r="A13" t="s">
        <v>26</v>
      </c>
      <c r="B13" s="3">
        <v>4940939.96</v>
      </c>
      <c r="C13" s="3">
        <v>401622.6</v>
      </c>
      <c r="D13" s="3">
        <v>403302</v>
      </c>
      <c r="E13" s="3">
        <v>7859138.9600000009</v>
      </c>
      <c r="F1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2113274.4000000013</v>
      </c>
    </row>
    <row r="14" spans="1:6" x14ac:dyDescent="0.3">
      <c r="A14" t="s">
        <v>23</v>
      </c>
      <c r="B14" s="3">
        <v>4263071.96</v>
      </c>
      <c r="C14" s="3">
        <v>470056.6</v>
      </c>
      <c r="D14" s="3">
        <v>292721</v>
      </c>
      <c r="E14" s="3">
        <v>7120800.96</v>
      </c>
      <c r="F1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2094951.4000000004</v>
      </c>
    </row>
    <row r="15" spans="1:6" x14ac:dyDescent="0.3">
      <c r="A15" t="s">
        <v>6</v>
      </c>
      <c r="B15" s="3">
        <v>771423.99</v>
      </c>
      <c r="C15" s="3">
        <v>129046.9</v>
      </c>
      <c r="D15" s="3">
        <v>40614</v>
      </c>
      <c r="E15" s="3">
        <v>2942282.99</v>
      </c>
      <c r="F1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2001198.1</v>
      </c>
    </row>
    <row r="16" spans="1:6" x14ac:dyDescent="0.3">
      <c r="A16" t="s">
        <v>9</v>
      </c>
      <c r="B16" s="3">
        <v>1215114.97</v>
      </c>
      <c r="C16" s="3">
        <v>230886.7</v>
      </c>
      <c r="D16" s="3">
        <v>230799</v>
      </c>
      <c r="E16" s="3">
        <v>3676113.9699999997</v>
      </c>
      <c r="F1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1999313.2999999998</v>
      </c>
    </row>
    <row r="17" spans="1:6" x14ac:dyDescent="0.3">
      <c r="A17" t="s">
        <v>17</v>
      </c>
      <c r="B17" s="3">
        <v>3997624.96</v>
      </c>
      <c r="C17" s="3">
        <v>328713.59999999998</v>
      </c>
      <c r="D17" s="3">
        <v>375057</v>
      </c>
      <c r="E17" s="3">
        <v>6649068.9600000009</v>
      </c>
      <c r="F1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1947673.4000000013</v>
      </c>
    </row>
    <row r="18" spans="1:6" x14ac:dyDescent="0.3">
      <c r="A18" t="s">
        <v>31</v>
      </c>
      <c r="B18" s="3">
        <v>1267125.98</v>
      </c>
      <c r="C18" s="3">
        <v>202296.8</v>
      </c>
      <c r="D18" s="3">
        <v>127707</v>
      </c>
      <c r="E18" s="3">
        <v>3422492.9800000004</v>
      </c>
      <c r="F1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1825363.2000000004</v>
      </c>
    </row>
    <row r="19" spans="1:6" x14ac:dyDescent="0.3">
      <c r="A19" t="s">
        <v>24</v>
      </c>
      <c r="B19" s="3">
        <v>3796496.95</v>
      </c>
      <c r="C19" s="3">
        <v>546758.5</v>
      </c>
      <c r="D19" s="3">
        <v>342134</v>
      </c>
      <c r="E19" s="3">
        <v>6328527.9500000011</v>
      </c>
      <c r="F1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1643138.5000000009</v>
      </c>
    </row>
    <row r="20" spans="1:6" x14ac:dyDescent="0.3">
      <c r="A20" t="s">
        <v>41</v>
      </c>
      <c r="B20" s="3">
        <v>6405025.9400000004</v>
      </c>
      <c r="C20" s="3">
        <v>569400.4</v>
      </c>
      <c r="D20" s="3">
        <v>451195</v>
      </c>
      <c r="E20" s="3">
        <v>8813872.9400000013</v>
      </c>
      <c r="F2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1388251.6000000006</v>
      </c>
    </row>
    <row r="21" spans="1:6" x14ac:dyDescent="0.3">
      <c r="A21" t="s">
        <v>14</v>
      </c>
      <c r="B21" s="3">
        <v>3042407.9699999997</v>
      </c>
      <c r="C21" s="3">
        <v>292099.69999999995</v>
      </c>
      <c r="D21" s="3">
        <v>197432</v>
      </c>
      <c r="E21" s="3">
        <v>4666354.9700000007</v>
      </c>
      <c r="F2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1134415.3000000007</v>
      </c>
    </row>
    <row r="22" spans="1:6" x14ac:dyDescent="0.3">
      <c r="A22" t="s">
        <v>15</v>
      </c>
      <c r="B22" s="3">
        <v>6807796.9400000004</v>
      </c>
      <c r="C22" s="3">
        <v>587350.4</v>
      </c>
      <c r="D22" s="3">
        <v>425204</v>
      </c>
      <c r="E22" s="3">
        <v>8754868.9400000013</v>
      </c>
      <c r="F2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934517.60000000056</v>
      </c>
    </row>
    <row r="23" spans="1:6" x14ac:dyDescent="0.3">
      <c r="A23" t="s">
        <v>25</v>
      </c>
      <c r="B23" s="3">
        <v>4372723.95</v>
      </c>
      <c r="C23" s="3">
        <v>520516.5</v>
      </c>
      <c r="D23" s="3">
        <v>437700</v>
      </c>
      <c r="E23" s="3">
        <v>6203156.9500000002</v>
      </c>
      <c r="F2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872216.5</v>
      </c>
    </row>
    <row r="24" spans="1:6" x14ac:dyDescent="0.3">
      <c r="A24" t="s">
        <v>16</v>
      </c>
      <c r="B24" s="3">
        <v>7817156.9400000004</v>
      </c>
      <c r="C24" s="3">
        <v>581450.4</v>
      </c>
      <c r="D24" s="3">
        <v>396760</v>
      </c>
      <c r="E24" s="3">
        <v>9492786.9400000013</v>
      </c>
      <c r="F2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697419.60000000149</v>
      </c>
    </row>
    <row r="25" spans="1:6" x14ac:dyDescent="0.3">
      <c r="A25" t="s">
        <v>27</v>
      </c>
      <c r="B25" s="3">
        <v>10644063.91</v>
      </c>
      <c r="C25" s="3">
        <v>946717.10000000009</v>
      </c>
      <c r="D25" s="3">
        <v>655346</v>
      </c>
      <c r="E25" s="3">
        <v>12863827.910000002</v>
      </c>
      <c r="F2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617700.90000000224</v>
      </c>
    </row>
    <row r="26" spans="1:6" x14ac:dyDescent="0.3">
      <c r="A26" t="s">
        <v>52</v>
      </c>
      <c r="B26" s="3">
        <v>543185.98</v>
      </c>
      <c r="C26" s="3">
        <v>170835.8</v>
      </c>
      <c r="D26" s="3">
        <v>88115</v>
      </c>
      <c r="E26" s="3">
        <v>1241594.98</v>
      </c>
      <c r="F2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439458.19999999995</v>
      </c>
    </row>
    <row r="27" spans="1:6" x14ac:dyDescent="0.3">
      <c r="A27" t="s">
        <v>30</v>
      </c>
      <c r="B27" s="3">
        <v>7765520.9400000004</v>
      </c>
      <c r="C27" s="3">
        <v>555148.4</v>
      </c>
      <c r="D27" s="3">
        <v>454033</v>
      </c>
      <c r="E27" s="3">
        <v>9167723.9400000013</v>
      </c>
      <c r="F2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393021.60000000149</v>
      </c>
    </row>
    <row r="28" spans="1:6" x14ac:dyDescent="0.3">
      <c r="A28" t="s">
        <v>4</v>
      </c>
      <c r="B28" s="3">
        <v>4672447.95</v>
      </c>
      <c r="C28" s="3">
        <v>460287.5</v>
      </c>
      <c r="D28" s="3">
        <v>305267</v>
      </c>
      <c r="E28" s="3">
        <v>5692296.9500000002</v>
      </c>
      <c r="F2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254294.5</v>
      </c>
    </row>
    <row r="29" spans="1:6" x14ac:dyDescent="0.3">
      <c r="A29" t="s">
        <v>22</v>
      </c>
      <c r="B29" s="3">
        <v>7570011.9400000004</v>
      </c>
      <c r="C29" s="3">
        <v>616954.4</v>
      </c>
      <c r="D29" s="3">
        <v>469408</v>
      </c>
      <c r="E29" s="3">
        <v>8844010.9400000013</v>
      </c>
      <c r="F2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187636.60000000149</v>
      </c>
    </row>
    <row r="30" spans="1:6" x14ac:dyDescent="0.3">
      <c r="A30" t="s">
        <v>48</v>
      </c>
      <c r="B30" s="3">
        <v>1943441.98</v>
      </c>
      <c r="C30" s="3">
        <v>136582.79999999999</v>
      </c>
      <c r="D30" s="3">
        <v>176482</v>
      </c>
      <c r="E30" s="3">
        <v>2348855.9800000004</v>
      </c>
      <c r="F3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92349.200000000652</v>
      </c>
    </row>
    <row r="31" spans="1:6" x14ac:dyDescent="0.3">
      <c r="A31" t="s">
        <v>7</v>
      </c>
      <c r="B31" s="3">
        <v>1323770.98</v>
      </c>
      <c r="C31" s="3">
        <v>197609.8</v>
      </c>
      <c r="D31" s="3">
        <v>149127</v>
      </c>
      <c r="E31" s="3">
        <v>1487917.98</v>
      </c>
      <c r="F3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-182589.80000000005</v>
      </c>
    </row>
    <row r="32" spans="1:6" x14ac:dyDescent="0.3">
      <c r="A32" t="s">
        <v>50</v>
      </c>
      <c r="B32" s="3">
        <v>11477435.92</v>
      </c>
      <c r="C32" s="3">
        <v>565705.20000000007</v>
      </c>
      <c r="D32" s="3">
        <v>674965</v>
      </c>
      <c r="E32" s="3">
        <v>12466539.920000002</v>
      </c>
      <c r="F3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-251566.19999999925</v>
      </c>
    </row>
    <row r="33" spans="1:6" x14ac:dyDescent="0.3">
      <c r="A33" t="s">
        <v>18</v>
      </c>
      <c r="B33" s="3">
        <v>5017694.96</v>
      </c>
      <c r="C33" s="3">
        <v>346010.6</v>
      </c>
      <c r="D33" s="3">
        <v>351996</v>
      </c>
      <c r="E33" s="3">
        <v>5336347.9600000009</v>
      </c>
      <c r="F33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-379353.5999999987</v>
      </c>
    </row>
    <row r="34" spans="1:6" x14ac:dyDescent="0.3">
      <c r="A34" t="s">
        <v>21</v>
      </c>
      <c r="B34" s="3">
        <v>10893933.91</v>
      </c>
      <c r="C34" s="3">
        <v>785573.10000000009</v>
      </c>
      <c r="D34" s="3">
        <v>658461</v>
      </c>
      <c r="E34" s="3">
        <v>11876595.910000002</v>
      </c>
      <c r="F34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-461372.09999999776</v>
      </c>
    </row>
    <row r="35" spans="1:6" x14ac:dyDescent="0.3">
      <c r="A35" t="s">
        <v>20</v>
      </c>
      <c r="B35" s="3">
        <v>4620296.97</v>
      </c>
      <c r="C35" s="3">
        <v>323562.69999999995</v>
      </c>
      <c r="D35" s="3">
        <v>221218</v>
      </c>
      <c r="E35" s="3">
        <v>4343518.9700000007</v>
      </c>
      <c r="F35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-821558.69999999925</v>
      </c>
    </row>
    <row r="36" spans="1:6" x14ac:dyDescent="0.3">
      <c r="A36" t="s">
        <v>28</v>
      </c>
      <c r="B36" s="3">
        <v>5198944.9400000004</v>
      </c>
      <c r="C36" s="3">
        <v>485816.4</v>
      </c>
      <c r="D36" s="3">
        <v>418135</v>
      </c>
      <c r="E36" s="3">
        <v>5267210.9400000004</v>
      </c>
      <c r="F36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-835685.40000000037</v>
      </c>
    </row>
    <row r="37" spans="1:6" x14ac:dyDescent="0.3">
      <c r="A37" t="s">
        <v>13</v>
      </c>
      <c r="B37" s="3">
        <v>6484164.9500000002</v>
      </c>
      <c r="C37" s="3">
        <v>450952.5</v>
      </c>
      <c r="D37" s="3">
        <v>455995</v>
      </c>
      <c r="E37" s="3">
        <v>5965227.9500000002</v>
      </c>
      <c r="F37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-1425884.5</v>
      </c>
    </row>
    <row r="38" spans="1:6" x14ac:dyDescent="0.3">
      <c r="A38" t="s">
        <v>46</v>
      </c>
      <c r="B38" s="3">
        <v>5532655.9400000004</v>
      </c>
      <c r="C38" s="3">
        <v>551303.4</v>
      </c>
      <c r="D38" s="3">
        <v>517438</v>
      </c>
      <c r="E38" s="3">
        <v>4928633.9400000004</v>
      </c>
      <c r="F38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-1672763.3999999994</v>
      </c>
    </row>
    <row r="39" spans="1:6" x14ac:dyDescent="0.3">
      <c r="A39" t="s">
        <v>49</v>
      </c>
      <c r="B39" s="3">
        <v>3887560.98</v>
      </c>
      <c r="C39" s="3">
        <v>201744.8</v>
      </c>
      <c r="D39" s="3">
        <v>187886</v>
      </c>
      <c r="E39" s="3">
        <v>2464341.98</v>
      </c>
      <c r="F39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-1812849.8000000003</v>
      </c>
    </row>
    <row r="40" spans="1:6" x14ac:dyDescent="0.3">
      <c r="A40" t="s">
        <v>12</v>
      </c>
      <c r="B40" s="3">
        <v>5911918.0600000005</v>
      </c>
      <c r="C40" s="3">
        <v>3163721.2299999995</v>
      </c>
      <c r="D40" s="3">
        <v>6816471.6499999985</v>
      </c>
      <c r="E40" s="3">
        <v>11171566.15</v>
      </c>
      <c r="F40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-4720544.7899999991</v>
      </c>
    </row>
    <row r="41" spans="1:6" x14ac:dyDescent="0.3">
      <c r="A41" t="s">
        <v>8</v>
      </c>
      <c r="B41" s="3">
        <v>7361202.5</v>
      </c>
      <c r="C41" s="3">
        <v>3199484.48</v>
      </c>
      <c r="D41" s="3">
        <v>5070906.74</v>
      </c>
      <c r="E41" s="3">
        <v>10754524</v>
      </c>
      <c r="F41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-4877069.7200000007</v>
      </c>
    </row>
    <row r="42" spans="1:6" x14ac:dyDescent="0.3">
      <c r="A42" t="s">
        <v>35</v>
      </c>
      <c r="B42" s="3">
        <v>2419598.1199999996</v>
      </c>
      <c r="C42" s="3">
        <v>3074445.62</v>
      </c>
      <c r="D42" s="3">
        <v>6549799.0100000007</v>
      </c>
      <c r="E42" s="3">
        <v>3302593.0100000002</v>
      </c>
      <c r="F42" s="3">
        <f>Table_corruption_convictions__2[[#This Row],[Profit]]-(Table_corruption_convictions__2[[#This Row],[Marketing]]+Table_corruption_convictions__2[[#This Row],[Administrtation]]+Table_corruption_convictions__2[[#This Row],[Research and Development]])</f>
        <v>-8741249.7400000002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79B3-A987-47E3-8F53-1B05D961F6E4}">
  <dimension ref="A26:N161"/>
  <sheetViews>
    <sheetView showGridLines="0" tabSelected="1" zoomScale="80" zoomScaleNormal="80" workbookViewId="0">
      <selection activeCell="I100" sqref="I100"/>
    </sheetView>
  </sheetViews>
  <sheetFormatPr defaultRowHeight="14.4" x14ac:dyDescent="0.3"/>
  <cols>
    <col min="1" max="1" width="14" bestFit="1" customWidth="1"/>
    <col min="2" max="2" width="26.5546875" customWidth="1"/>
    <col min="3" max="3" width="21.6640625" bestFit="1" customWidth="1"/>
    <col min="4" max="4" width="22.5546875" customWidth="1"/>
    <col min="5" max="5" width="24.21875" customWidth="1"/>
    <col min="6" max="6" width="31.109375" bestFit="1" customWidth="1"/>
    <col min="7" max="7" width="23" bestFit="1" customWidth="1"/>
    <col min="8" max="8" width="12.88671875" customWidth="1"/>
    <col min="9" max="9" width="16.109375" customWidth="1"/>
    <col min="10" max="10" width="14.21875" customWidth="1"/>
    <col min="11" max="11" width="6" bestFit="1" customWidth="1"/>
    <col min="12" max="12" width="21.109375" customWidth="1"/>
    <col min="13" max="13" width="28.33203125" customWidth="1"/>
    <col min="14" max="14" width="34.21875" customWidth="1"/>
    <col min="15" max="51" width="6" bestFit="1" customWidth="1"/>
    <col min="52" max="52" width="10.77734375" bestFit="1" customWidth="1"/>
    <col min="53" max="53" width="10.6640625" bestFit="1" customWidth="1"/>
    <col min="54" max="54" width="8" bestFit="1" customWidth="1"/>
    <col min="55" max="55" width="10.6640625" bestFit="1" customWidth="1"/>
    <col min="56" max="56" width="8" bestFit="1" customWidth="1"/>
    <col min="57" max="57" width="10.6640625" bestFit="1" customWidth="1"/>
    <col min="58" max="58" width="8" bestFit="1" customWidth="1"/>
    <col min="59" max="59" width="10.6640625" bestFit="1" customWidth="1"/>
    <col min="60" max="60" width="8" bestFit="1" customWidth="1"/>
    <col min="61" max="61" width="10.6640625" bestFit="1" customWidth="1"/>
    <col min="62" max="62" width="8" bestFit="1" customWidth="1"/>
    <col min="63" max="63" width="10.6640625" bestFit="1" customWidth="1"/>
    <col min="64" max="64" width="8" bestFit="1" customWidth="1"/>
    <col min="65" max="65" width="10.6640625" bestFit="1" customWidth="1"/>
    <col min="66" max="66" width="8" bestFit="1" customWidth="1"/>
    <col min="67" max="67" width="10.6640625" bestFit="1" customWidth="1"/>
    <col min="68" max="68" width="8" bestFit="1" customWidth="1"/>
    <col min="69" max="69" width="10.6640625" bestFit="1" customWidth="1"/>
    <col min="70" max="70" width="8" bestFit="1" customWidth="1"/>
    <col min="71" max="71" width="10.6640625" bestFit="1" customWidth="1"/>
    <col min="72" max="72" width="8" bestFit="1" customWidth="1"/>
    <col min="73" max="73" width="10.6640625" bestFit="1" customWidth="1"/>
    <col min="74" max="74" width="8" bestFit="1" customWidth="1"/>
    <col min="75" max="75" width="10.6640625" bestFit="1" customWidth="1"/>
    <col min="76" max="76" width="8" bestFit="1" customWidth="1"/>
    <col min="77" max="77" width="10.6640625" bestFit="1" customWidth="1"/>
    <col min="78" max="78" width="8" bestFit="1" customWidth="1"/>
    <col min="79" max="79" width="10.6640625" bestFit="1" customWidth="1"/>
    <col min="80" max="80" width="8" bestFit="1" customWidth="1"/>
    <col min="81" max="81" width="10.6640625" bestFit="1" customWidth="1"/>
    <col min="82" max="82" width="8" bestFit="1" customWidth="1"/>
    <col min="83" max="83" width="10.6640625" bestFit="1" customWidth="1"/>
    <col min="84" max="84" width="8" bestFit="1" customWidth="1"/>
    <col min="85" max="85" width="10.6640625" bestFit="1" customWidth="1"/>
    <col min="86" max="86" width="8" bestFit="1" customWidth="1"/>
    <col min="87" max="87" width="10.6640625" bestFit="1" customWidth="1"/>
    <col min="88" max="88" width="8" bestFit="1" customWidth="1"/>
    <col min="89" max="89" width="10.6640625" bestFit="1" customWidth="1"/>
    <col min="90" max="90" width="8" bestFit="1" customWidth="1"/>
    <col min="91" max="91" width="10.6640625" bestFit="1" customWidth="1"/>
    <col min="92" max="92" width="8" bestFit="1" customWidth="1"/>
    <col min="93" max="93" width="10.6640625" bestFit="1" customWidth="1"/>
    <col min="94" max="94" width="8" bestFit="1" customWidth="1"/>
    <col min="95" max="95" width="10.6640625" bestFit="1" customWidth="1"/>
    <col min="96" max="96" width="8" bestFit="1" customWidth="1"/>
    <col min="97" max="97" width="10.6640625" bestFit="1" customWidth="1"/>
    <col min="98" max="98" width="8" bestFit="1" customWidth="1"/>
    <col min="99" max="99" width="10.6640625" bestFit="1" customWidth="1"/>
    <col min="100" max="100" width="8" bestFit="1" customWidth="1"/>
    <col min="101" max="101" width="10.6640625" bestFit="1" customWidth="1"/>
    <col min="102" max="102" width="10.77734375" bestFit="1" customWidth="1"/>
  </cols>
  <sheetData>
    <row r="26" spans="5:6" ht="18" customHeight="1" x14ac:dyDescent="0.35">
      <c r="E26" s="6" t="s">
        <v>58</v>
      </c>
      <c r="F26" s="6"/>
    </row>
    <row r="27" spans="5:6" ht="25.8" customHeight="1" x14ac:dyDescent="0.5">
      <c r="E27" s="7">
        <f>CORREL(I108:I157,J108:J157)</f>
        <v>-0.22628231005583294</v>
      </c>
      <c r="F27" s="7"/>
    </row>
    <row r="85" spans="1:10" x14ac:dyDescent="0.3">
      <c r="A85" s="12" t="s">
        <v>0</v>
      </c>
      <c r="B85" s="12" t="s">
        <v>61</v>
      </c>
      <c r="C85" s="12" t="s">
        <v>63</v>
      </c>
      <c r="D85" s="12" t="s">
        <v>59</v>
      </c>
      <c r="E85" s="12" t="s">
        <v>60</v>
      </c>
      <c r="F85" s="13" t="s">
        <v>62</v>
      </c>
      <c r="G85" t="s">
        <v>65</v>
      </c>
      <c r="H85" t="s">
        <v>66</v>
      </c>
      <c r="I85" t="s">
        <v>68</v>
      </c>
      <c r="J85" t="s">
        <v>67</v>
      </c>
    </row>
    <row r="86" spans="1:10" x14ac:dyDescent="0.3">
      <c r="A86" s="14" t="s">
        <v>14</v>
      </c>
      <c r="B86" s="15">
        <v>3042407.9699999997</v>
      </c>
      <c r="C86" s="15">
        <v>292099.69999999995</v>
      </c>
      <c r="D86" s="15">
        <v>197432</v>
      </c>
      <c r="E86" s="15">
        <v>4666354.9700000007</v>
      </c>
      <c r="F86" s="15">
        <v>1134415.3000000007</v>
      </c>
      <c r="G86" s="8" t="s">
        <v>74</v>
      </c>
      <c r="H86" s="8">
        <v>4.2999999999999997E-2</v>
      </c>
      <c r="I86" s="11">
        <v>350</v>
      </c>
      <c r="J86" s="11">
        <v>78084</v>
      </c>
    </row>
    <row r="87" spans="1:10" x14ac:dyDescent="0.3">
      <c r="A87" s="16" t="s">
        <v>23</v>
      </c>
      <c r="B87" s="17">
        <v>4263071.96</v>
      </c>
      <c r="C87" s="17">
        <v>470056.6</v>
      </c>
      <c r="D87" s="17">
        <v>292721</v>
      </c>
      <c r="E87" s="17">
        <v>7120800.96</v>
      </c>
      <c r="F87" s="17">
        <v>2094951.4000000004</v>
      </c>
      <c r="G87" s="8" t="s">
        <v>73</v>
      </c>
      <c r="H87" s="9">
        <v>1.38</v>
      </c>
      <c r="I87" s="10">
        <v>200</v>
      </c>
      <c r="J87" s="11">
        <v>89392</v>
      </c>
    </row>
    <row r="88" spans="1:10" x14ac:dyDescent="0.3">
      <c r="A88" s="16" t="s">
        <v>8</v>
      </c>
      <c r="B88" s="17">
        <v>7361202.5</v>
      </c>
      <c r="C88" s="17">
        <v>3199484.48</v>
      </c>
      <c r="D88" s="17">
        <v>5070906.74</v>
      </c>
      <c r="E88" s="17">
        <v>10754524</v>
      </c>
      <c r="F88" s="17">
        <v>-4877069.7200000007</v>
      </c>
      <c r="G88" s="8" t="s">
        <v>70</v>
      </c>
      <c r="H88" s="9">
        <v>1.0900000000000001</v>
      </c>
      <c r="I88" s="10">
        <v>250</v>
      </c>
      <c r="J88" s="11">
        <v>80440</v>
      </c>
    </row>
    <row r="89" spans="1:10" x14ac:dyDescent="0.3">
      <c r="A89" s="16" t="s">
        <v>39</v>
      </c>
      <c r="B89" s="17">
        <v>7546525.9300000006</v>
      </c>
      <c r="C89" s="17">
        <v>679185.3</v>
      </c>
      <c r="D89" s="17">
        <v>627142</v>
      </c>
      <c r="E89" s="17">
        <v>15699222.930000002</v>
      </c>
      <c r="F89" s="17">
        <v>6846369.7000000011</v>
      </c>
      <c r="G89" s="8" t="s">
        <v>71</v>
      </c>
      <c r="H89" s="9">
        <v>3.23</v>
      </c>
      <c r="I89" s="10">
        <v>175.5</v>
      </c>
      <c r="J89" s="11">
        <v>51424</v>
      </c>
    </row>
    <row r="90" spans="1:10" x14ac:dyDescent="0.3">
      <c r="A90" s="14" t="s">
        <v>53</v>
      </c>
      <c r="B90" s="15">
        <v>9450079.9000000004</v>
      </c>
      <c r="C90" s="15">
        <v>1060288</v>
      </c>
      <c r="D90" s="15">
        <v>841671</v>
      </c>
      <c r="E90" s="15">
        <v>16710539.900000002</v>
      </c>
      <c r="F90" s="15">
        <v>5358501.0000000019</v>
      </c>
      <c r="G90" s="8" t="s">
        <v>72</v>
      </c>
      <c r="H90" s="8">
        <v>1.03</v>
      </c>
      <c r="I90" s="11">
        <v>125</v>
      </c>
      <c r="J90" s="11">
        <v>60434</v>
      </c>
    </row>
    <row r="91" spans="1:10" x14ac:dyDescent="0.3">
      <c r="A91" s="8" t="s">
        <v>33</v>
      </c>
      <c r="B91" s="8"/>
      <c r="C91" s="8"/>
      <c r="D91" s="8"/>
      <c r="E91" s="8"/>
      <c r="F91" s="8"/>
      <c r="G91" s="8" t="s">
        <v>69</v>
      </c>
      <c r="H91" s="8">
        <v>1.9</v>
      </c>
      <c r="I91" s="8">
        <v>350</v>
      </c>
      <c r="J91" s="11">
        <v>81740</v>
      </c>
    </row>
    <row r="107" spans="1:14" ht="15" thickBot="1" x14ac:dyDescent="0.35"/>
    <row r="108" spans="1:14" x14ac:dyDescent="0.3">
      <c r="A108" s="1" t="s">
        <v>55</v>
      </c>
      <c r="B108" t="s">
        <v>57</v>
      </c>
      <c r="E108" s="1" t="s">
        <v>55</v>
      </c>
      <c r="F108" t="s">
        <v>64</v>
      </c>
      <c r="G108" s="3" t="s">
        <v>57</v>
      </c>
      <c r="I108">
        <v>2.15</v>
      </c>
      <c r="J108" s="3">
        <v>51113</v>
      </c>
      <c r="L108" s="5"/>
      <c r="M108" s="5">
        <v>2.15</v>
      </c>
      <c r="N108" s="5">
        <v>51113</v>
      </c>
    </row>
    <row r="109" spans="1:14" x14ac:dyDescent="0.3">
      <c r="A109" s="2" t="s">
        <v>51</v>
      </c>
      <c r="B109" s="3">
        <v>46254</v>
      </c>
      <c r="E109" s="2" t="s">
        <v>4</v>
      </c>
      <c r="F109">
        <v>2.15</v>
      </c>
      <c r="G109" s="3">
        <v>51113</v>
      </c>
      <c r="I109">
        <v>1.06</v>
      </c>
      <c r="J109" s="3">
        <v>76440</v>
      </c>
      <c r="L109">
        <v>2.15</v>
      </c>
      <c r="M109">
        <v>1</v>
      </c>
    </row>
    <row r="110" spans="1:14" ht="15" thickBot="1" x14ac:dyDescent="0.35">
      <c r="A110" s="2" t="s">
        <v>27</v>
      </c>
      <c r="B110" s="3">
        <v>47131</v>
      </c>
      <c r="E110" s="2" t="s">
        <v>5</v>
      </c>
      <c r="F110">
        <v>1.06</v>
      </c>
      <c r="G110" s="3">
        <v>76440</v>
      </c>
      <c r="I110">
        <v>1.4</v>
      </c>
      <c r="J110" s="3">
        <v>62283</v>
      </c>
      <c r="L110" s="4">
        <v>51113</v>
      </c>
      <c r="M110" s="4">
        <v>-0.22174500447723322</v>
      </c>
      <c r="N110" s="4">
        <v>1</v>
      </c>
    </row>
    <row r="111" spans="1:14" x14ac:dyDescent="0.3">
      <c r="A111" s="2" t="s">
        <v>34</v>
      </c>
      <c r="B111" s="3">
        <v>48701</v>
      </c>
      <c r="E111" s="2" t="s">
        <v>6</v>
      </c>
      <c r="F111">
        <v>1.4</v>
      </c>
      <c r="G111" s="3">
        <v>62283</v>
      </c>
      <c r="I111">
        <v>3.02</v>
      </c>
      <c r="J111" s="3">
        <v>48829</v>
      </c>
      <c r="L111" s="5"/>
      <c r="M111" s="5"/>
      <c r="N111" s="5"/>
    </row>
    <row r="112" spans="1:14" x14ac:dyDescent="0.3">
      <c r="A112" s="2" t="s">
        <v>7</v>
      </c>
      <c r="B112" s="3">
        <v>48829</v>
      </c>
      <c r="E112" s="2" t="s">
        <v>7</v>
      </c>
      <c r="F112">
        <v>3.02</v>
      </c>
      <c r="G112" s="3">
        <v>48829</v>
      </c>
      <c r="I112">
        <v>1.0900000000000001</v>
      </c>
      <c r="J112" s="3">
        <v>80440</v>
      </c>
    </row>
    <row r="113" spans="1:14" ht="15" thickBot="1" x14ac:dyDescent="0.35">
      <c r="A113" s="2" t="s">
        <v>20</v>
      </c>
      <c r="B113" s="3">
        <v>50675</v>
      </c>
      <c r="E113" s="2" t="s">
        <v>8</v>
      </c>
      <c r="F113">
        <v>1.0900000000000001</v>
      </c>
      <c r="G113" s="3">
        <v>80440</v>
      </c>
      <c r="I113">
        <v>0.8</v>
      </c>
      <c r="J113" s="3">
        <v>76240</v>
      </c>
      <c r="L113" s="4"/>
      <c r="M113" s="4"/>
      <c r="N113" s="4"/>
    </row>
    <row r="114" spans="1:14" x14ac:dyDescent="0.3">
      <c r="A114" s="2" t="s">
        <v>21</v>
      </c>
      <c r="B114" s="3">
        <v>50686</v>
      </c>
      <c r="E114" s="2" t="s">
        <v>9</v>
      </c>
      <c r="F114">
        <v>0.8</v>
      </c>
      <c r="G114" s="3">
        <v>76240</v>
      </c>
      <c r="I114">
        <v>2.0099999999999998</v>
      </c>
      <c r="J114" s="3">
        <v>79287</v>
      </c>
      <c r="L114" s="5"/>
      <c r="M114" s="5"/>
      <c r="N114" s="5"/>
    </row>
    <row r="115" spans="1:14" x14ac:dyDescent="0.3">
      <c r="A115" s="2" t="s">
        <v>4</v>
      </c>
      <c r="B115" s="3">
        <v>51113</v>
      </c>
      <c r="E115" s="2" t="s">
        <v>10</v>
      </c>
      <c r="F115">
        <v>2.0099999999999998</v>
      </c>
      <c r="G115" s="3">
        <v>79287</v>
      </c>
      <c r="I115">
        <v>1.08</v>
      </c>
      <c r="J115" s="3">
        <v>64040</v>
      </c>
    </row>
    <row r="116" spans="1:14" ht="15" thickBot="1" x14ac:dyDescent="0.35">
      <c r="A116" s="2" t="s">
        <v>39</v>
      </c>
      <c r="B116" s="3">
        <v>51424</v>
      </c>
      <c r="E116" s="2" t="s">
        <v>11</v>
      </c>
      <c r="F116">
        <v>1.08</v>
      </c>
      <c r="G116" s="3">
        <v>64040</v>
      </c>
      <c r="I116">
        <v>1.65</v>
      </c>
      <c r="J116" s="3">
        <v>58108</v>
      </c>
      <c r="L116" s="4"/>
      <c r="M116" s="4"/>
      <c r="N116" s="4"/>
    </row>
    <row r="117" spans="1:14" x14ac:dyDescent="0.3">
      <c r="A117" s="2" t="s">
        <v>43</v>
      </c>
      <c r="B117" s="3">
        <v>52536</v>
      </c>
      <c r="E117" s="2" t="s">
        <v>12</v>
      </c>
      <c r="F117">
        <v>1.65</v>
      </c>
      <c r="G117" s="3">
        <v>58108</v>
      </c>
      <c r="I117">
        <v>1.6</v>
      </c>
      <c r="J117" s="3">
        <v>58932</v>
      </c>
      <c r="L117" s="5"/>
      <c r="M117" s="5"/>
      <c r="N117" s="5"/>
    </row>
    <row r="118" spans="1:14" ht="15" thickBot="1" x14ac:dyDescent="0.35">
      <c r="A118" s="2" t="s">
        <v>15</v>
      </c>
      <c r="B118" s="3">
        <v>53545</v>
      </c>
      <c r="E118" s="2" t="s">
        <v>13</v>
      </c>
      <c r="F118">
        <v>1.6</v>
      </c>
      <c r="G118" s="3">
        <v>58932</v>
      </c>
      <c r="I118">
        <v>0.43</v>
      </c>
      <c r="J118" s="3">
        <v>78084</v>
      </c>
    </row>
    <row r="119" spans="1:14" x14ac:dyDescent="0.3">
      <c r="A119" s="2" t="s">
        <v>36</v>
      </c>
      <c r="B119" s="3">
        <v>54560</v>
      </c>
      <c r="E119" s="2" t="s">
        <v>14</v>
      </c>
      <c r="F119">
        <v>0.43</v>
      </c>
      <c r="G119" s="3">
        <v>78084</v>
      </c>
      <c r="I119">
        <v>1.1200000000000001</v>
      </c>
      <c r="J119" s="3">
        <v>53545</v>
      </c>
      <c r="L119" s="5"/>
      <c r="M119" s="5"/>
      <c r="N119" s="5"/>
    </row>
    <row r="120" spans="1:14" x14ac:dyDescent="0.3">
      <c r="A120" s="2" t="s">
        <v>29</v>
      </c>
      <c r="B120" s="3">
        <v>54875</v>
      </c>
      <c r="E120" s="2" t="s">
        <v>15</v>
      </c>
      <c r="F120">
        <v>1.1200000000000001</v>
      </c>
      <c r="G120" s="3">
        <v>53545</v>
      </c>
      <c r="I120">
        <v>1.27</v>
      </c>
      <c r="J120" s="3">
        <v>70387</v>
      </c>
    </row>
    <row r="121" spans="1:14" ht="15" thickBot="1" x14ac:dyDescent="0.35">
      <c r="A121" s="2" t="s">
        <v>22</v>
      </c>
      <c r="B121" s="3">
        <v>54927</v>
      </c>
      <c r="E121" s="2" t="s">
        <v>16</v>
      </c>
      <c r="F121">
        <v>1.27</v>
      </c>
      <c r="G121" s="3">
        <v>70387</v>
      </c>
      <c r="I121">
        <v>0.9</v>
      </c>
      <c r="J121" s="3">
        <v>57881</v>
      </c>
      <c r="L121" s="4"/>
      <c r="M121" s="4"/>
      <c r="N121" s="4"/>
    </row>
    <row r="122" spans="1:14" x14ac:dyDescent="0.3">
      <c r="A122" s="2" t="s">
        <v>45</v>
      </c>
      <c r="B122" s="3">
        <v>55107</v>
      </c>
      <c r="E122" s="2" t="s">
        <v>17</v>
      </c>
      <c r="F122">
        <v>0.9</v>
      </c>
      <c r="G122" s="3">
        <v>57881</v>
      </c>
      <c r="I122">
        <v>0.57999999999999996</v>
      </c>
      <c r="J122" s="3">
        <v>62075</v>
      </c>
      <c r="L122" s="5"/>
      <c r="M122" s="5"/>
      <c r="N122" s="5"/>
    </row>
    <row r="123" spans="1:14" x14ac:dyDescent="0.3">
      <c r="A123" s="2" t="s">
        <v>28</v>
      </c>
      <c r="B123" s="3">
        <v>55685</v>
      </c>
      <c r="E123" s="2" t="s">
        <v>18</v>
      </c>
      <c r="F123">
        <v>0.57999999999999996</v>
      </c>
      <c r="G123" s="3">
        <v>62075</v>
      </c>
      <c r="I123">
        <v>1.02</v>
      </c>
      <c r="J123" s="3">
        <v>59046</v>
      </c>
    </row>
    <row r="124" spans="1:14" ht="15" thickBot="1" x14ac:dyDescent="0.35">
      <c r="A124" s="2" t="s">
        <v>44</v>
      </c>
      <c r="B124" s="3">
        <v>56499</v>
      </c>
      <c r="E124" s="2" t="s">
        <v>19</v>
      </c>
      <c r="F124">
        <v>1.02</v>
      </c>
      <c r="G124" s="3">
        <v>59046</v>
      </c>
      <c r="I124">
        <v>1.6</v>
      </c>
      <c r="J124" s="3">
        <v>50675</v>
      </c>
      <c r="L124" s="4"/>
      <c r="M124" s="4"/>
      <c r="N124" s="4"/>
    </row>
    <row r="125" spans="1:14" x14ac:dyDescent="0.3">
      <c r="A125" s="2" t="s">
        <v>38</v>
      </c>
      <c r="B125" s="3">
        <v>56583</v>
      </c>
      <c r="E125" s="2" t="s">
        <v>20</v>
      </c>
      <c r="F125">
        <v>1.6</v>
      </c>
      <c r="G125" s="3">
        <v>50675</v>
      </c>
      <c r="I125">
        <v>3.72</v>
      </c>
      <c r="J125" s="3">
        <v>50686</v>
      </c>
      <c r="L125" s="5"/>
      <c r="M125" s="5"/>
      <c r="N125" s="5"/>
    </row>
    <row r="126" spans="1:14" x14ac:dyDescent="0.3">
      <c r="A126" s="2" t="s">
        <v>17</v>
      </c>
      <c r="B126" s="3">
        <v>57881</v>
      </c>
      <c r="E126" s="2" t="s">
        <v>21</v>
      </c>
      <c r="F126">
        <v>3.72</v>
      </c>
      <c r="G126" s="3">
        <v>50686</v>
      </c>
      <c r="I126">
        <v>0.48</v>
      </c>
      <c r="J126" s="3">
        <v>54927</v>
      </c>
    </row>
    <row r="127" spans="1:14" ht="15" thickBot="1" x14ac:dyDescent="0.35">
      <c r="A127" s="2" t="s">
        <v>12</v>
      </c>
      <c r="B127" s="3">
        <v>58108</v>
      </c>
      <c r="E127" s="2" t="s">
        <v>22</v>
      </c>
      <c r="F127">
        <v>0.48</v>
      </c>
      <c r="G127" s="3">
        <v>54927</v>
      </c>
      <c r="I127">
        <v>1.38</v>
      </c>
      <c r="J127" s="3">
        <v>89392</v>
      </c>
      <c r="L127" s="4"/>
      <c r="M127" s="4"/>
      <c r="N127" s="4"/>
    </row>
    <row r="128" spans="1:14" x14ac:dyDescent="0.3">
      <c r="A128" s="2" t="s">
        <v>48</v>
      </c>
      <c r="B128" s="3">
        <v>58305</v>
      </c>
      <c r="E128" s="2" t="s">
        <v>23</v>
      </c>
      <c r="F128">
        <v>1.38</v>
      </c>
      <c r="G128" s="3">
        <v>89392</v>
      </c>
      <c r="I128">
        <v>2.27</v>
      </c>
      <c r="J128" s="3">
        <v>82427</v>
      </c>
      <c r="L128" s="5"/>
      <c r="M128" s="5"/>
      <c r="N128" s="5"/>
    </row>
    <row r="129" spans="1:14" ht="15" thickBot="1" x14ac:dyDescent="0.35">
      <c r="A129" s="2" t="s">
        <v>13</v>
      </c>
      <c r="B129" s="3">
        <v>58932</v>
      </c>
      <c r="E129" s="2" t="s">
        <v>24</v>
      </c>
      <c r="F129">
        <v>2.27</v>
      </c>
      <c r="G129" s="3">
        <v>82427</v>
      </c>
      <c r="I129">
        <v>1</v>
      </c>
      <c r="J129" s="3">
        <v>61347</v>
      </c>
    </row>
    <row r="130" spans="1:14" x14ac:dyDescent="0.3">
      <c r="A130" s="2" t="s">
        <v>19</v>
      </c>
      <c r="B130" s="3">
        <v>59046</v>
      </c>
      <c r="E130" s="2" t="s">
        <v>25</v>
      </c>
      <c r="F130">
        <v>1</v>
      </c>
      <c r="G130" s="3">
        <v>61347</v>
      </c>
      <c r="I130">
        <v>0.68</v>
      </c>
      <c r="J130" s="3">
        <v>72027</v>
      </c>
      <c r="L130" s="5"/>
      <c r="M130" s="5"/>
      <c r="N130" s="5"/>
    </row>
    <row r="131" spans="1:14" x14ac:dyDescent="0.3">
      <c r="A131" s="2" t="s">
        <v>30</v>
      </c>
      <c r="B131" s="3">
        <v>59929</v>
      </c>
      <c r="E131" s="2" t="s">
        <v>26</v>
      </c>
      <c r="F131">
        <v>0.68</v>
      </c>
      <c r="G131" s="3">
        <v>72027</v>
      </c>
      <c r="I131">
        <v>2.4300000000000002</v>
      </c>
      <c r="J131" s="3">
        <v>47131</v>
      </c>
    </row>
    <row r="132" spans="1:14" ht="15" thickBot="1" x14ac:dyDescent="0.35">
      <c r="A132" s="2" t="s">
        <v>31</v>
      </c>
      <c r="B132" s="3">
        <v>60106</v>
      </c>
      <c r="E132" s="2" t="s">
        <v>27</v>
      </c>
      <c r="F132">
        <v>2.4300000000000002</v>
      </c>
      <c r="G132" s="3">
        <v>47131</v>
      </c>
      <c r="I132">
        <v>1.5</v>
      </c>
      <c r="J132" s="3">
        <v>55685</v>
      </c>
      <c r="L132" s="4"/>
      <c r="M132" s="4"/>
      <c r="N132" s="4"/>
    </row>
    <row r="133" spans="1:14" x14ac:dyDescent="0.3">
      <c r="A133" s="2" t="s">
        <v>53</v>
      </c>
      <c r="B133" s="3">
        <v>60434</v>
      </c>
      <c r="E133" s="2" t="s">
        <v>28</v>
      </c>
      <c r="F133">
        <v>1.5</v>
      </c>
      <c r="G133" s="3">
        <v>55685</v>
      </c>
      <c r="I133">
        <v>1.0900000000000001</v>
      </c>
      <c r="J133" s="3">
        <v>54875</v>
      </c>
      <c r="L133" s="5"/>
      <c r="M133" s="5"/>
      <c r="N133" s="5"/>
    </row>
    <row r="134" spans="1:14" x14ac:dyDescent="0.3">
      <c r="A134" s="2" t="s">
        <v>25</v>
      </c>
      <c r="B134" s="3">
        <v>61347</v>
      </c>
      <c r="E134" s="2" t="s">
        <v>29</v>
      </c>
      <c r="F134">
        <v>1.0900000000000001</v>
      </c>
      <c r="G134" s="3">
        <v>54875</v>
      </c>
      <c r="I134">
        <v>0.56999999999999995</v>
      </c>
      <c r="J134" s="3">
        <v>59929</v>
      </c>
    </row>
    <row r="135" spans="1:14" ht="15" thickBot="1" x14ac:dyDescent="0.35">
      <c r="A135" s="2" t="s">
        <v>18</v>
      </c>
      <c r="B135" s="3">
        <v>62075</v>
      </c>
      <c r="E135" s="2" t="s">
        <v>30</v>
      </c>
      <c r="F135">
        <v>0.56999999999999995</v>
      </c>
      <c r="G135" s="3">
        <v>59929</v>
      </c>
      <c r="I135">
        <v>1.63</v>
      </c>
      <c r="J135" s="3">
        <v>60106</v>
      </c>
      <c r="L135" s="4"/>
      <c r="M135" s="4"/>
      <c r="N135" s="4"/>
    </row>
    <row r="136" spans="1:14" x14ac:dyDescent="0.3">
      <c r="A136" s="2" t="s">
        <v>6</v>
      </c>
      <c r="B136" s="3">
        <v>62283</v>
      </c>
      <c r="E136" s="2" t="s">
        <v>31</v>
      </c>
      <c r="F136">
        <v>1.63</v>
      </c>
      <c r="G136" s="3">
        <v>60106</v>
      </c>
      <c r="I136">
        <v>0.51</v>
      </c>
      <c r="J136" s="3">
        <v>78676</v>
      </c>
      <c r="L136" s="5"/>
      <c r="M136" s="5"/>
      <c r="N136" s="5"/>
    </row>
    <row r="137" spans="1:14" x14ac:dyDescent="0.3">
      <c r="A137" s="2" t="s">
        <v>46</v>
      </c>
      <c r="B137" s="3">
        <v>63656</v>
      </c>
      <c r="E137" s="2" t="s">
        <v>32</v>
      </c>
      <c r="F137">
        <v>0.51</v>
      </c>
      <c r="G137" s="3">
        <v>78676</v>
      </c>
      <c r="I137">
        <v>1.9</v>
      </c>
      <c r="J137" s="3">
        <v>81740</v>
      </c>
    </row>
    <row r="138" spans="1:14" ht="15" thickBot="1" x14ac:dyDescent="0.35">
      <c r="A138" s="2" t="s">
        <v>37</v>
      </c>
      <c r="B138" s="3">
        <v>63715</v>
      </c>
      <c r="E138" s="2" t="s">
        <v>33</v>
      </c>
      <c r="F138">
        <v>1.9</v>
      </c>
      <c r="G138" s="3">
        <v>81740</v>
      </c>
      <c r="I138">
        <v>2.14</v>
      </c>
      <c r="J138" s="3">
        <v>48701</v>
      </c>
      <c r="L138" s="4"/>
      <c r="M138" s="4"/>
      <c r="N138" s="4"/>
    </row>
    <row r="139" spans="1:14" x14ac:dyDescent="0.3">
      <c r="A139" s="2" t="s">
        <v>52</v>
      </c>
      <c r="B139" s="3">
        <v>63795</v>
      </c>
      <c r="E139" s="2" t="s">
        <v>34</v>
      </c>
      <c r="F139">
        <v>2.14</v>
      </c>
      <c r="G139" s="3">
        <v>48701</v>
      </c>
      <c r="I139">
        <v>1.59</v>
      </c>
      <c r="J139" s="3">
        <v>70137</v>
      </c>
      <c r="L139" s="5"/>
      <c r="M139" s="5"/>
      <c r="N139" s="5"/>
    </row>
    <row r="140" spans="1:14" ht="15" thickBot="1" x14ac:dyDescent="0.35">
      <c r="A140" s="2" t="s">
        <v>40</v>
      </c>
      <c r="B140" s="3">
        <v>63835</v>
      </c>
      <c r="E140" s="2" t="s">
        <v>35</v>
      </c>
      <c r="F140">
        <v>1.59</v>
      </c>
      <c r="G140" s="3">
        <v>70137</v>
      </c>
      <c r="I140">
        <v>1.05</v>
      </c>
      <c r="J140" s="3">
        <v>54560</v>
      </c>
    </row>
    <row r="141" spans="1:14" x14ac:dyDescent="0.3">
      <c r="A141" s="2" t="s">
        <v>11</v>
      </c>
      <c r="B141" s="3">
        <v>64040</v>
      </c>
      <c r="E141" s="2" t="s">
        <v>36</v>
      </c>
      <c r="F141">
        <v>1.05</v>
      </c>
      <c r="G141" s="3">
        <v>54560</v>
      </c>
      <c r="I141">
        <v>0.56999999999999995</v>
      </c>
      <c r="J141" s="3">
        <v>63715</v>
      </c>
      <c r="L141" s="5"/>
      <c r="M141" s="5"/>
      <c r="N141" s="5"/>
    </row>
    <row r="142" spans="1:14" x14ac:dyDescent="0.3">
      <c r="A142" s="2" t="s">
        <v>42</v>
      </c>
      <c r="B142" s="3">
        <v>64962</v>
      </c>
      <c r="E142" s="2" t="s">
        <v>37</v>
      </c>
      <c r="F142">
        <v>0.56999999999999995</v>
      </c>
      <c r="G142" s="3">
        <v>63715</v>
      </c>
      <c r="I142">
        <v>0.89</v>
      </c>
      <c r="J142" s="3">
        <v>56583</v>
      </c>
    </row>
    <row r="143" spans="1:14" ht="15" thickBot="1" x14ac:dyDescent="0.35">
      <c r="A143" s="2" t="s">
        <v>41</v>
      </c>
      <c r="B143" s="3">
        <v>65135</v>
      </c>
      <c r="E143" s="2" t="s">
        <v>38</v>
      </c>
      <c r="F143">
        <v>0.89</v>
      </c>
      <c r="G143" s="3">
        <v>56583</v>
      </c>
      <c r="I143">
        <v>3.23</v>
      </c>
      <c r="J143" s="3">
        <v>51424</v>
      </c>
      <c r="L143" s="4"/>
      <c r="M143" s="4"/>
      <c r="N143" s="4"/>
    </row>
    <row r="144" spans="1:14" x14ac:dyDescent="0.3">
      <c r="A144" s="2" t="s">
        <v>35</v>
      </c>
      <c r="B144" s="3">
        <v>70137</v>
      </c>
      <c r="E144" s="2" t="s">
        <v>39</v>
      </c>
      <c r="F144">
        <v>3.23</v>
      </c>
      <c r="G144" s="3">
        <v>51424</v>
      </c>
      <c r="I144">
        <v>1.87</v>
      </c>
      <c r="J144" s="3">
        <v>63835</v>
      </c>
      <c r="L144" s="5"/>
      <c r="M144" s="5"/>
      <c r="N144" s="5"/>
    </row>
    <row r="145" spans="1:14" x14ac:dyDescent="0.3">
      <c r="A145" s="2" t="s">
        <v>16</v>
      </c>
      <c r="B145" s="3">
        <v>70387</v>
      </c>
      <c r="E145" s="2" t="s">
        <v>40</v>
      </c>
      <c r="F145">
        <v>1.87</v>
      </c>
      <c r="G145" s="3">
        <v>63835</v>
      </c>
      <c r="I145">
        <v>1.25</v>
      </c>
      <c r="J145" s="3">
        <v>65135</v>
      </c>
    </row>
    <row r="146" spans="1:14" ht="15" thickBot="1" x14ac:dyDescent="0.35">
      <c r="A146" s="2" t="s">
        <v>26</v>
      </c>
      <c r="B146" s="3">
        <v>72027</v>
      </c>
      <c r="E146" s="2" t="s">
        <v>41</v>
      </c>
      <c r="F146">
        <v>1.25</v>
      </c>
      <c r="G146" s="3">
        <v>65135</v>
      </c>
      <c r="I146">
        <v>8.35</v>
      </c>
      <c r="J146" s="3">
        <v>64962</v>
      </c>
      <c r="L146" s="4"/>
      <c r="M146" s="4"/>
      <c r="N146" s="4"/>
    </row>
    <row r="147" spans="1:14" x14ac:dyDescent="0.3">
      <c r="A147" s="2" t="s">
        <v>47</v>
      </c>
      <c r="B147" s="3">
        <v>72558</v>
      </c>
      <c r="E147" s="2" t="s">
        <v>42</v>
      </c>
      <c r="F147">
        <v>8.35</v>
      </c>
      <c r="G147" s="3">
        <v>64962</v>
      </c>
      <c r="I147">
        <v>2.04</v>
      </c>
      <c r="J147" s="3">
        <v>52536</v>
      </c>
      <c r="L147" s="5"/>
      <c r="M147" s="5"/>
      <c r="N147" s="5"/>
    </row>
    <row r="148" spans="1:14" x14ac:dyDescent="0.3">
      <c r="A148" s="2" t="s">
        <v>49</v>
      </c>
      <c r="B148" s="3">
        <v>75417</v>
      </c>
      <c r="E148" s="2" t="s">
        <v>43</v>
      </c>
      <c r="F148">
        <v>2.04</v>
      </c>
      <c r="G148" s="3">
        <v>52536</v>
      </c>
      <c r="I148">
        <v>0.87</v>
      </c>
      <c r="J148" s="3">
        <v>56499</v>
      </c>
    </row>
    <row r="149" spans="1:14" ht="15" thickBot="1" x14ac:dyDescent="0.35">
      <c r="A149" s="2" t="s">
        <v>9</v>
      </c>
      <c r="B149" s="3">
        <v>76240</v>
      </c>
      <c r="E149" s="2" t="s">
        <v>44</v>
      </c>
      <c r="F149">
        <v>0.87</v>
      </c>
      <c r="G149" s="3">
        <v>56499</v>
      </c>
      <c r="I149">
        <v>3.69</v>
      </c>
      <c r="J149" s="3">
        <v>55107</v>
      </c>
      <c r="L149" s="4"/>
      <c r="M149" s="4"/>
      <c r="N149" s="4"/>
    </row>
    <row r="150" spans="1:14" x14ac:dyDescent="0.3">
      <c r="A150" s="2" t="s">
        <v>5</v>
      </c>
      <c r="B150" s="3">
        <v>76440</v>
      </c>
      <c r="E150" s="2" t="s">
        <v>45</v>
      </c>
      <c r="F150">
        <v>3.69</v>
      </c>
      <c r="G150" s="3">
        <v>55107</v>
      </c>
      <c r="I150">
        <v>1.82</v>
      </c>
      <c r="J150" s="3">
        <v>63656</v>
      </c>
      <c r="L150" s="5"/>
      <c r="M150" s="5"/>
      <c r="N150" s="5"/>
    </row>
    <row r="151" spans="1:14" x14ac:dyDescent="0.3">
      <c r="A151" s="2" t="s">
        <v>50</v>
      </c>
      <c r="B151" s="3">
        <v>77338</v>
      </c>
      <c r="E151" s="2" t="s">
        <v>46</v>
      </c>
      <c r="F151">
        <v>1.82</v>
      </c>
      <c r="G151" s="3">
        <v>63656</v>
      </c>
      <c r="I151">
        <v>1.1299999999999999</v>
      </c>
      <c r="J151" s="3">
        <v>72558</v>
      </c>
    </row>
    <row r="152" spans="1:14" ht="15" thickBot="1" x14ac:dyDescent="0.35">
      <c r="A152" s="2" t="s">
        <v>14</v>
      </c>
      <c r="B152" s="3">
        <v>78084</v>
      </c>
      <c r="E152" s="2" t="s">
        <v>47</v>
      </c>
      <c r="F152">
        <v>1.1299999999999999</v>
      </c>
      <c r="G152" s="3">
        <v>72558</v>
      </c>
      <c r="I152">
        <v>0.44</v>
      </c>
      <c r="J152" s="3">
        <v>58305</v>
      </c>
      <c r="L152" s="4"/>
      <c r="M152" s="4"/>
      <c r="N152" s="4"/>
    </row>
    <row r="153" spans="1:14" x14ac:dyDescent="0.3">
      <c r="A153" s="2" t="s">
        <v>32</v>
      </c>
      <c r="B153" s="3">
        <v>78676</v>
      </c>
      <c r="E153" s="2" t="s">
        <v>48</v>
      </c>
      <c r="F153">
        <v>0.44</v>
      </c>
      <c r="G153" s="3">
        <v>58305</v>
      </c>
      <c r="I153">
        <v>1.57</v>
      </c>
      <c r="J153" s="3">
        <v>75417</v>
      </c>
      <c r="L153" s="5"/>
      <c r="M153" s="5"/>
      <c r="N153" s="5"/>
    </row>
    <row r="154" spans="1:14" x14ac:dyDescent="0.3">
      <c r="A154" s="2" t="s">
        <v>10</v>
      </c>
      <c r="B154" s="3">
        <v>79287</v>
      </c>
      <c r="E154" s="2" t="s">
        <v>49</v>
      </c>
      <c r="F154">
        <v>1.57</v>
      </c>
      <c r="G154" s="3">
        <v>75417</v>
      </c>
      <c r="I154">
        <v>2.5299999999999998</v>
      </c>
      <c r="J154" s="3">
        <v>77338</v>
      </c>
    </row>
    <row r="155" spans="1:14" ht="15" thickBot="1" x14ac:dyDescent="0.35">
      <c r="A155" s="2" t="s">
        <v>8</v>
      </c>
      <c r="B155" s="3">
        <v>80440</v>
      </c>
      <c r="E155" s="2" t="s">
        <v>50</v>
      </c>
      <c r="F155">
        <v>2.5299999999999998</v>
      </c>
      <c r="G155" s="3">
        <v>77338</v>
      </c>
      <c r="I155">
        <v>5.64</v>
      </c>
      <c r="J155" s="3">
        <v>46254</v>
      </c>
      <c r="L155" s="4"/>
      <c r="M155" s="4"/>
      <c r="N155" s="4"/>
    </row>
    <row r="156" spans="1:14" x14ac:dyDescent="0.3">
      <c r="A156" s="2" t="s">
        <v>33</v>
      </c>
      <c r="B156" s="3">
        <v>81740</v>
      </c>
      <c r="E156" s="2" t="s">
        <v>51</v>
      </c>
      <c r="F156">
        <v>5.64</v>
      </c>
      <c r="G156" s="3">
        <v>46254</v>
      </c>
      <c r="I156">
        <v>1.0900000000000001</v>
      </c>
      <c r="J156" s="3">
        <v>63795</v>
      </c>
      <c r="L156" s="5"/>
      <c r="M156" s="5"/>
      <c r="N156" s="5"/>
    </row>
    <row r="157" spans="1:14" ht="15" thickBot="1" x14ac:dyDescent="0.35">
      <c r="A157" s="2" t="s">
        <v>24</v>
      </c>
      <c r="B157" s="3">
        <v>82427</v>
      </c>
      <c r="E157" s="2" t="s">
        <v>52</v>
      </c>
      <c r="F157">
        <v>1.0900000000000001</v>
      </c>
      <c r="G157" s="3">
        <v>63795</v>
      </c>
      <c r="I157">
        <v>1.03</v>
      </c>
      <c r="J157" s="3">
        <v>60434</v>
      </c>
    </row>
    <row r="158" spans="1:14" x14ac:dyDescent="0.3">
      <c r="A158" s="2" t="s">
        <v>23</v>
      </c>
      <c r="B158" s="3">
        <v>89392</v>
      </c>
      <c r="E158" s="2" t="s">
        <v>53</v>
      </c>
      <c r="F158">
        <v>1.03</v>
      </c>
      <c r="G158" s="3">
        <v>60434</v>
      </c>
      <c r="L158" s="5"/>
      <c r="M158" s="5"/>
      <c r="N158" s="5"/>
    </row>
    <row r="159" spans="1:14" x14ac:dyDescent="0.3">
      <c r="A159" s="2" t="s">
        <v>56</v>
      </c>
      <c r="B159" s="3">
        <v>3157304</v>
      </c>
      <c r="E159" s="2" t="s">
        <v>56</v>
      </c>
      <c r="F159">
        <v>1.6945999999999999</v>
      </c>
      <c r="G159">
        <v>3157304</v>
      </c>
    </row>
    <row r="160" spans="1:14" ht="15" thickBot="1" x14ac:dyDescent="0.35">
      <c r="L160" s="4"/>
      <c r="M160" s="4"/>
      <c r="N160" s="4"/>
    </row>
    <row r="161" spans="12:14" x14ac:dyDescent="0.3">
      <c r="L161" s="5"/>
      <c r="M161" s="5"/>
      <c r="N161" s="5"/>
    </row>
  </sheetData>
  <mergeCells count="2">
    <mergeCell ref="E26:F26"/>
    <mergeCell ref="E27:F27"/>
  </mergeCells>
  <phoneticPr fontId="4" type="noConversion"/>
  <pageMargins left="0.7" right="0.7" top="0.75" bottom="0.75" header="0.3" footer="0.3"/>
  <pageSetup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d 9 9 a 7 e - f 8 d 1 - 4 4 e b - b 5 9 d - 4 3 e 1 8 d f 9 9 8 0 1 "   x m l n s = " h t t p : / / s c h e m a s . m i c r o s o f t . c o m / D a t a M a s h u p " > A A A A A F M F A A B Q S w M E F A A C A A g A A k q 7 V o H c m I O l A A A A 9 g A A A B I A H A B D b 2 5 m a W c v U G F j a 2 F n Z S 5 4 b W w g o h g A K K A U A A A A A A A A A A A A A A A A A A A A A A A A A A A A h Y + 9 D o I w G E V f h X S n P 0 i M I a U M L g 6 S k J g Y 1 6 Z U a I Q P Q 4 v l 3 R x 8 J F 9 B j K J u j v f c M 9 x 7 v 9 5 4 N r Z N c N G 9 N R 2 k i G G K A g 2 q K w 1 U K R r c M V y h T P B C q p O s d D D J Y J P R l i m q n T s n h H j v s V / g r q 9 I R C k j h 3 y 7 U 7 V u J f r I 5 r 8 c G r B O g t J I 8 P 1 r j I g w Y 0 s c 0 x h T T m b I c w N f I Z r 2 P t s f y N d D 4 4 Z e C w 1 h s e F k j p y 8 P 4 g H U E s D B B Q A A g A I A A J K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S r t W T N s S g 0 w C A A A D C Q A A E w A c A E Z v c m 1 1 b G F z L 1 N l Y 3 R p b 2 4 x L m 0 g o h g A K K A U A A A A A A A A A A A A A A A A A A A A A A A A A A A A 5 Z R N b 9 p A E I b v S P y H l X M x k m U p K O m h k Q 8 R p J 9 J m g Z 6 g s p a 7 A F W 9 e 5 a + 0 F B i P + e M c a x M T b t p V L V c g C z M z v z z j M z 1 h A Z J g U Z 5 b + X N 9 1 O t 6 O X V E F M t K E G Q i Y i y Y E E J A H T 7 R D 8 j K R V U X Y y 0 C t / K C P L Q R j 3 H U v A H 0 h h 8 I 9 2 n c H b 6 T c N S k + H k j P B I v J A F z O m 6 G Z a 3 N D T a g L f 6 X m T I S S M M w M q c D z H I w O Z W C 5 0 c O W R O 3 S K m V g E l / 3 r v k e + W m l g Z D Y J B O W j / y g F f O 9 5 u c o L 5 0 l J j r a Y f A A a o x Q H J Y / p D B 0 P l s O 5 m x f k k c n h / D Z J R h F N q N K B U b Y a c r C k Y o E R x 5 s U y n B j R Y W e S 8 V z w Z l R u w 3 5 v e 3 W y W u 2 m m J 9 B h 2 J g b X Z e W T r 0 B U o u i h 4 o P m j M G + u / C z a 3 p 5 h 5 J a 3 2 + m 6 1 b 7 r d T t M N F Z R 7 X g k l b J p N g h h J M W K 7 W d C / 5 H e N 6 c 6 N w X 9 / 2 I K K j D C F F Q Y 0 Z S Z V z d h + Q z U 7 7 a z u l / h S o c l 8 8 a W 5 m U 8 g k a 1 n y Q T b v V + p q 1 U j V K b G 3 j i 5 j T 7 Y U F Z i s 9 M x P 4 9 z M 0 X i / 0 u C d + t U y r i 1 o k s o e e O + + c c + 2 s b 2 x O 3 Q j 7 X g G P k v 9 J X 7 c J F i x L i 9 n v O X 7 J b 1 / / Q b i n Q Q F W 0 D G N Y Q S L T j E m o U / y u b d H + p R t n F L V R N G P U 4 M C p + g E G u b S G a N / l V M k 5 q 1 / Z l b W + V 9 K m q P 5 Z / q y g 2 5 + 6 N R I n e 4 W F P h 8 K J T i K Z F g W i 8 5 A 8 f g e 6 / J H l r u T d i R I v l C X J F n 6 a m W 3 B R x T 0 K n F P a Z 3 N t Z D w f E 0 S g 3 x 2 T B P B d J a j B x 1 6 9 X j 7 T 3 i f v M C U E s B A i 0 A F A A C A A g A A k q 7 V o H c m I O l A A A A 9 g A A A B I A A A A A A A A A A A A A A A A A A A A A A E N v b m Z p Z y 9 Q Y W N r Y W d l L n h t b F B L A Q I t A B Q A A g A I A A J K u 1 Y P y u m r p A A A A O k A A A A T A A A A A A A A A A A A A A A A A P E A A A B b Q 2 9 u d G V u d F 9 U e X B l c 1 0 u e G 1 s U E s B A i 0 A F A A C A A g A A k q 7 V k z b E o N M A g A A A w k A A B M A A A A A A A A A A A A A A A A A 4 g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k A A A A A A A D f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V f a W 5 j b 2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0 1 E Q X c 9 P S I g L z 4 8 R W 5 0 c n k g V H l w Z T 0 i R m l s b E x h c 3 R V c G R h d G V k I i B W Y W x 1 Z T 0 i Z D I w M j M t M D U t M j Z U M T g 6 N D Y 6 M j I u N D I 1 M D Y x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N T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c 3 R h d G V f d X N h J n F 1 b 3 Q 7 L C Z x d W 9 0 O 2 F 2 Z X J h Z 2 V f a W 5 j b 2 1 l J n F 1 b 3 Q 7 L C Z x d W 9 0 O 2 1 p b m l t d W 1 f a W 5 j b 2 1 l J n F 1 b 3 Q 7 L C Z x d W 9 0 O 2 1 h e G l t d W 1 f a W 5 j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f a W 5 j b 2 1 l L 0 F 1 d G 9 S Z W 1 v d m V k Q 2 9 s d W 1 u c z E u e 3 N 0 Y X R l X 3 V z Y S w w f S Z x d W 9 0 O y w m c X V v d D t T Z W N 0 a W 9 u M S 9 z d G F 0 Z V 9 p b m N v b W U v Q X V 0 b 1 J l b W 9 2 Z W R D b 2 x 1 b W 5 z M S 5 7 Y X Z l c m F n Z V 9 p b m N v b W U s M X 0 m c X V v d D s s J n F 1 b 3 Q 7 U 2 V j d G l v b j E v c 3 R h d G V f a W 5 j b 2 1 l L 0 F 1 d G 9 S Z W 1 v d m V k Q 2 9 s d W 1 u c z E u e 2 1 p b m l t d W 1 f a W 5 j b 2 1 l L D J 9 J n F 1 b 3 Q 7 L C Z x d W 9 0 O 1 N l Y 3 R p b 2 4 x L 3 N 0 Y X R l X 2 l u Y 2 9 t Z S 9 B d X R v U m V t b 3 Z l Z E N v b H V t b n M x L n t t Y X h p b X V t X 2 l u Y 2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Z V 9 p b m N v b W U v Q X V 0 b 1 J l b W 9 2 Z W R D b 2 x 1 b W 5 z M S 5 7 c 3 R h d G V f d X N h L D B 9 J n F 1 b 3 Q 7 L C Z x d W 9 0 O 1 N l Y 3 R p b 2 4 x L 3 N 0 Y X R l X 2 l u Y 2 9 t Z S 9 B d X R v U m V t b 3 Z l Z E N v b H V t b n M x L n t h d m V y Y W d l X 2 l u Y 2 9 t Z S w x f S Z x d W 9 0 O y w m c X V v d D t T Z W N 0 a W 9 u M S 9 z d G F 0 Z V 9 p b m N v b W U v Q X V 0 b 1 J l b W 9 2 Z W R D b 2 x 1 b W 5 z M S 5 7 b W l u a W 1 1 b V 9 p b m N v b W U s M n 0 m c X V v d D s s J n F 1 b 3 Q 7 U 2 V j d G l v b j E v c 3 R h d G V f a W 5 j b 2 1 l L 0 F 1 d G 9 S Z W 1 v d m V k Q 2 9 s d W 1 u c z E u e 2 1 h e G l t d W 1 f a W 5 j b 2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p b m N v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n J 1 c H R p b 2 5 f Y 2 9 u d m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4 O j Q 2 O j Q y L j M 0 M z A y N T Z a I i A v P j x F b n R y e S B U e X B l P S J G a W x s Q 2 9 s d W 1 u V H l w Z X M i I F Z h b H V l P S J z Q m d V P S I g L z 4 8 R W 5 0 c n k g V H l w Z T 0 i R m l s b E N v b H V t b k 5 h b W V z I i B W Y W x 1 Z T 0 i c 1 s m c X V v d D t z d G F 0 Z V 9 1 c 2 E m c X V v d D s s J n F 1 b 3 Q 7 Y 2 9 u d m l j d G l v b n N f c G V y X 2 N h c G l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1 c H R p b 2 5 f Y 2 9 u d m l j d G l v b n M v Q X V 0 b 1 J l b W 9 2 Z W R D b 2 x 1 b W 5 z M S 5 7 c 3 R h d G V f d X N h L D B 9 J n F 1 b 3 Q 7 L C Z x d W 9 0 O 1 N l Y 3 R p b 2 4 x L 2 N v c n J 1 c H R p b 2 5 f Y 2 9 u d m l j d G l v b n M v Q X V 0 b 1 J l b W 9 2 Z W R D b 2 x 1 b W 5 z M S 5 7 Y 2 9 u d m l j d G l v b n N f c G V y X 2 N h c G l 0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J y d X B 0 a W 9 u X 2 N v b n Z p Y 3 R p b 2 5 z L 0 F 1 d G 9 S Z W 1 v d m V k Q 2 9 s d W 1 u c z E u e 3 N 0 Y X R l X 3 V z Y S w w f S Z x d W 9 0 O y w m c X V v d D t T Z W N 0 a W 9 u M S 9 j b 3 J y d X B 0 a W 9 u X 2 N v b n Z p Y 3 R p b 2 5 z L 0 F 1 d G 9 S Z W 1 v d m V k Q 2 9 s d W 1 u c z E u e 2 N v b n Z p Y 3 R p b 2 5 z X 3 B l c l 9 j Y X B p d G E s M X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N v c n J 1 c H R p b 2 5 f Y 2 9 u d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p b m N v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d X B 0 a W 9 u X 2 N v b n Z p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X 3 Z z X 2 N v c n J 1 c H R p b 2 4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C I g L z 4 8 R W 5 0 c n k g V H l w Z T 0 i Q W R k Z W R U b 0 R h d G F N b 2 R l b C I g V m F s d W U 9 I m w w I i A v P j x F b n R y e S B U e X B l P S J G a W x s V G F y Z 2 V 0 I i B W Y W x 1 Z T 0 i c 1 R h Y m x l X 3 N 0 Y X R l X 2 l u Y 2 9 t Z V 9 2 c 1 9 j b 3 J y d X B 0 a W 9 u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w O j I x O j U 3 L j Y w N D A 4 O D l a I i A v P j x F b n R y e S B U e X B l P S J G a W x s Q 2 9 s d W 1 u V H l w Z X M i I F Z h b H V l P S J z Q m d N R E F 3 V T 0 i I C 8 + P E V u d H J 5 I F R 5 c G U 9 I k Z p b G x D b 2 x 1 b W 5 O Y W 1 l c y I g V m F s d W U 9 I n N b J n F 1 b 3 Q 7 c 3 R h d G V f d X N h J n F 1 b 3 Q 7 L C Z x d W 9 0 O 2 F 2 Z X J h Z 2 V f a W 5 j b 2 1 l J n F 1 b 3 Q 7 L C Z x d W 9 0 O 2 1 p b m l t d W 1 f a W 5 j b 2 1 l J n F 1 b 3 Q 7 L C Z x d W 9 0 O 2 1 h e G l t d W 1 f a W 5 j b 2 1 l J n F 1 b 3 Q 7 L C Z x d W 9 0 O 2 N v b n Z p Y 3 R p b 2 5 z X 3 B l c l 9 j Y X B p d G E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X 2 l u Y 2 9 t Z V 9 2 c 1 9 j b 3 J y d X B 0 a W 9 u L 0 F 1 d G 9 S Z W 1 v d m V k Q 2 9 s d W 1 u c z E u e 3 N 0 Y X R l X 3 V z Y S w w f S Z x d W 9 0 O y w m c X V v d D t T Z W N 0 a W 9 u M S 9 z d G F 0 Z V 9 p b m N v b W V f d n N f Y 2 9 y c n V w d G l v b i 9 B d X R v U m V t b 3 Z l Z E N v b H V t b n M x L n t h d m V y Y W d l X 2 l u Y 2 9 t Z S w x f S Z x d W 9 0 O y w m c X V v d D t T Z W N 0 a W 9 u M S 9 z d G F 0 Z V 9 p b m N v b W V f d n N f Y 2 9 y c n V w d G l v b i 9 B d X R v U m V t b 3 Z l Z E N v b H V t b n M x L n t t a W 5 p b X V t X 2 l u Y 2 9 t Z S w y f S Z x d W 9 0 O y w m c X V v d D t T Z W N 0 a W 9 u M S 9 z d G F 0 Z V 9 p b m N v b W V f d n N f Y 2 9 y c n V w d G l v b i 9 B d X R v U m V t b 3 Z l Z E N v b H V t b n M x L n t t Y X h p b X V t X 2 l u Y 2 9 t Z S w z f S Z x d W 9 0 O y w m c X V v d D t T Z W N 0 a W 9 u M S 9 z d G F 0 Z V 9 p b m N v b W V f d n N f Y 2 9 y c n V w d G l v b i 9 B d X R v U m V t b 3 Z l Z E N v b H V t b n M x L n t j b 2 5 2 a W N 0 a W 9 u c 1 9 w Z X J f Y 2 F w a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l X 2 l u Y 2 9 t Z V 9 2 c 1 9 j b 3 J y d X B 0 a W 9 u L 0 F 1 d G 9 S Z W 1 v d m V k Q 2 9 s d W 1 u c z E u e 3 N 0 Y X R l X 3 V z Y S w w f S Z x d W 9 0 O y w m c X V v d D t T Z W N 0 a W 9 u M S 9 z d G F 0 Z V 9 p b m N v b W V f d n N f Y 2 9 y c n V w d G l v b i 9 B d X R v U m V t b 3 Z l Z E N v b H V t b n M x L n t h d m V y Y W d l X 2 l u Y 2 9 t Z S w x f S Z x d W 9 0 O y w m c X V v d D t T Z W N 0 a W 9 u M S 9 z d G F 0 Z V 9 p b m N v b W V f d n N f Y 2 9 y c n V w d G l v b i 9 B d X R v U m V t b 3 Z l Z E N v b H V t b n M x L n t t a W 5 p b X V t X 2 l u Y 2 9 t Z S w y f S Z x d W 9 0 O y w m c X V v d D t T Z W N 0 a W 9 u M S 9 z d G F 0 Z V 9 p b m N v b W V f d n N f Y 2 9 y c n V w d G l v b i 9 B d X R v U m V t b 3 Z l Z E N v b H V t b n M x L n t t Y X h p b X V t X 2 l u Y 2 9 t Z S w z f S Z x d W 9 0 O y w m c X V v d D t T Z W N 0 a W 9 u M S 9 z d G F 0 Z V 9 p b m N v b W V f d n N f Y 2 9 y c n V w d G l v b i 9 B d X R v U m V t b 3 Z l Z E N v b H V t b n M x L n t j b 2 5 2 a W N 0 a W 9 u c 1 9 w Z X J f Y 2 F w a X R h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f a W 5 j b 2 1 l X 3 Z z X 2 N v c n J 1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X 3 Z z X 2 N v c n J 1 c H R p b 2 4 v R X h w Y W 5 k Z W Q l M j B j b 3 J y d X B 0 a W 9 u X 2 N v b n Z p Y 3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3 J y d X B 0 a W 9 u X 2 N v b n Z p Y 3 R p b 2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x O j E 2 O j A 0 L j M y M j E z M z N a I i A v P j x F b n R y e S B U e X B l P S J G a W x s Q 2 9 s d W 1 u V H l w Z X M i I F Z h b H V l P S J z Q m d V R k J R V T 0 i I C 8 + P E V u d H J 5 I F R 5 c G U 9 I k Z p b G x D b 2 x 1 b W 5 O Y W 1 l c y I g V m F s d W U 9 I n N b J n F 1 b 3 Q 7 c 3 R h d G V f d X N h J n F 1 b 3 Q 7 L C Z x d W 9 0 O 1 J l c 2 V h c m N o I G F u Z C B E Z X Z l b G 9 w b W V u d C Z x d W 9 0 O y w m c X V v d D t B Z G 1 p b m l z d H J 0 Y X R p b 2 4 m c X V v d D s s J n F 1 b 3 Q 7 T W F y a 2 V 0 a W 5 n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n J 1 c H R p b 2 5 f Y 2 9 u d m l j d G l v b n M g K D I p L 0 F 1 d G 9 S Z W 1 v d m V k Q 2 9 s d W 1 u c z E u e 3 N 0 Y X R l X 3 V z Y S w w f S Z x d W 9 0 O y w m c X V v d D t T Z W N 0 a W 9 u M S 9 j b 3 J y d X B 0 a W 9 u X 2 N v b n Z p Y 3 R p b 2 5 z I C g y K S 9 B d X R v U m V t b 3 Z l Z E N v b H V t b n M x L n t S Z X N l Y X J j a C B h b m Q g R G V 2 Z W x v c G 1 l b n Q s M X 0 m c X V v d D s s J n F 1 b 3 Q 7 U 2 V j d G l v b j E v Y 2 9 y c n V w d G l v b l 9 j b 2 5 2 a W N 0 a W 9 u c y A o M i k v Q X V 0 b 1 J l b W 9 2 Z W R D b 2 x 1 b W 5 z M S 5 7 Q W R t a W 5 p c 3 R y d G F 0 a W 9 u L D J 9 J n F 1 b 3 Q 7 L C Z x d W 9 0 O 1 N l Y 3 R p b 2 4 x L 2 N v c n J 1 c H R p b 2 5 f Y 2 9 u d m l j d G l v b n M g K D I p L 0 F 1 d G 9 S Z W 1 v d m V k Q 2 9 s d W 1 u c z E u e 0 1 h c m t l d G l u Z y w z f S Z x d W 9 0 O y w m c X V v d D t T Z W N 0 a W 9 u M S 9 j b 3 J y d X B 0 a W 9 u X 2 N v b n Z p Y 3 R p b 2 5 z I C g y K S 9 B d X R v U m V t b 3 Z l Z E N v b H V t b n M x L n t Q c m 9 m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y c n V w d G l v b l 9 j b 2 5 2 a W N 0 a W 9 u c y A o M i k v Q X V 0 b 1 J l b W 9 2 Z W R D b 2 x 1 b W 5 z M S 5 7 c 3 R h d G V f d X N h L D B 9 J n F 1 b 3 Q 7 L C Z x d W 9 0 O 1 N l Y 3 R p b 2 4 x L 2 N v c n J 1 c H R p b 2 5 f Y 2 9 u d m l j d G l v b n M g K D I p L 0 F 1 d G 9 S Z W 1 v d m V k Q 2 9 s d W 1 u c z E u e 1 J l c 2 V h c m N o I G F u Z C B E Z X Z l b G 9 w b W V u d C w x f S Z x d W 9 0 O y w m c X V v d D t T Z W N 0 a W 9 u M S 9 j b 3 J y d X B 0 a W 9 u X 2 N v b n Z p Y 3 R p b 2 5 z I C g y K S 9 B d X R v U m V t b 3 Z l Z E N v b H V t b n M x L n t B Z G 1 p b m l z d H J 0 Y X R p b 2 4 s M n 0 m c X V v d D s s J n F 1 b 3 Q 7 U 2 V j d G l v b j E v Y 2 9 y c n V w d G l v b l 9 j b 2 5 2 a W N 0 a W 9 u c y A o M i k v Q X V 0 b 1 J l b W 9 2 Z W R D b 2 x 1 b W 5 z M S 5 7 T W F y a 2 V 0 a W 5 n L D N 9 J n F 1 b 3 Q 7 L C Z x d W 9 0 O 1 N l Y 3 R p b 2 4 x L 2 N v c n J 1 c H R p b 2 5 f Y 2 9 u d m l j d G l v b n M g K D I p L 0 F 1 d G 9 S Z W 1 v d m V k Q 2 9 s d W 1 u c z E u e 1 B y b 2 Z p d C w 0 f S Z x d W 9 0 O 1 0 s J n F 1 b 3 Q 7 U m V s Y X R p b 2 5 z a G l w S W 5 m b y Z x d W 9 0 O z p b X X 0 i I C 8 + P E V u d H J 5 I F R 5 c G U 9 I l F 1 Z X J 5 S U Q i I F Z h b H V l P S J z N j V k M j A 2 N j E t Y j A 3 Z i 0 0 Y T V m L W J m N z E t Z m M y M 2 R k Y W R h Y z c 1 I i A v P j w v U 3 R h Y m x l R W 5 0 c m l l c z 4 8 L 0 l 0 Z W 0 + P E l 0 Z W 0 + P E l 0 Z W 1 M b 2 N h d G l v b j 4 8 S X R l b V R 5 c G U + R m 9 y b X V s Y T w v S X R l b V R 5 c G U + P E l 0 Z W 1 Q Y X R o P l N l Y 3 R p b 2 4 x L 2 N v c n J 1 c H R p b 2 5 f Y 2 9 u d m l j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y d X B 0 a W 9 u X 2 N v b n Z p Y 3 R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c n V w d G l v b l 9 j b 2 5 2 a W N 0 a W 9 u c y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5 n c a a 6 9 u Q I J b U S / O 3 a / 7 A A A A A A I A A A A A A B B m A A A A A Q A A I A A A A J I h I N o F 8 6 M B I y p a T a O C x K 4 / c 6 7 5 / g d 9 O 4 A 5 L c + s R C J 0 A A A A A A 6 A A A A A A g A A I A A A A P c P O f i M D K 1 C h C x g + t G P 1 v z r s v n c y V h n N A U W f L h P L S 0 B U A A A A C q e t j 3 g M A 4 0 b c + Q p 3 R D y Q b t t N X x J w f X W K F 8 X O L v u 7 v Q f u c 0 D U L V P v Z a J X f p d 7 I h b A H 1 r v z y d J r n V y M f G I Y U k h 1 m d F 8 F 3 2 b 7 K + H 0 4 w + 5 D o d I Q A A A A O 1 E L Q K M l Y Q C 3 S g o a r q a c 7 6 6 5 p N 9 V y o u q S U A v 9 d y j P b 5 / u 6 6 R o 6 M Y c o T U G C m x i 7 c M B f n l G P T + G i m 9 A 4 I Z e B V Q g s = < / D a t a M a s h u p > 
</file>

<file path=customXml/itemProps1.xml><?xml version="1.0" encoding="utf-8"?>
<ds:datastoreItem xmlns:ds="http://schemas.openxmlformats.org/officeDocument/2006/customXml" ds:itemID="{37736C52-C108-4D54-B5DD-8CB93078B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Imported Dataset from SQL</vt:lpstr>
      <vt:lpstr>Financial Viability Metrics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Magbiray</dc:creator>
  <cp:lastModifiedBy>Dominic Magbiray</cp:lastModifiedBy>
  <dcterms:created xsi:type="dcterms:W3CDTF">2023-05-26T18:45:55Z</dcterms:created>
  <dcterms:modified xsi:type="dcterms:W3CDTF">2023-06-09T09:58:50Z</dcterms:modified>
</cp:coreProperties>
</file>