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dom/Desktop/Thesis/Master Thesis/"/>
    </mc:Choice>
  </mc:AlternateContent>
  <xr:revisionPtr revIDLastSave="0" documentId="13_ncr:1_{F62ECA42-6530-6646-95B1-210B6B3FF32B}" xr6:coauthVersionLast="47" xr6:coauthVersionMax="47" xr10:uidLastSave="{00000000-0000-0000-0000-000000000000}"/>
  <bookViews>
    <workbookView xWindow="780" yWindow="1000" windowWidth="27640" windowHeight="15920" xr2:uid="{67108557-2CC0-854F-9484-3DE22C44DBE1}"/>
  </bookViews>
  <sheets>
    <sheet name="Mai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0" i="1" l="1"/>
  <c r="O240" i="1"/>
  <c r="M240" i="1"/>
  <c r="I240" i="1"/>
  <c r="G240" i="1"/>
  <c r="R239" i="1"/>
  <c r="O239" i="1"/>
  <c r="M239" i="1"/>
  <c r="I239" i="1"/>
  <c r="G239" i="1"/>
  <c r="R238" i="1"/>
  <c r="O238" i="1"/>
  <c r="M238" i="1"/>
  <c r="I238" i="1"/>
  <c r="G238" i="1"/>
  <c r="R234" i="1"/>
  <c r="O234" i="1"/>
  <c r="M234" i="1"/>
  <c r="I234" i="1"/>
  <c r="G234" i="1"/>
  <c r="R232" i="1"/>
  <c r="O232" i="1"/>
  <c r="M232" i="1"/>
  <c r="I232" i="1"/>
  <c r="G232" i="1"/>
  <c r="R231" i="1"/>
  <c r="O231" i="1"/>
  <c r="M231" i="1"/>
  <c r="I231" i="1"/>
  <c r="G231" i="1"/>
  <c r="R230" i="1"/>
  <c r="O230" i="1"/>
  <c r="M230" i="1"/>
  <c r="I230" i="1"/>
  <c r="G230" i="1"/>
  <c r="R229" i="1"/>
  <c r="O229" i="1"/>
  <c r="M229" i="1"/>
  <c r="I229" i="1"/>
  <c r="G229" i="1"/>
  <c r="R228" i="1"/>
  <c r="O228" i="1"/>
  <c r="I228" i="1"/>
  <c r="G228" i="1"/>
  <c r="R227" i="1"/>
  <c r="O227" i="1"/>
  <c r="M227" i="1"/>
  <c r="I227" i="1"/>
  <c r="G227" i="1"/>
  <c r="R225" i="1"/>
  <c r="O225" i="1"/>
  <c r="M225" i="1"/>
  <c r="I225" i="1"/>
  <c r="G225" i="1"/>
  <c r="R224" i="1"/>
  <c r="O224" i="1"/>
  <c r="M224" i="1"/>
  <c r="I224" i="1"/>
  <c r="G224" i="1"/>
  <c r="R223" i="1"/>
  <c r="O223" i="1"/>
  <c r="M223" i="1"/>
  <c r="I223" i="1"/>
  <c r="G223" i="1"/>
  <c r="R222" i="1"/>
  <c r="O222" i="1"/>
  <c r="M222" i="1"/>
  <c r="I222" i="1"/>
  <c r="G222" i="1"/>
  <c r="R221" i="1"/>
  <c r="O221" i="1"/>
  <c r="M221" i="1"/>
  <c r="I221" i="1"/>
  <c r="G221" i="1"/>
  <c r="R220" i="1"/>
  <c r="O220" i="1"/>
  <c r="M220" i="1"/>
  <c r="I220" i="1"/>
  <c r="G220" i="1"/>
  <c r="R219" i="1"/>
  <c r="O219" i="1"/>
  <c r="M219" i="1"/>
  <c r="I219" i="1"/>
  <c r="G219" i="1"/>
  <c r="M218" i="1"/>
  <c r="I218" i="1"/>
  <c r="G218" i="1"/>
  <c r="R190" i="1"/>
  <c r="O190" i="1"/>
  <c r="M190" i="1"/>
  <c r="I190" i="1"/>
  <c r="G190" i="1"/>
  <c r="R186" i="1"/>
  <c r="O186" i="1"/>
  <c r="M186" i="1"/>
  <c r="I186" i="1"/>
  <c r="G186" i="1"/>
  <c r="R185" i="1"/>
  <c r="O185" i="1"/>
  <c r="M185" i="1"/>
  <c r="I185" i="1"/>
  <c r="G185" i="1"/>
  <c r="R184" i="1"/>
  <c r="O184" i="1"/>
  <c r="M184" i="1"/>
  <c r="I184" i="1"/>
  <c r="G184" i="1"/>
  <c r="R183" i="1"/>
  <c r="O183" i="1"/>
  <c r="M183" i="1"/>
  <c r="I183" i="1"/>
  <c r="G183" i="1"/>
  <c r="R182" i="1"/>
  <c r="O182" i="1"/>
  <c r="M182" i="1"/>
  <c r="I182" i="1"/>
  <c r="G182" i="1"/>
  <c r="R181" i="1"/>
  <c r="O181" i="1"/>
  <c r="M181" i="1"/>
  <c r="I181" i="1"/>
  <c r="G181" i="1"/>
  <c r="R168" i="1"/>
  <c r="O168" i="1"/>
  <c r="M168" i="1"/>
  <c r="I168" i="1"/>
  <c r="G168" i="1"/>
  <c r="R167" i="1"/>
  <c r="O167" i="1"/>
  <c r="M167" i="1"/>
  <c r="I167" i="1"/>
  <c r="G167" i="1"/>
  <c r="R166" i="1"/>
  <c r="O166" i="1"/>
  <c r="M166" i="1"/>
  <c r="I166" i="1"/>
  <c r="G166" i="1"/>
  <c r="R165" i="1"/>
  <c r="O165" i="1"/>
  <c r="M165" i="1"/>
  <c r="I165" i="1"/>
  <c r="G165" i="1"/>
  <c r="R164" i="1"/>
  <c r="O164" i="1"/>
  <c r="M164" i="1"/>
  <c r="I164" i="1"/>
  <c r="G164" i="1"/>
  <c r="R163" i="1"/>
  <c r="O163" i="1"/>
  <c r="M163" i="1"/>
  <c r="I163" i="1"/>
  <c r="G163" i="1"/>
  <c r="R162" i="1"/>
  <c r="O162" i="1"/>
  <c r="M162" i="1"/>
  <c r="I162" i="1"/>
  <c r="G162" i="1"/>
  <c r="R155" i="1"/>
  <c r="O155" i="1"/>
  <c r="M155" i="1"/>
  <c r="I155" i="1"/>
  <c r="G155" i="1"/>
  <c r="R154" i="1"/>
  <c r="O154" i="1"/>
  <c r="M154" i="1"/>
  <c r="I154" i="1"/>
  <c r="G154" i="1"/>
  <c r="R153" i="1"/>
  <c r="O153" i="1"/>
  <c r="M153" i="1"/>
  <c r="I153" i="1"/>
  <c r="G153" i="1"/>
  <c r="R152" i="1"/>
  <c r="O152" i="1"/>
  <c r="M152" i="1"/>
  <c r="I152" i="1"/>
  <c r="G152" i="1"/>
  <c r="R151" i="1"/>
  <c r="O151" i="1"/>
  <c r="M151" i="1"/>
  <c r="I151" i="1"/>
  <c r="G151" i="1"/>
  <c r="R150" i="1"/>
  <c r="O150" i="1"/>
  <c r="M150" i="1"/>
  <c r="I150" i="1"/>
  <c r="G150" i="1"/>
  <c r="R149" i="1"/>
  <c r="O149" i="1"/>
  <c r="M149" i="1"/>
  <c r="I149" i="1"/>
  <c r="G149" i="1"/>
  <c r="R148" i="1"/>
  <c r="O148" i="1"/>
  <c r="M148" i="1"/>
  <c r="I148" i="1"/>
  <c r="G148" i="1"/>
  <c r="R147" i="1"/>
  <c r="O147" i="1"/>
  <c r="M147" i="1"/>
  <c r="I147" i="1"/>
  <c r="G147" i="1"/>
  <c r="R146" i="1"/>
  <c r="O146" i="1"/>
  <c r="M146" i="1"/>
  <c r="I146" i="1"/>
  <c r="G146" i="1"/>
  <c r="R145" i="1"/>
  <c r="O145" i="1"/>
  <c r="M145" i="1"/>
  <c r="I145" i="1"/>
  <c r="G145" i="1"/>
  <c r="R144" i="1"/>
  <c r="O144" i="1"/>
  <c r="M144" i="1"/>
  <c r="I144" i="1"/>
  <c r="G144" i="1"/>
  <c r="R143" i="1"/>
  <c r="O143" i="1"/>
  <c r="M143" i="1"/>
  <c r="I143" i="1"/>
  <c r="G143" i="1"/>
  <c r="R142" i="1"/>
  <c r="O142" i="1"/>
  <c r="M142" i="1"/>
  <c r="I142" i="1"/>
  <c r="G142" i="1"/>
  <c r="R138" i="1"/>
  <c r="O138" i="1"/>
  <c r="M138" i="1"/>
  <c r="I138" i="1"/>
  <c r="G138" i="1"/>
  <c r="R137" i="1"/>
  <c r="O137" i="1"/>
  <c r="M137" i="1"/>
  <c r="I137" i="1"/>
  <c r="G137" i="1"/>
  <c r="R136" i="1"/>
  <c r="O136" i="1"/>
  <c r="M136" i="1"/>
  <c r="I136" i="1"/>
  <c r="G136" i="1"/>
  <c r="R135" i="1"/>
  <c r="O135" i="1"/>
  <c r="M135" i="1"/>
  <c r="I135" i="1"/>
  <c r="G135" i="1"/>
  <c r="R134" i="1"/>
  <c r="O134" i="1"/>
  <c r="M134" i="1"/>
  <c r="I134" i="1"/>
  <c r="G134" i="1"/>
  <c r="R133" i="1"/>
  <c r="O133" i="1"/>
  <c r="M133" i="1"/>
  <c r="I133" i="1"/>
  <c r="G133" i="1"/>
  <c r="R132" i="1"/>
  <c r="O132" i="1"/>
  <c r="M132" i="1"/>
  <c r="I132" i="1"/>
  <c r="G132" i="1"/>
  <c r="R110" i="1"/>
  <c r="O110" i="1"/>
  <c r="M110" i="1"/>
  <c r="I110" i="1"/>
  <c r="G110" i="1"/>
  <c r="R109" i="1"/>
  <c r="O109" i="1"/>
  <c r="M109" i="1"/>
  <c r="I109" i="1"/>
  <c r="G109" i="1"/>
  <c r="R108" i="1"/>
  <c r="O108" i="1"/>
  <c r="M108" i="1"/>
  <c r="I108" i="1"/>
  <c r="G108" i="1"/>
  <c r="R107" i="1"/>
  <c r="O107" i="1"/>
  <c r="M107" i="1"/>
  <c r="I107" i="1"/>
  <c r="G107" i="1"/>
  <c r="R106" i="1"/>
  <c r="O106" i="1"/>
  <c r="M106" i="1"/>
  <c r="I106" i="1"/>
  <c r="G106" i="1"/>
  <c r="R102" i="1"/>
  <c r="O102" i="1"/>
  <c r="M102" i="1"/>
  <c r="I102" i="1"/>
  <c r="G102" i="1"/>
  <c r="R101" i="1"/>
  <c r="O101" i="1"/>
  <c r="M101" i="1"/>
  <c r="I101" i="1"/>
  <c r="G101" i="1"/>
  <c r="R100" i="1"/>
  <c r="O100" i="1"/>
  <c r="M100" i="1"/>
  <c r="I100" i="1"/>
  <c r="G100" i="1"/>
  <c r="R99" i="1"/>
  <c r="O99" i="1"/>
  <c r="M99" i="1"/>
  <c r="I99" i="1"/>
  <c r="G99" i="1"/>
  <c r="R98" i="1"/>
  <c r="O98" i="1"/>
  <c r="M98" i="1"/>
  <c r="I98" i="1"/>
  <c r="G98" i="1"/>
  <c r="R97" i="1"/>
  <c r="O97" i="1"/>
  <c r="M97" i="1"/>
  <c r="I97" i="1"/>
  <c r="G97" i="1"/>
  <c r="R96" i="1"/>
  <c r="O96" i="1"/>
  <c r="M96" i="1"/>
  <c r="I96" i="1"/>
  <c r="G96" i="1"/>
  <c r="R80" i="1"/>
  <c r="O80" i="1"/>
  <c r="M80" i="1"/>
  <c r="I80" i="1"/>
  <c r="G80" i="1"/>
  <c r="R79" i="1"/>
  <c r="O79" i="1"/>
  <c r="M79" i="1"/>
  <c r="I79" i="1"/>
  <c r="G79" i="1"/>
  <c r="R78" i="1"/>
  <c r="O78" i="1"/>
  <c r="M78" i="1"/>
  <c r="I78" i="1"/>
  <c r="G78" i="1"/>
  <c r="R77" i="1"/>
  <c r="O77" i="1"/>
  <c r="M77" i="1"/>
  <c r="I77" i="1"/>
  <c r="G77" i="1"/>
  <c r="R76" i="1"/>
  <c r="O76" i="1"/>
  <c r="M76" i="1"/>
  <c r="I76" i="1"/>
  <c r="G76" i="1"/>
  <c r="R75" i="1"/>
  <c r="O75" i="1"/>
  <c r="M75" i="1"/>
  <c r="I75" i="1"/>
  <c r="G75" i="1"/>
  <c r="R74" i="1"/>
  <c r="O74" i="1"/>
  <c r="M74" i="1"/>
  <c r="I74" i="1"/>
  <c r="G74" i="1"/>
  <c r="R73" i="1"/>
  <c r="O73" i="1"/>
  <c r="M73" i="1"/>
  <c r="I73" i="1"/>
  <c r="G73" i="1"/>
  <c r="R72" i="1"/>
  <c r="O72" i="1"/>
  <c r="M72" i="1"/>
  <c r="I72" i="1"/>
  <c r="G72" i="1"/>
  <c r="R71" i="1"/>
  <c r="O71" i="1"/>
  <c r="M71" i="1"/>
  <c r="I71" i="1"/>
  <c r="G71" i="1"/>
  <c r="R70" i="1"/>
  <c r="O70" i="1"/>
  <c r="M70" i="1"/>
  <c r="I70" i="1"/>
  <c r="G70" i="1"/>
  <c r="R69" i="1"/>
  <c r="O69" i="1"/>
  <c r="M69" i="1"/>
  <c r="I69" i="1"/>
  <c r="G69" i="1"/>
  <c r="R59" i="1"/>
  <c r="O59" i="1"/>
  <c r="M59" i="1"/>
  <c r="I59" i="1"/>
  <c r="G59" i="1"/>
  <c r="R58" i="1"/>
  <c r="O58" i="1"/>
  <c r="M58" i="1"/>
  <c r="I58" i="1"/>
  <c r="G58" i="1"/>
  <c r="R57" i="1"/>
  <c r="O57" i="1"/>
  <c r="M57" i="1"/>
  <c r="I57" i="1"/>
  <c r="G57" i="1"/>
  <c r="R56" i="1"/>
  <c r="O56" i="1"/>
  <c r="M56" i="1"/>
  <c r="I56" i="1"/>
  <c r="G56" i="1"/>
  <c r="R55" i="1"/>
  <c r="O55" i="1"/>
  <c r="M55" i="1"/>
  <c r="I55" i="1"/>
  <c r="G55" i="1"/>
  <c r="R54" i="1"/>
  <c r="O54" i="1"/>
  <c r="M54" i="1"/>
  <c r="I54" i="1"/>
  <c r="G54" i="1"/>
  <c r="R53" i="1"/>
  <c r="O53" i="1"/>
  <c r="M53" i="1"/>
  <c r="I53" i="1"/>
  <c r="G53" i="1"/>
  <c r="R52" i="1"/>
  <c r="O52" i="1"/>
  <c r="M52" i="1"/>
  <c r="I52" i="1"/>
  <c r="G52" i="1"/>
  <c r="R51" i="1"/>
  <c r="O51" i="1"/>
  <c r="M51" i="1"/>
  <c r="I51" i="1"/>
  <c r="G51" i="1"/>
  <c r="R50" i="1"/>
  <c r="O50" i="1"/>
  <c r="M50" i="1"/>
  <c r="I50" i="1"/>
  <c r="G50" i="1"/>
  <c r="R49" i="1"/>
  <c r="O49" i="1"/>
  <c r="M49" i="1"/>
  <c r="I49" i="1"/>
  <c r="G49" i="1"/>
  <c r="R48" i="1"/>
  <c r="O48" i="1"/>
  <c r="M48" i="1"/>
  <c r="I48" i="1"/>
  <c r="G48" i="1"/>
  <c r="R47" i="1"/>
  <c r="O47" i="1"/>
  <c r="M47" i="1"/>
  <c r="I47" i="1"/>
  <c r="G47" i="1"/>
  <c r="R46" i="1"/>
  <c r="O46" i="1"/>
  <c r="M46" i="1"/>
  <c r="I46" i="1"/>
  <c r="G46" i="1"/>
  <c r="R45" i="1"/>
  <c r="O45" i="1"/>
  <c r="M45" i="1"/>
  <c r="I45" i="1"/>
  <c r="G45" i="1"/>
  <c r="R44" i="1"/>
  <c r="O44" i="1"/>
  <c r="M44" i="1"/>
  <c r="I44" i="1"/>
  <c r="G44" i="1"/>
  <c r="R43" i="1"/>
  <c r="O43" i="1"/>
  <c r="M43" i="1"/>
  <c r="I43" i="1"/>
  <c r="G43" i="1"/>
  <c r="R42" i="1"/>
  <c r="O42" i="1"/>
  <c r="M42" i="1"/>
  <c r="I42" i="1"/>
  <c r="G42" i="1"/>
  <c r="R41" i="1"/>
  <c r="O41" i="1"/>
  <c r="M41" i="1"/>
  <c r="I41" i="1"/>
  <c r="G41" i="1"/>
  <c r="R40" i="1"/>
  <c r="O40" i="1"/>
  <c r="M40" i="1"/>
  <c r="I40" i="1"/>
  <c r="G40" i="1"/>
  <c r="R39" i="1"/>
  <c r="O39" i="1"/>
  <c r="M39" i="1"/>
  <c r="I39" i="1"/>
  <c r="G39" i="1"/>
  <c r="R35" i="1"/>
  <c r="O35" i="1"/>
  <c r="M35" i="1"/>
  <c r="I35" i="1"/>
  <c r="G35" i="1"/>
  <c r="R34" i="1"/>
  <c r="O34" i="1"/>
  <c r="M34" i="1"/>
  <c r="I34" i="1"/>
  <c r="G34" i="1"/>
  <c r="R33" i="1"/>
  <c r="O33" i="1"/>
  <c r="M33" i="1"/>
  <c r="I33" i="1"/>
  <c r="G33" i="1"/>
  <c r="R32" i="1"/>
  <c r="O32" i="1"/>
  <c r="M32" i="1"/>
  <c r="I32" i="1"/>
  <c r="G32" i="1"/>
  <c r="R31" i="1"/>
  <c r="O31" i="1"/>
  <c r="M31" i="1"/>
  <c r="I31" i="1"/>
  <c r="G31" i="1"/>
  <c r="R30" i="1"/>
  <c r="O30" i="1"/>
  <c r="M30" i="1"/>
  <c r="I30" i="1"/>
  <c r="G30" i="1"/>
  <c r="R29" i="1"/>
  <c r="O29" i="1"/>
  <c r="M29" i="1"/>
  <c r="I29" i="1"/>
  <c r="G29" i="1"/>
  <c r="R28" i="1"/>
  <c r="O28" i="1"/>
  <c r="M28" i="1"/>
  <c r="I28" i="1"/>
  <c r="G28" i="1"/>
  <c r="R25" i="1"/>
  <c r="O25" i="1"/>
  <c r="M25" i="1"/>
  <c r="I25" i="1"/>
  <c r="G25" i="1"/>
  <c r="R24" i="1"/>
  <c r="O24" i="1"/>
  <c r="M24" i="1"/>
  <c r="I24" i="1"/>
  <c r="G24" i="1"/>
  <c r="R23" i="1"/>
  <c r="O23" i="1"/>
  <c r="M23" i="1"/>
  <c r="I23" i="1"/>
  <c r="G23" i="1"/>
  <c r="R22" i="1"/>
  <c r="O22" i="1"/>
  <c r="M22" i="1"/>
  <c r="I22" i="1"/>
  <c r="G22" i="1"/>
  <c r="R21" i="1"/>
  <c r="O21" i="1"/>
  <c r="M21" i="1"/>
  <c r="I21" i="1"/>
  <c r="G21" i="1"/>
  <c r="R20" i="1"/>
  <c r="O20" i="1"/>
  <c r="M20" i="1"/>
  <c r="I20" i="1"/>
  <c r="G20" i="1"/>
  <c r="R19" i="1"/>
  <c r="O19" i="1"/>
  <c r="M19" i="1"/>
  <c r="I19" i="1"/>
  <c r="G19" i="1"/>
  <c r="R18" i="1"/>
  <c r="O18" i="1"/>
  <c r="M18" i="1"/>
  <c r="I18" i="1"/>
  <c r="G18" i="1"/>
  <c r="R17" i="1"/>
  <c r="O17" i="1"/>
  <c r="M17" i="1"/>
  <c r="I17" i="1"/>
  <c r="G17" i="1"/>
  <c r="R16" i="1"/>
  <c r="O16" i="1"/>
  <c r="M16" i="1"/>
  <c r="I16" i="1"/>
  <c r="G16" i="1"/>
  <c r="R15" i="1"/>
  <c r="O15" i="1"/>
  <c r="M15" i="1"/>
  <c r="I15" i="1"/>
  <c r="G15" i="1"/>
  <c r="R14" i="1"/>
  <c r="O14" i="1"/>
  <c r="M14" i="1"/>
  <c r="I14" i="1"/>
  <c r="G14" i="1"/>
  <c r="R13" i="1"/>
  <c r="O13" i="1"/>
  <c r="M13" i="1"/>
  <c r="I13" i="1"/>
  <c r="G13" i="1"/>
  <c r="R12" i="1"/>
  <c r="O12" i="1"/>
  <c r="M12" i="1"/>
  <c r="I12" i="1"/>
  <c r="G12" i="1"/>
  <c r="R8" i="1"/>
  <c r="O8" i="1"/>
  <c r="M8" i="1"/>
  <c r="I8" i="1"/>
  <c r="G8" i="1"/>
  <c r="R7" i="1"/>
  <c r="O7" i="1"/>
  <c r="M7" i="1"/>
  <c r="I7" i="1"/>
  <c r="G7" i="1"/>
  <c r="R6" i="1"/>
  <c r="O6" i="1"/>
  <c r="M6" i="1"/>
  <c r="I6" i="1"/>
  <c r="G6" i="1"/>
  <c r="R5" i="1"/>
  <c r="O5" i="1"/>
  <c r="M5" i="1"/>
  <c r="I5" i="1"/>
  <c r="G5" i="1"/>
  <c r="R4" i="1"/>
  <c r="O4" i="1"/>
  <c r="M4" i="1"/>
  <c r="I4" i="1"/>
  <c r="G4" i="1"/>
  <c r="R3" i="1"/>
  <c r="P3" i="1"/>
  <c r="O3" i="1"/>
  <c r="M3" i="1"/>
  <c r="I3" i="1"/>
  <c r="G3" i="1"/>
  <c r="R2" i="1"/>
  <c r="O2" i="1"/>
  <c r="M2" i="1"/>
  <c r="I2" i="1"/>
  <c r="G2" i="1"/>
  <c r="P8" i="1" l="1"/>
  <c r="P234" i="1"/>
  <c r="P15" i="1"/>
  <c r="P23" i="1"/>
  <c r="P33" i="1"/>
  <c r="P2" i="1"/>
  <c r="P19" i="1"/>
  <c r="P6" i="1"/>
  <c r="P52" i="1"/>
  <c r="P53" i="1"/>
  <c r="P54" i="1"/>
  <c r="P80" i="1"/>
  <c r="P135" i="1"/>
  <c r="P151" i="1"/>
  <c r="P78" i="1"/>
  <c r="P79" i="1"/>
  <c r="P133" i="1"/>
  <c r="P134" i="1"/>
  <c r="P146" i="1"/>
  <c r="P35" i="1"/>
  <c r="P39" i="1"/>
  <c r="P55" i="1"/>
  <c r="P155" i="1"/>
  <c r="P165" i="1"/>
  <c r="P181" i="1"/>
  <c r="P185" i="1"/>
  <c r="P108" i="1"/>
  <c r="P145" i="1"/>
  <c r="P150" i="1"/>
  <c r="P219" i="1"/>
  <c r="P220" i="1"/>
  <c r="P144" i="1"/>
  <c r="P71" i="1"/>
  <c r="P149" i="1"/>
  <c r="P154" i="1"/>
  <c r="P164" i="1"/>
  <c r="P168" i="1"/>
  <c r="P184" i="1"/>
  <c r="P218" i="1"/>
  <c r="P31" i="1"/>
  <c r="P42" i="1"/>
  <c r="P56" i="1"/>
  <c r="P58" i="1"/>
  <c r="P74" i="1"/>
  <c r="P75" i="1"/>
  <c r="P76" i="1"/>
  <c r="P25" i="1"/>
  <c r="P59" i="1"/>
  <c r="P21" i="1"/>
  <c r="P69" i="1"/>
  <c r="P101" i="1"/>
  <c r="P12" i="1"/>
  <c r="P17" i="1"/>
  <c r="P18" i="1"/>
  <c r="P20" i="1"/>
  <c r="P47" i="1"/>
  <c r="P148" i="1"/>
  <c r="P222" i="1"/>
  <c r="P223" i="1"/>
  <c r="P229" i="1"/>
  <c r="P32" i="1"/>
  <c r="P34" i="1"/>
  <c r="P40" i="1"/>
  <c r="P41" i="1"/>
  <c r="P57" i="1"/>
  <c r="P109" i="1"/>
  <c r="P5" i="1"/>
  <c r="P29" i="1"/>
  <c r="P70" i="1"/>
  <c r="P72" i="1"/>
  <c r="P13" i="1"/>
  <c r="P16" i="1"/>
  <c r="P48" i="1"/>
  <c r="P49" i="1"/>
  <c r="P50" i="1"/>
  <c r="P97" i="1"/>
  <c r="P98" i="1"/>
  <c r="P99" i="1"/>
  <c r="P137" i="1"/>
  <c r="P138" i="1"/>
  <c r="P142" i="1"/>
  <c r="P147" i="1"/>
  <c r="P153" i="1"/>
  <c r="P163" i="1"/>
  <c r="P167" i="1"/>
  <c r="P183" i="1"/>
  <c r="P190" i="1"/>
  <c r="P232" i="1"/>
  <c r="P110" i="1"/>
  <c r="P4" i="1"/>
  <c r="P28" i="1"/>
  <c r="P30" i="1"/>
  <c r="P43" i="1"/>
  <c r="P7" i="1"/>
  <c r="P22" i="1"/>
  <c r="P24" i="1"/>
  <c r="P44" i="1"/>
  <c r="P45" i="1"/>
  <c r="P46" i="1"/>
  <c r="P102" i="1"/>
  <c r="P106" i="1"/>
  <c r="P14" i="1"/>
  <c r="P238" i="1"/>
  <c r="P230" i="1"/>
  <c r="P224" i="1"/>
  <c r="P239" i="1"/>
  <c r="P231" i="1"/>
  <c r="P225" i="1"/>
  <c r="P221" i="1"/>
  <c r="P143" i="1"/>
  <c r="P136" i="1"/>
  <c r="P132" i="1"/>
  <c r="P107" i="1"/>
  <c r="P100" i="1"/>
  <c r="P96" i="1"/>
  <c r="P77" i="1"/>
  <c r="P73" i="1"/>
  <c r="P51" i="1"/>
  <c r="P152" i="1"/>
  <c r="P162" i="1"/>
  <c r="P166" i="1"/>
  <c r="P182" i="1"/>
  <c r="P186" i="1"/>
  <c r="P227" i="1"/>
  <c r="P2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tc={8CD52EE2-87F0-D34A-BD29-ECA021886338}</author>
    <author>tc={37616853-6482-FF45-8EEC-D6280D7CEC76}</author>
    <author>tc={410321B3-DECC-2645-9BD9-48A08346BCC4}</author>
    <author>tc={D3373713-3229-4040-8358-84D11513CC40}</author>
    <author>tc={BD4C0AC4-6E2A-2C4E-A2ED-466B2CF23DEE}</author>
    <author>Dominica Amanfo</author>
    <author>tc={2E64C311-ED95-7540-9228-AC3E37D2B288}</author>
    <author>tc={8DAD42C8-0205-E948-B51F-CF2D027BD5D2}</author>
    <author>tc={D32A63F5-48FB-9246-8008-B5B8BC7925FE}</author>
  </authors>
  <commentList>
    <comment ref="C1" authorId="0" shapeId="0" xr:uid="{8CD52EE2-87F0-D34A-BD29-ECA021886338}">
      <text>
        <t>[Threaded comment]
Your version of Excel allows you to read this threaded comment; however, any edits to it will get removed if the file is opened in a newer version of Excel. Learn more: https://go.microsoft.com/fwlink/?linkid=870924
Comment:
    Key 1</t>
      </text>
    </comment>
    <comment ref="D1" authorId="1" shapeId="0" xr:uid="{37616853-6482-FF45-8EEC-D6280D7CEC76}">
      <text>
        <t xml:space="preserve">[Threaded comment]
Your version of Excel allows you to read this threaded comment; however, any edits to it will get removed if the file is opened in a newer version of Excel. Learn more: https://go.microsoft.com/fwlink/?linkid=870924
Comment:
    Key 2
</t>
      </text>
    </comment>
    <comment ref="G1" authorId="2" shapeId="0" xr:uid="{410321B3-DECC-2645-9BD9-48A08346BCC4}">
      <text>
        <t>[Threaded comment]
Your version of Excel allows you to read this threaded comment; however, any edits to it will get removed if the file is opened in a newer version of Excel. Learn more: https://go.microsoft.com/fwlink/?linkid=870924
Comment:
    Popularity</t>
      </text>
    </comment>
    <comment ref="I1" authorId="3" shapeId="0" xr:uid="{D3373713-3229-4040-8358-84D11513CC40}">
      <text>
        <t>[Threaded comment]
Your version of Excel allows you to read this threaded comment; however, any edits to it will get removed if the file is opened in a newer version of Excel. Learn more: https://go.microsoft.com/fwlink/?linkid=870924
Comment:
    Popularity</t>
      </text>
    </comment>
    <comment ref="L1" authorId="4" shapeId="0" xr:uid="{BD4C0AC4-6E2A-2C4E-A2ED-466B2CF23DEE}">
      <text>
        <t xml:space="preserve">[Threaded comment]
Your version of Excel allows you to read this threaded comment; however, any edits to it will get removed if the file is opened in a newer version of Excel. Learn more: https://go.microsoft.com/fwlink/?linkid=870924
Comment:
    Performance </t>
      </text>
    </comment>
    <comment ref="N1" authorId="5" shapeId="0" xr:uid="{34A73C2D-8EA5-9547-8F1F-465DECC80C7C}">
      <text>
        <r>
          <rPr>
            <b/>
            <sz val="9"/>
            <color indexed="81"/>
            <rFont val="Tahoma"/>
            <family val="2"/>
          </rPr>
          <t>Dominica Amanfo:</t>
        </r>
        <r>
          <rPr>
            <sz val="9"/>
            <color indexed="81"/>
            <rFont val="Tahoma"/>
            <family val="2"/>
          </rPr>
          <t xml:space="preserve">
From Model documentation
Hardware</t>
        </r>
      </text>
    </comment>
    <comment ref="O1" authorId="5" shapeId="0" xr:uid="{A9FADDB8-F313-2F45-8AF8-A35B40C75115}">
      <text>
        <r>
          <rPr>
            <sz val="10"/>
            <color rgb="FF000000"/>
            <rFont val="Arial"/>
            <family val="2"/>
          </rPr>
          <t xml:space="preserve">Dominica Amanfo:
</t>
        </r>
        <r>
          <rPr>
            <sz val="10"/>
            <color rgb="FF000000"/>
            <rFont val="Arial"/>
            <family val="2"/>
          </rPr>
          <t xml:space="preserve">From Model documentation
</t>
        </r>
        <r>
          <rPr>
            <sz val="10"/>
            <color rgb="FF000000"/>
            <rFont val="Arial"/>
            <family val="2"/>
          </rPr>
          <t xml:space="preserve">Performance ranking
</t>
        </r>
      </text>
    </comment>
    <comment ref="R1" authorId="6" shapeId="0" xr:uid="{2E64C311-ED95-7540-9228-AC3E37D2B288}">
      <text>
        <t>[Threaded comment]
Your version of Excel allows you to read this threaded comment; however, any edits to it will get removed if the file is opened in a newer version of Excel. Learn more: https://go.microsoft.com/fwlink/?linkid=870924
Comment:
    COST</t>
      </text>
    </comment>
    <comment ref="S1" authorId="7" shapeId="0" xr:uid="{8DAD42C8-0205-E948-B51F-CF2D027BD5D2}">
      <text>
        <t>[Threaded comment]
Your version of Excel allows you to read this threaded comment; however, any edits to it will get removed if the file is opened in a newer version of Excel. Learn more: https://go.microsoft.com/fwlink/?linkid=870924
Comment:
    COST</t>
      </text>
    </comment>
    <comment ref="W1" authorId="5" shapeId="0" xr:uid="{8FD9520B-AA39-3A44-93C5-B5EEB55C8BB5}">
      <text>
        <r>
          <rPr>
            <b/>
            <sz val="9"/>
            <color rgb="FF000000"/>
            <rFont val="Tahoma"/>
            <family val="2"/>
          </rPr>
          <t>Dominica Amanfo:</t>
        </r>
        <r>
          <rPr>
            <sz val="9"/>
            <color rgb="FF000000"/>
            <rFont val="Tahoma"/>
            <family val="2"/>
          </rPr>
          <t xml:space="preserve">
</t>
        </r>
        <r>
          <rPr>
            <sz val="9"/>
            <color rgb="FF000000"/>
            <rFont val="Tahoma"/>
            <family val="2"/>
          </rPr>
          <t xml:space="preserve">add link to formula
</t>
        </r>
      </text>
    </comment>
    <comment ref="T8" authorId="8" shapeId="0" xr:uid="{D32A63F5-48FB-9246-8008-B5B8BC7925FE}">
      <text>
        <t>[Threaded comment]
Your version of Excel allows you to read this threaded comment; however, any edits to it will get removed if the file is opened in a newer version of Excel. Learn more: https://go.microsoft.com/fwlink/?linkid=870924
Comment:
    Doc in chinese, find English version</t>
      </text>
    </comment>
  </commentList>
</comments>
</file>

<file path=xl/sharedStrings.xml><?xml version="1.0" encoding="utf-8"?>
<sst xmlns="http://schemas.openxmlformats.org/spreadsheetml/2006/main" count="2219" uniqueCount="783">
  <si>
    <t>Input Data</t>
  </si>
  <si>
    <t>Action</t>
  </si>
  <si>
    <t>Model Task</t>
  </si>
  <si>
    <t>Model</t>
  </si>
  <si>
    <t>Framework/Library</t>
  </si>
  <si>
    <t>Github 
stars(*1000)</t>
  </si>
  <si>
    <t>Normalized Github 
stars(*1000)</t>
  </si>
  <si>
    <t>Citations</t>
  </si>
  <si>
    <t>Normalized Citations</t>
  </si>
  <si>
    <t>Open Source/Proprietary</t>
  </si>
  <si>
    <t>License</t>
  </si>
  <si>
    <t>Model Size(MB)</t>
  </si>
  <si>
    <t>Model Size Normalized(MB)</t>
  </si>
  <si>
    <t>Memory Requirement(training)</t>
  </si>
  <si>
    <t>Memory Requirement Numeric</t>
  </si>
  <si>
    <t xml:space="preserve">Memory Requirement Normalized  </t>
  </si>
  <si>
    <t>Hardware Aceelerators</t>
  </si>
  <si>
    <t>Hardware Aceelerators Normalized</t>
  </si>
  <si>
    <t>Minimum CPU/GPU/TPU Normalized</t>
  </si>
  <si>
    <t>Detailed 
Documentation?</t>
  </si>
  <si>
    <t>Institution</t>
  </si>
  <si>
    <t>Institution Numeric</t>
  </si>
  <si>
    <t>URL</t>
  </si>
  <si>
    <t>Paper link</t>
  </si>
  <si>
    <t>Text</t>
  </si>
  <si>
    <t xml:space="preserve"> Identify and classify named entities such as people, organizations, locations, and more</t>
  </si>
  <si>
    <t>Named Entity Recognition</t>
  </si>
  <si>
    <t>Bidirectional-LSTM</t>
  </si>
  <si>
    <t>Tensorflow</t>
  </si>
  <si>
    <t>Open source</t>
  </si>
  <si>
    <t>GPL-3.0 license</t>
  </si>
  <si>
    <t>4-8 GB</t>
  </si>
  <si>
    <t>GPU</t>
  </si>
  <si>
    <t>Yes</t>
  </si>
  <si>
    <t>Kamal Kraj</t>
  </si>
  <si>
    <t>https://github.com/kamalkraj/Named-Entity-Recognition-with-Bidirectional-LSTM-CNNs</t>
  </si>
  <si>
    <t>https://direct.mit.edu/tacl/article-abstract/doi/10.1162/tacl_a_00104/43361</t>
  </si>
  <si>
    <t>BERT</t>
  </si>
  <si>
    <t>Apache-2.0 license</t>
  </si>
  <si>
    <t>16-32 GB</t>
  </si>
  <si>
    <t>GPU/TPU</t>
  </si>
  <si>
    <t>Google</t>
  </si>
  <si>
    <t>https://github.com/google-research/bert.git</t>
  </si>
  <si>
    <t>https://arxiv.org/abs/1810.04805</t>
  </si>
  <si>
    <t>Flair</t>
  </si>
  <si>
    <t>PyTorch</t>
  </si>
  <si>
    <t>MIT license</t>
  </si>
  <si>
    <t>8-16 GB</t>
  </si>
  <si>
    <t>https://github.com/flairNLP/flair.git</t>
  </si>
  <si>
    <t>https://www.sciencedirect.com/science/article/pii/S0165178121004315?casa_token=MYCbWhrKM8AAAAAA:ZTFZqUZTOFadjpPgZf0pAq51gcBiMBANaEcx4jL7v7TvsP2XGlaImGmyYmyhy_16u15IAM1RJmk</t>
  </si>
  <si>
    <t>Sequence_tagging</t>
  </si>
  <si>
    <t>No</t>
  </si>
  <si>
    <t xml:space="preserve">Guillaume Genthial </t>
  </si>
  <si>
    <t>https://github.com/guillaumegenthial/sequence_tagging.git</t>
  </si>
  <si>
    <t>1603.01354v5.pdf (arxiv.org)</t>
  </si>
  <si>
    <t>gluon_nlp</t>
  </si>
  <si>
    <t>mxnet</t>
  </si>
  <si>
    <t>Gluon</t>
  </si>
  <si>
    <t>https://github.com/dmlc/gluon-nlp.git</t>
  </si>
  <si>
    <t>https://www.sciencedirect.com/science/article/pii/S0165178121004315?casa_token=vsCuYugpM8sAAAAA:JPy2HqdqN7lullppd2NTHmqQGgfCyWOzQSMYEQMaKZfTlWUtTZQSnhNsfkLBBJFqR-cMDLJH6hQ</t>
  </si>
  <si>
    <t>tf_ner</t>
  </si>
  <si>
    <t>Guillaume Genthial</t>
  </si>
  <si>
    <t>https://github.com/guillaumegenthial/tf_ner.git</t>
  </si>
  <si>
    <t>https://arxiv.org/abs/1603.01354</t>
  </si>
  <si>
    <t>ERNIE</t>
  </si>
  <si>
    <t>Paddle</t>
  </si>
  <si>
    <t>n.a</t>
  </si>
  <si>
    <t>https://github.com/PaddlePaddle/ERNIE.git</t>
  </si>
  <si>
    <t>https://arxiv.org/abs/1904.09223</t>
  </si>
  <si>
    <t>Feature Extraction</t>
  </si>
  <si>
    <t>nvidia/NV-Embed-v2</t>
  </si>
  <si>
    <t>https://huggingface.co/nvidia/NV-Embed-v2</t>
  </si>
  <si>
    <t>intfloat/multilingual-e5-large</t>
  </si>
  <si>
    <t>https://huggingface.co/intfloat/multilingual-e5-large</t>
  </si>
  <si>
    <t>https://huggingface.co/google/canine-s</t>
  </si>
  <si>
    <t>assign a part-of-speech tag (e.g., noun, verb, adjective) to each word in the text.</t>
  </si>
  <si>
    <t>Part-of-Speech(POS) tagging</t>
  </si>
  <si>
    <t>Transformer XL</t>
  </si>
  <si>
    <t>32-64 GB</t>
  </si>
  <si>
    <t>Kimi Young</t>
  </si>
  <si>
    <t>https://github.com/kimiyoung/transformer-xl.git</t>
  </si>
  <si>
    <t>https://arxiv.org/abs/1901.02860</t>
  </si>
  <si>
    <t>guillaumegenthial/sequence_tagging: Named Entity Recognition (LSTM + CRF) - Tensorflow (github.com)</t>
  </si>
  <si>
    <t>End-to-end Sequence Labeling via Bi-directional LSTM-CNNs-CRF (aclanthology.org)</t>
  </si>
  <si>
    <t>zh-ner-tf</t>
  </si>
  <si>
    <t>Penghui Wei</t>
  </si>
  <si>
    <t>Determined22/zh-NER-TF: A very simple BiLSTM-CRF model for Chinese Named Entity Recognition 中文命名实体识别 (TensorFlow) (github.com)</t>
  </si>
  <si>
    <t>1508.01991v1.pdf (arxiv.org)</t>
  </si>
  <si>
    <t>NCRF</t>
  </si>
  <si>
    <t>Jie Yang</t>
  </si>
  <si>
    <t>jiesutd/NCRFpp: NCRF++, a Neural Sequence Labeling Toolkit. Easy use to any sequence labeling tasks (e.g. NER, POS, Segmentation). It includes character LSTM/CNN, word LSTM/CNN and softmax/CRF components. (github.com)</t>
  </si>
  <si>
    <t>[1806.05626] NCRF++: An Open-source Neural Sequence Labeling Toolkit (arxiv.org)</t>
  </si>
  <si>
    <t>targer</t>
  </si>
  <si>
    <t>Artem Chernodub</t>
  </si>
  <si>
    <t>https://github.com/achernodub/targer.git</t>
  </si>
  <si>
    <t>Apache-2.0</t>
  </si>
  <si>
    <t>rnnmorph</t>
  </si>
  <si>
    <t>?</t>
  </si>
  <si>
    <t>2-4 GB</t>
  </si>
  <si>
    <t>CPU</t>
  </si>
  <si>
    <t>Ilya Gusev</t>
  </si>
  <si>
    <t>https://github.com/IlyaGusev/rnnmorph.git</t>
  </si>
  <si>
    <t>https://arxiv.org/abs/1604.05529</t>
  </si>
  <si>
    <t>provide answers to questions based on the input data.</t>
  </si>
  <si>
    <t>Question Answering</t>
  </si>
  <si>
    <t>BERT_Tensorflow</t>
  </si>
  <si>
    <t>https://github.com/huggingface/tflite-android-transformers.git</t>
  </si>
  <si>
    <t>https://arxiv.org/abs/1910.01108</t>
  </si>
  <si>
    <t>RoBERTa</t>
  </si>
  <si>
    <t>Facebook</t>
  </si>
  <si>
    <t>https://github.com/facebookresearch/fairseq.git</t>
  </si>
  <si>
    <t>https://arxiv.org/abs/1907.11692</t>
  </si>
  <si>
    <t>roberta-base-squad-2</t>
  </si>
  <si>
    <t>Haystack</t>
  </si>
  <si>
    <t>deepset ai</t>
  </si>
  <si>
    <t>https://github.com/deepset-ai/haystack</t>
  </si>
  <si>
    <t>BERT_DeepPavlov</t>
  </si>
  <si>
    <t>DeepPavlov</t>
  </si>
  <si>
    <t>DeepPavlov lab</t>
  </si>
  <si>
    <t>deepmipt/DeepPavlov: An open source library for deep learning end-to-end dialog systems and chatbots. (github.com)</t>
  </si>
  <si>
    <t>Transformers</t>
  </si>
  <si>
    <t>PaddlePaddle/PaddleNLP: Easy-to-use and powerful NLP library with Awesome model zoo, supporting wide-range of NLP tasks from research to industrial applications, including Neural Search, Question Answering, Information Extraction and Sentiment Analysis end-to-end system. (github.com)</t>
  </si>
  <si>
    <t>ParlAI</t>
  </si>
  <si>
    <t>https://github.com/facebookresearch/ParlAI.git</t>
  </si>
  <si>
    <t>https://arxiv.org/abs/1705.06476</t>
  </si>
  <si>
    <t>haystack</t>
  </si>
  <si>
    <t>https://github.com/deepset-ai/haystack.git</t>
  </si>
  <si>
    <t>https://arxiv.org/abs/2004.04906</t>
  </si>
  <si>
    <t>distilbert/distilbert-base-cased-distilled-squad</t>
  </si>
  <si>
    <t>https://huggingface.co/distilbert/distilbert-base-cased-distilled-squad</t>
  </si>
  <si>
    <t>deepset/bert-large-uncased-whole-word-masking-squad2</t>
  </si>
  <si>
    <t>https://huggingface.co/deepset/bert-large-uncased-whole-word-masking-squad2</t>
  </si>
  <si>
    <t xml:space="preserve"> Generate a concise summary of the input text.</t>
  </si>
  <si>
    <t>Text summarization</t>
  </si>
  <si>
    <t>Seq2seq with Attention</t>
  </si>
  <si>
    <t>https://github.com/yaserkl/RLSeq2Seq.git</t>
  </si>
  <si>
    <t>https://ieeexplore.ieee.org/abstract/document/8801910/</t>
  </si>
  <si>
    <t>Fairseq</t>
  </si>
  <si>
    <t>https://arxiv.org/abs/1904.01038</t>
  </si>
  <si>
    <t>Pegasus</t>
  </si>
  <si>
    <t>Apache 2.0 license</t>
  </si>
  <si>
    <t>Google AI Blog: PEGASUS: A State-of-the-Art Model for Abstractive Text Summarization (googleblog.com)</t>
  </si>
  <si>
    <t>google-research/pegasus (github.com)</t>
  </si>
  <si>
    <t>BigBird</t>
  </si>
  <si>
    <t>google-research/bigbird: Transformers for Longer Sequences (github.com)</t>
  </si>
  <si>
    <t>[2007.14062] Big Bird: Transformers for Longer Sequences (arxiv.org)</t>
  </si>
  <si>
    <t>Pointer-Generator network</t>
  </si>
  <si>
    <t>Abi See</t>
  </si>
  <si>
    <t>abisee/pointer-generator: Code for the ACL 2017 paper "Get To The Point: Summarization with Pointer-Generator Networks" (github.com)</t>
  </si>
  <si>
    <t>[1704.04368] Get To The Point: Summarization with Pointer-Generator Networks (arxiv.org)</t>
  </si>
  <si>
    <t>tensor2tensor</t>
  </si>
  <si>
    <t>https://proceedings.neurips.cc/paper/7181-attention-is-all-you-need</t>
  </si>
  <si>
    <t>PaddleNLP</t>
  </si>
  <si>
    <t>https://github.com/PaddlePaddle/PaddleNLP.git</t>
  </si>
  <si>
    <t xml:space="preserve">Bert2Bert Small </t>
  </si>
  <si>
    <t>Pytorch</t>
  </si>
  <si>
    <t>https://huggingface.co/mrm8488/bert-small2bert-small-finetuned-cnn_daily_mail-summarization/tree/main</t>
  </si>
  <si>
    <t>facebook/bart-large-cnn</t>
  </si>
  <si>
    <t>https://huggingface.co/facebook/bart-large-cnn</t>
  </si>
  <si>
    <t>google/pegasus-cnn_dailymail</t>
  </si>
  <si>
    <t>https://huggingface.co/google/pegasus-cnn_dailymail</t>
  </si>
  <si>
    <t>google/pegasus-xsum</t>
  </si>
  <si>
    <t>https://huggingface.co/google/pegasus-xsum</t>
  </si>
  <si>
    <t>determine the sentiment (positive, negative, or neutral) expressed in the text.</t>
  </si>
  <si>
    <t>Sentiment Analysis</t>
  </si>
  <si>
    <t>https://github.com/tensorflow/models.git</t>
  </si>
  <si>
    <t>TextCNN</t>
  </si>
  <si>
    <t>Universal Language Model Fine-tuning for Text Classification</t>
  </si>
  <si>
    <t>Fast ai</t>
  </si>
  <si>
    <t>https://github.com/fastai/fastai.git</t>
  </si>
  <si>
    <t>https://arxiv.org/abs/1801.06146</t>
  </si>
  <si>
    <t>Convolutional Neural Networks for Sentence Classification</t>
  </si>
  <si>
    <t>https://uwspace.uwaterloo.ca/handle/10012/9592</t>
  </si>
  <si>
    <t>pyText</t>
  </si>
  <si>
    <t>BSD</t>
  </si>
  <si>
    <t>facebookresearch/pytext: A natural language modeling framework based on PyTorch (github.com)</t>
  </si>
  <si>
    <t>https://arxiv.org/abs/1408.5882</t>
  </si>
  <si>
    <t>mt-dnn</t>
  </si>
  <si>
    <t>MIT</t>
  </si>
  <si>
    <t>Namisan</t>
  </si>
  <si>
    <t>https://arxiv.org/abs/1911.03437</t>
  </si>
  <si>
    <t>DeBERTa</t>
  </si>
  <si>
    <t>Microsoft</t>
  </si>
  <si>
    <t>https://github.com/microsoft/DeBERTa.git</t>
  </si>
  <si>
    <t>https://arxiv.org/abs/2006.03654</t>
  </si>
  <si>
    <t>assign a category or class to the input document based on its content.</t>
  </si>
  <si>
    <t>Document Classification</t>
  </si>
  <si>
    <t>Graph Attention Networks_Tensorflow</t>
  </si>
  <si>
    <t>Petar Veličković</t>
  </si>
  <si>
    <t>PetarV-/GAT: Graph Attention Networks (https://arxiv.org/abs/1710.10903) (github.com)</t>
  </si>
  <si>
    <t>https://dl.acm.org/doi/abs/10.1145/3308558.3313461</t>
  </si>
  <si>
    <t>Hierarchical Attention Networks for Document Classification</t>
  </si>
  <si>
    <t>Apache-2.1</t>
  </si>
  <si>
    <t>EDGE</t>
  </si>
  <si>
    <t>https://github.com/EdGENetworks/attention-networks-for-classification.git</t>
  </si>
  <si>
    <t>Graph Attention Networks_PyTorch</t>
  </si>
  <si>
    <t>Diego Antognini</t>
  </si>
  <si>
    <t>gordicaleksa/pytorch-GAT: My implementation of the original GAT paper (Veličković et al.). I've additionally included the playground.py file for visualizing the Cora dataset, GAT embeddings, an attention mechanism, and entropy histograms. I've supported both Cora (transductive) and PPI (inductive) examples! (github.com)</t>
  </si>
  <si>
    <t>https://arxiv.org/abs/1710.10903</t>
  </si>
  <si>
    <t>Graph Convolutional Networks</t>
  </si>
  <si>
    <t xml:space="preserve">Tensorflow </t>
  </si>
  <si>
    <t>Thomas Kipf</t>
  </si>
  <si>
    <t>https://github.com/tkipf/gcn</t>
  </si>
  <si>
    <t>https://arxiv.org/abs/1603.08861</t>
  </si>
  <si>
    <t>Specter</t>
  </si>
  <si>
    <t>Allen AI</t>
  </si>
  <si>
    <t>allenai/specter: SPECTER: Document-level Representation Learning using Citation-informed Transformers (github.com)</t>
  </si>
  <si>
    <t>https://arxiv.org/abs/2004.07180</t>
  </si>
  <si>
    <t>DocBert</t>
  </si>
  <si>
    <t>Castorini</t>
  </si>
  <si>
    <t>castorini/hedwig: PyTorch deep learning models for document classification (github.com)</t>
  </si>
  <si>
    <t>https://arxiv.org/abs/1904.08398</t>
  </si>
  <si>
    <t>GloVe</t>
  </si>
  <si>
    <t>Stanford</t>
  </si>
  <si>
    <t>https://github.com/stanfordnlp/GloVe.git</t>
  </si>
  <si>
    <t>https://aclanthology.org/D14-1162.pdf</t>
  </si>
  <si>
    <t>generate new text based on the input, such as creative writing, article generation, or dialogue.</t>
  </si>
  <si>
    <t>Text Generation</t>
  </si>
  <si>
    <t>SeqGAN</t>
  </si>
  <si>
    <t>Lantao Yu</t>
  </si>
  <si>
    <t>https://github.com/LantaoYu/SeqGAN.git</t>
  </si>
  <si>
    <t>https://ojs.aaai.org/index.php/AAAI/article/view/10804</t>
  </si>
  <si>
    <t>BART</t>
  </si>
  <si>
    <t>Huggingface</t>
  </si>
  <si>
    <t>https://github.com/huggingface/transformers.git</t>
  </si>
  <si>
    <t>https://arxiv.org/abs/1910.13461</t>
  </si>
  <si>
    <t>Char-rnn-tensorflow</t>
  </si>
  <si>
    <t>Sherjil Ozair</t>
  </si>
  <si>
    <t>sherjilozair/char-rnn-tensorflow: Multi-layer Recurrent Neural Networks (LSTM, RNN) for character-level language models in Python using Tensorflow (github.com)</t>
  </si>
  <si>
    <t>https://arxiv.org/abs/1308.0850</t>
  </si>
  <si>
    <t>HuggingFace</t>
  </si>
  <si>
    <t>huggingface/transformers: 🤗 Transformers: State-of-the-art Machine Learning for Pytorch, TensorFlow, and JAX. (github.com)</t>
  </si>
  <si>
    <t>https://arxiv.org/pdf/1910.03771v5.pdf</t>
  </si>
  <si>
    <t>Unified Language Model Pre-Training</t>
  </si>
  <si>
    <t>microsoft/unilm: Large-scale Self-supervised Pre-training Across Tasks, Languages, and Modalities (github.com)</t>
  </si>
  <si>
    <t>https://proceedings.neurips.cc/paper/2019/hash/c20bb2d9a50d5ac1f713f8b34d9aac5a-Abstract.html</t>
  </si>
  <si>
    <t>neuraltalk2</t>
  </si>
  <si>
    <t>BSD licensed</t>
  </si>
  <si>
    <t>Karpathy</t>
  </si>
  <si>
    <t>https://github.com/karpathy/neuraltalk2.git</t>
  </si>
  <si>
    <t>fairseq</t>
  </si>
  <si>
    <t>https://arxiv.org/abs/1610.02424</t>
  </si>
  <si>
    <t>deepseek-ai/DeepSeek-V3-0324</t>
  </si>
  <si>
    <t>https://huggingface.co/deepseek-ai/DeepSeek-V3-0324</t>
  </si>
  <si>
    <t>meta-llama/Meta-Llama-3-8B</t>
  </si>
  <si>
    <t>https://huggingface.co/meta-llama/Meta-Llama-3-8B</t>
  </si>
  <si>
    <t>deepseek-ai/DeepSeek-R1</t>
  </si>
  <si>
    <t>https://huggingface.co/deepseek-ai/DeepSeek-R1</t>
  </si>
  <si>
    <t>google/byt5-base</t>
  </si>
  <si>
    <t>https://huggingface.co/google/byt5-base</t>
  </si>
  <si>
    <t>google/flan-t5-xxl</t>
  </si>
  <si>
    <t>https://huggingface.co/google/flan-t5-xxl</t>
  </si>
  <si>
    <t>facebook/m2m100_418M</t>
  </si>
  <si>
    <t>https://huggingface.co/facebook/m2m100_418M</t>
  </si>
  <si>
    <t>Sentence Similarity</t>
  </si>
  <si>
    <t>sentence-transformers/all-MiniLM-L6-v2</t>
  </si>
  <si>
    <t>https://huggingface.co/sentence-transformers/all-MiniLM-L6-v2</t>
  </si>
  <si>
    <t>sentence-transformers/all-mpnet-base-v2</t>
  </si>
  <si>
    <t>https://huggingface.co/sentence-transformers/all-mpnet-base-v2</t>
  </si>
  <si>
    <t>BAAI/bge-m3</t>
  </si>
  <si>
    <t>https://huggingface.co/BAAI/bge-m3</t>
  </si>
  <si>
    <t>translate the input text into another target language.</t>
  </si>
  <si>
    <t>Machine translation</t>
  </si>
  <si>
    <t>Attention is all you need</t>
  </si>
  <si>
    <t>Open Source</t>
  </si>
  <si>
    <t>tensorflow/tensor2tensor: Library of deep learning models and datasets designed to make deep learning more accessible and accelerate ML research. (github.com)</t>
  </si>
  <si>
    <t>[1706.03762] Attention Is All You Need (arxiv.org)</t>
  </si>
  <si>
    <t>Tensor2tensor</t>
  </si>
  <si>
    <t>PyTorch-Seq2Seq</t>
  </si>
  <si>
    <t>IBM</t>
  </si>
  <si>
    <t>IBM/pytorch-seq2seq: An open source framework for seq2seq models in PyTorch. (github.com)</t>
  </si>
  <si>
    <t>https://arxiv.org/abs/1705.03122</t>
  </si>
  <si>
    <t>nmt-keras</t>
  </si>
  <si>
    <t>Ivapeab</t>
  </si>
  <si>
    <t>https://github.com/lvapeab/nmt-keras.git</t>
  </si>
  <si>
    <t>https://arxiv.org/abs/1807.03096</t>
  </si>
  <si>
    <t>sockeye</t>
  </si>
  <si>
    <t>Awslabs</t>
  </si>
  <si>
    <t>https://github.com/awslabs/sockeye.git</t>
  </si>
  <si>
    <t>https://arxiv.org/abs/1712.05690</t>
  </si>
  <si>
    <t>marian</t>
  </si>
  <si>
    <t>Marian-nmt</t>
  </si>
  <si>
    <t>https://github.com/marian-nmt/marian.git</t>
  </si>
  <si>
    <t>https://arxiv.org/abs/1804.00344</t>
  </si>
  <si>
    <t>Tensorpack</t>
  </si>
  <si>
    <t>tensorpack/tensorpack: A Neural Net Training Interface on TensorFlow, with focus on speed + flexibility (github.com)</t>
  </si>
  <si>
    <t>PyTorch-GAN</t>
  </si>
  <si>
    <t>Erik Linder-Noren</t>
  </si>
  <si>
    <t>eriklindernoren/PyTorch-GAN: PyTorch implementations of Generative Adversarial Networks. (github.com)</t>
  </si>
  <si>
    <t>[1711.09020] StarGAN: Unified Generative Adversarial Networks for Multi-Domain Image-to-Image Translation (arxiv.org)</t>
  </si>
  <si>
    <t>CycleGAN</t>
  </si>
  <si>
    <t>Proprietary</t>
  </si>
  <si>
    <t>Jun-Yan Zhu</t>
  </si>
  <si>
    <t>junyanz/CycleGAN: Software that can generate photos from paintings, turn horses into zebras, perform style transfer, and more. (github.com)</t>
  </si>
  <si>
    <t>https://arxiv.org/abs/1703.10593</t>
  </si>
  <si>
    <t>transformers</t>
  </si>
  <si>
    <t>https://arxiv.org/abs/1907.06616</t>
  </si>
  <si>
    <t>MUSE</t>
  </si>
  <si>
    <t>Creative Commons Public License</t>
  </si>
  <si>
    <t>https://github.com/facebookresearch/MUSE.git</t>
  </si>
  <si>
    <t>https://arxiv.org/abs/1710.04087</t>
  </si>
  <si>
    <t>facebook/mbart-large-50-many-to-many-mmt</t>
  </si>
  <si>
    <t>https://huggingface.co/facebook/mbart-large-50-many-to-many-mmt</t>
  </si>
  <si>
    <t>Helsinki-NLP/opus-mt-de-en</t>
  </si>
  <si>
    <t>https://huggingface.co/Helsinki-NLP/opus-mt-de-en</t>
  </si>
  <si>
    <t>google-t5/t5-base</t>
  </si>
  <si>
    <t>https://huggingface.co/google-t5/t5-base</t>
  </si>
  <si>
    <t>Text Classification</t>
  </si>
  <si>
    <t>distilbert-base-uncased-finetuned-sst-2-english</t>
  </si>
  <si>
    <t>https://huggingface.co/google/tapas-base-finetuned-wtq</t>
  </si>
  <si>
    <t>cardiffnlp/twitter-roberta-base-sentiment</t>
  </si>
  <si>
    <t>https://huggingface.co/google/tapas-large-finetuned-wtq</t>
  </si>
  <si>
    <t>FacebookAI/roberta-large-mnli</t>
  </si>
  <si>
    <t>https://huggingface.co/microsoft/tapex-large-finetuned-wtq</t>
  </si>
  <si>
    <t>Document Question Answering</t>
  </si>
  <si>
    <t>impira/layoutlm-document-qa</t>
  </si>
  <si>
    <t>https://huggingface.co/impira/layoutlm-document-qa</t>
  </si>
  <si>
    <t>naver-clova-ix/donut-base-finetuned-docvqa</t>
  </si>
  <si>
    <t>https://huggingface.co/naver-clova-ix/donut-base-finetuned-docvqa</t>
  </si>
  <si>
    <t>jinhybr/OCR-DocVQA-Donut</t>
  </si>
  <si>
    <t>https://huggingface.co/jinhybr/OCR-DocVQA-Donut</t>
  </si>
  <si>
    <t>convert the written text into spoken audio.</t>
  </si>
  <si>
    <t>Text-to-Speech</t>
  </si>
  <si>
    <t>coqui/XTTS-v2</t>
  </si>
  <si>
    <t>https://huggingface.co/coqui/XTTS-v2</t>
  </si>
  <si>
    <t>hexgrad/Kokoro-82M</t>
  </si>
  <si>
    <t>https://huggingface.co/hexgrad/Kokoro-82M</t>
  </si>
  <si>
    <t>suno/bark</t>
  </si>
  <si>
    <t>https://huggingface.co/suno/bark</t>
  </si>
  <si>
    <t>demucs</t>
  </si>
  <si>
    <t>https://github.com/facebookresearch/demucs</t>
  </si>
  <si>
    <t>2Noise/ChatTTS</t>
  </si>
  <si>
    <t>https://huggingface.co/2Noise/ChatTTS</t>
  </si>
  <si>
    <t>Text to speech</t>
  </si>
  <si>
    <t>Wavenet</t>
  </si>
  <si>
    <t>https://github.com/ibab/tensorflow-wavenet.git</t>
  </si>
  <si>
    <t>https://arxiv.org/abs/1609.03499</t>
  </si>
  <si>
    <t>https://github.com/facebookresearch/fairseq</t>
  </si>
  <si>
    <t>waveglow</t>
  </si>
  <si>
    <t>BSD-3-Clause license</t>
  </si>
  <si>
    <t>N.a</t>
  </si>
  <si>
    <t>https://ieeexplore.ieee.org/abstract/document/8683143/?casa_token=dQrm6Kz_A4MAAAAA:L9ZATCxS86HQ6vam7WDiJwHr9mPPXNZsHTDtZvmygGPc0ZxCKYIqUcbKB5G6ACM3z3ViclUfPxE</t>
  </si>
  <si>
    <t>Tacotron</t>
  </si>
  <si>
    <t>Corentin Jemine</t>
  </si>
  <si>
    <t>CorentinJ/Real-Time-Voice-Cloning: Clone a voice in 5 seconds to generate arbitrary speech in real-time (github.com)</t>
  </si>
  <si>
    <t>https://arxiv.org/abs/1703.10135</t>
  </si>
  <si>
    <t>TTS</t>
  </si>
  <si>
    <t>MPL-2.0</t>
  </si>
  <si>
    <t>Coqui-ai</t>
  </si>
  <si>
    <t>coqui-ai/TTS: 🐸💬 - a deep learning toolkit for Text-to-Speech, battle-tested in research and production (github.com)</t>
  </si>
  <si>
    <t>https://arxiv.org/abs/1710.08969</t>
  </si>
  <si>
    <t>PaddleSpeech</t>
  </si>
  <si>
    <t>Apache License</t>
  </si>
  <si>
    <t>https://github.com/PaddlePaddle/PaddleSpeech.git</t>
  </si>
  <si>
    <t>https://proceedings.neurips.cc/paper/2018/hash/6832a7b24bc06775d02b7406880b93fc-Abstract.html</t>
  </si>
  <si>
    <t>TensorflowTTS</t>
  </si>
  <si>
    <t>as-ideas</t>
  </si>
  <si>
    <t>https://github.com/as-ideas/TransformerTTS.git</t>
  </si>
  <si>
    <t>convert the written text into video.</t>
  </si>
  <si>
    <t>Text-to-Video</t>
  </si>
  <si>
    <t>Lightricks/LTX-Video</t>
  </si>
  <si>
    <t>https://huggingface.co/Lightricks/LTX-Video</t>
  </si>
  <si>
    <t>tencent/HunyuanVideo</t>
  </si>
  <si>
    <t>https://huggingface.co/tencent/HunyuanVideo</t>
  </si>
  <si>
    <t>THUDM/CogVideoX-5b</t>
  </si>
  <si>
    <t>https://huggingface.co/THUDM/CogVideoX-5b</t>
  </si>
  <si>
    <t>Audio</t>
  </si>
  <si>
    <t>convert the spoken words into text.</t>
  </si>
  <si>
    <t>Speech to text</t>
  </si>
  <si>
    <t>DeepSpeech</t>
  </si>
  <si>
    <t>MPL-2.0 license</t>
  </si>
  <si>
    <t>https://github.com/mozilla/DeepSpeech.git</t>
  </si>
  <si>
    <t>https://arxiv.org/abs/1412.5567</t>
  </si>
  <si>
    <t>Listen, Attend and Spell</t>
  </si>
  <si>
    <t>https://github.com/kaituoxu/Listen-Attend-Spell.git</t>
  </si>
  <si>
    <t>https://arxiv.org/abs/1508.01211</t>
  </si>
  <si>
    <t>Neural Collaborative Filtering</t>
  </si>
  <si>
    <t>https://github.com/microsoft/recommenders.git</t>
  </si>
  <si>
    <t>https://dl.acm.org/doi/abs/10.1145/3038912.3052569</t>
  </si>
  <si>
    <t>DeepSpeech 2</t>
  </si>
  <si>
    <t>http://proceedings.mlr.press/v48/amodei16.html?ref=https://codemonkey.link</t>
  </si>
  <si>
    <t>Fairseq S2T</t>
  </si>
  <si>
    <t>facebookresearch/fairseq: Facebook AI Research Sequence-to-Sequence Toolkit written in Python. (github.com)</t>
  </si>
  <si>
    <t>https://arxiv.org/abs/2010.05171</t>
  </si>
  <si>
    <t>Qwen/Qwen2-Audio-7B-Instruct</t>
  </si>
  <si>
    <t>https://huggingface.co/Qwen/Qwen2-Audio-7B-Instruct</t>
  </si>
  <si>
    <t>fixie-ai/ultravox-v0_5-llama-3_2-1b</t>
  </si>
  <si>
    <t>https://huggingface.co/fixie-ai/ultravox-v0_5-llama-3_2-1b</t>
  </si>
  <si>
    <t>openai/whisper-large-v3-turbo</t>
  </si>
  <si>
    <t>https://huggingface.co/openai/whisper-large-v3-turbo</t>
  </si>
  <si>
    <t>Automatic speech Recognition</t>
  </si>
  <si>
    <t>facebook/wav2vec2-base-960h</t>
  </si>
  <si>
    <t>https://huggingface.co/facebook/wav2vec2-base-960h</t>
  </si>
  <si>
    <t>deepspeech</t>
  </si>
  <si>
    <t>https://github.com/mozilla/DeepSpeech</t>
  </si>
  <si>
    <t>openai/whisper-large-v3</t>
  </si>
  <si>
    <t>https://huggingface.co/openai/whisper-large-v3</t>
  </si>
  <si>
    <t>Audio-to-Audio</t>
  </si>
  <si>
    <t>stabilityai/stable-audio-open-1.0</t>
  </si>
  <si>
    <t>https://huggingface.co/stabilityai/stable-audio-open-1.0</t>
  </si>
  <si>
    <t>https://github.com/NVIDIA/NeMo</t>
  </si>
  <si>
    <t>ConvTasNet</t>
  </si>
  <si>
    <t>https://pytorch.org/audio/main/generated/torchaudio.models.ConvTasNet.html</t>
  </si>
  <si>
    <t>Audio Classification</t>
  </si>
  <si>
    <t>facebook/wav2vec2-large-robust</t>
  </si>
  <si>
    <t>https://huggingface.co/facebook/wav2vec2-large-robust</t>
  </si>
  <si>
    <t>YAMnet</t>
  </si>
  <si>
    <t>https://www.kaggle.com/models/google/yamnet/tensorFlow2/yamnet/1?tfhub-redirect=true</t>
  </si>
  <si>
    <t>MIT/ast-finetuned-audioset-10-10-0.4593</t>
  </si>
  <si>
    <t>https://huggingface.co/MIT/ast-finetuned-audioset-10-10-0.4593</t>
  </si>
  <si>
    <t>Voice Activity Detection</t>
  </si>
  <si>
    <t>opensmile</t>
  </si>
  <si>
    <t>https://github.com/audeering/opensmile</t>
  </si>
  <si>
    <t>pyannote/segmentation-3.0</t>
  </si>
  <si>
    <t>https://huggingface.co/pyannote/segmentation-3.0</t>
  </si>
  <si>
    <t>silvero vad</t>
  </si>
  <si>
    <t>https://github.com/snakers4/silero-vad</t>
  </si>
  <si>
    <t>Video/Images</t>
  </si>
  <si>
    <t>Image to Text</t>
  </si>
  <si>
    <t>Qwen/Qwen2.5-VL-7B-Instruct</t>
  </si>
  <si>
    <t>https://huggingface.co/Qwen/Qwen2.5-VL-7B-Instruct</t>
  </si>
  <si>
    <t>meta-llama/Llama-3.2-11B-Vision-Instruct</t>
  </si>
  <si>
    <t>https://huggingface.co/meta-llama/Llama-3.2-11B-Vision-Instruct</t>
  </si>
  <si>
    <t>google/gemma-3-27b-it</t>
  </si>
  <si>
    <t>https://huggingface.co/google/gemma-3-27b-it</t>
  </si>
  <si>
    <t>Video to Text</t>
  </si>
  <si>
    <t>Video-R1/Video-R1-7B</t>
  </si>
  <si>
    <t>https://huggingface.co/Video-R1/Video-R1-7B</t>
  </si>
  <si>
    <t>llava-hf/LLaVA-NeXT-Video-7B-hf</t>
  </si>
  <si>
    <t>https://huggingface.co/llava-hf/LLaVA-NeXT-Video-7B-hf</t>
  </si>
  <si>
    <t>lmms-lab/LLaVA-Video-7B-Qwen2</t>
  </si>
  <si>
    <t>https://huggingface.co/lmms-lab/LLaVA-Video-7B-Qwen2</t>
  </si>
  <si>
    <t>detect and localize objects of interest within the input.</t>
  </si>
  <si>
    <t>Object detection</t>
  </si>
  <si>
    <t>SSD</t>
  </si>
  <si>
    <t>MXNet</t>
  </si>
  <si>
    <t>https://github.com/amdegroot/ssd.pytorch.git</t>
  </si>
  <si>
    <t>https://link.springer.com/chapter/10.1007/978-3-319-46448-0_2</t>
  </si>
  <si>
    <t>Darknet</t>
  </si>
  <si>
    <t>YOLO license</t>
  </si>
  <si>
    <t>Alexey</t>
  </si>
  <si>
    <t>https://github.com/AlexeyAB/darknet.git</t>
  </si>
  <si>
    <t>https://www.cv-foundation.org/openaccess/content_cvpr_2016/html/Redmon_You_Only_Look_CVPR_2016_paper.html</t>
  </si>
  <si>
    <t>Faster-rcnn</t>
  </si>
  <si>
    <t>https://github.com/open-mmlab/mmdetection.git</t>
  </si>
  <si>
    <t>https://proceedings.neurips.cc/paper/2015/hash/14bfa6bb14875e45bba028a21ed38046-Abstract.html</t>
  </si>
  <si>
    <t>Mask-RCNN</t>
  </si>
  <si>
    <t>MatterPort</t>
  </si>
  <si>
    <t>https://github.com/matterport/Mask_RCNN</t>
  </si>
  <si>
    <t>https://arxiv.org/abs/1703.06870</t>
  </si>
  <si>
    <t>Detectron 2</t>
  </si>
  <si>
    <t>facebookresearch/detectron2: Detectron2 is a platform for object detection, segmentation and other visual recognition tasks. (github.com)</t>
  </si>
  <si>
    <t>https://arxiv.org/abs/1708.02002</t>
  </si>
  <si>
    <t>pytorch-image-models</t>
  </si>
  <si>
    <t>rwightman</t>
  </si>
  <si>
    <t>https://github.com/rwightman/pytorch-image-models.git</t>
  </si>
  <si>
    <t>https://arxiv.org/abs/2106.10270</t>
  </si>
  <si>
    <t>PaddleOCR</t>
  </si>
  <si>
    <t>https://github.com/PaddlePaddle/PaddleOCR.git</t>
  </si>
  <si>
    <t>http://openaccess.thecvf.com/content_CVPRW_2020/html/w40/Cubuk_Randaugment_Practical_Automated_Data_Augmentation_With_a_Reduced_Search_Space_CVPRW_2020_paper.html</t>
  </si>
  <si>
    <t>Zero-shot Object Detection</t>
  </si>
  <si>
    <t>IDEA-Research/grounding-dino-base</t>
  </si>
  <si>
    <t>https://huggingface.co/IDEA-Research/grounding-dino-base</t>
  </si>
  <si>
    <t>google/owlvit-base-patch32</t>
  </si>
  <si>
    <t>https://huggingface.co/google/owlvit-base-patch32</t>
  </si>
  <si>
    <t>google/owlv2-large-patch14-ensemble</t>
  </si>
  <si>
    <t>https://huggingface.co/google/owlv2-large-patch14-ensemble</t>
  </si>
  <si>
    <t>estimate the pose or body positioning of people or objects within the input.</t>
  </si>
  <si>
    <t>Pose estimation</t>
  </si>
  <si>
    <t>Mask R-CNN</t>
  </si>
  <si>
    <t>http://openaccess.thecvf.com/content_iccv_2017/html/He_Mask_R-CNN_ICCV_2017_paper.html</t>
  </si>
  <si>
    <t>alpha_pose_resnet101</t>
  </si>
  <si>
    <t>Hao-Shu FANG</t>
  </si>
  <si>
    <t>https://github.com/dmlc/gluon-cv/?tab=readme-ov-file</t>
  </si>
  <si>
    <t>Openpose</t>
  </si>
  <si>
    <t>OpenPose license</t>
  </si>
  <si>
    <t>CMU-Perceptual-Computing-Lab/openpose: OpenPose: Real-time multi-person keypoint detection library for body, face, hands, and foot estimation (github.com)</t>
  </si>
  <si>
    <t>https://arxiv.org/abs/1812.08008</t>
  </si>
  <si>
    <t>mmpose</t>
  </si>
  <si>
    <t>Open-mmlab</t>
  </si>
  <si>
    <t>open-mmlab/mmpose: OpenMMLab Pose Estimation Toolbox and Benchmark. (github.com)</t>
  </si>
  <si>
    <t>https://arxiv.org/abs/1603.06937</t>
  </si>
  <si>
    <t>DeepLabCut</t>
  </si>
  <si>
    <t>LGPL-3.0 license</t>
  </si>
  <si>
    <t>https://github.com/DeepLabCut/DeepLabCut.git</t>
  </si>
  <si>
    <t>AdelaiDet</t>
  </si>
  <si>
    <t>Propriatary</t>
  </si>
  <si>
    <t>BSD-2.0 license</t>
  </si>
  <si>
    <t>https://github.com/aim-uofa/AdelaiDet.git</t>
  </si>
  <si>
    <t>http://openaccess.thecvf.com/content_ICCV_2019/html/Tian_FCOS_Fully_Convolutional_One-Stage_Object_Detection_ICCV_2019_paper.html</t>
  </si>
  <si>
    <t>assign a label or category to the input image based on its content.</t>
  </si>
  <si>
    <t>Image classfication</t>
  </si>
  <si>
    <t>MobileNetV2</t>
  </si>
  <si>
    <t>https://github.com/osmr/imgclsmob.git</t>
  </si>
  <si>
    <t>http://openaccess.thecvf.com/content_cvpr_2018/html/Sandler_MobileNetV2_Inverted_Residuals_CVPR_2018_paper.html</t>
  </si>
  <si>
    <t>EfficientNet</t>
  </si>
  <si>
    <t>https://github.com/tensorflow/tpu.git</t>
  </si>
  <si>
    <t>http://proceedings.mlr.press/v97/tan19a.html</t>
  </si>
  <si>
    <t>resnest269</t>
  </si>
  <si>
    <t>https://github.com/dmlc/gluon-cv/</t>
  </si>
  <si>
    <t>ClassyVision</t>
  </si>
  <si>
    <t>https://github.com/facebookresearch/ClassyVision.git</t>
  </si>
  <si>
    <t>https://arxiv.org/abs/1708.03888</t>
  </si>
  <si>
    <t>SqueezeNet</t>
  </si>
  <si>
    <t>Caffe2</t>
  </si>
  <si>
    <t>BSD-2-Clause license</t>
  </si>
  <si>
    <t>https://github.com/songhan/SqueezeNet-Deep-Compression.git</t>
  </si>
  <si>
    <t>https://arxiv.org/abs/1602.07360</t>
  </si>
  <si>
    <t>Super-gradients</t>
  </si>
  <si>
    <t>Deci AI</t>
  </si>
  <si>
    <t>https://github.com/Deci-AI/super-gradients.git</t>
  </si>
  <si>
    <t>http://openaccess.thecvf.com/content_CVPRW_2020/html/w28/Wang_CSPNet_A_New_Backbone_That_Can_Enhance_Learning_Capability_of_CVPRW_2020_paper.html</t>
  </si>
  <si>
    <t>vissl</t>
  </si>
  <si>
    <t>https://github.com/facebookresearch/vissl.git</t>
  </si>
  <si>
    <t>https://proceedings.neurips.cc/paper/2021/hash/a655fbe4b8d7439994aa37ddad80de56-Abstract.html</t>
  </si>
  <si>
    <t>Image Classification</t>
  </si>
  <si>
    <t>timm/mobilenetv3_small_100.lamb_in1k</t>
  </si>
  <si>
    <t>https://huggingface.co/timm/mobilenetv3_small_100.lamb_in1k</t>
  </si>
  <si>
    <t>nvidia/MambaVision-L3-512-21K</t>
  </si>
  <si>
    <t>https://huggingface.co/nvidia/MambaVision-L3-512-21K</t>
  </si>
  <si>
    <t>google/vit-base-patch16-224</t>
  </si>
  <si>
    <t>https://huggingface.co/Intel/dpt-hybrid-midas</t>
  </si>
  <si>
    <t>Zero-shot Image Classification</t>
  </si>
  <si>
    <t>openai/clip-vit-large-patch14</t>
  </si>
  <si>
    <t>https://huggingface.co/openai/clip-vit-large-patch14</t>
  </si>
  <si>
    <t>google/siglip-so400m-patch14-384</t>
  </si>
  <si>
    <t>https://huggingface.co/google/siglip-so400m-patch14-384</t>
  </si>
  <si>
    <t>microsoft/BiomedCLIP-PubMedBERT_256-vit_base_patch16_224</t>
  </si>
  <si>
    <t>https://huggingface.co/microsoft/BiomedCLIP-PubMedBERT_256-vit_base_patch16_224</t>
  </si>
  <si>
    <t>identify and classify the actions performed by people or objects in the input video.</t>
  </si>
  <si>
    <t>Action recognition</t>
  </si>
  <si>
    <t>Non-local neural networks</t>
  </si>
  <si>
    <t>Creative Commons Public license</t>
  </si>
  <si>
    <t>https://github.com/facebookresearch/video-nonlocal-net.git</t>
  </si>
  <si>
    <t>http://openaccess.thecvf.com/content_cvpr_2018/html/Wang_Non-Local_Neural_Networks_CVPR_2018_paper.html</t>
  </si>
  <si>
    <t>Grad-Cam++</t>
  </si>
  <si>
    <t>https://github.com/adityac94/Grad_CAM_plus_plus.git</t>
  </si>
  <si>
    <t>https://ieeexplore.ieee.org/abstract/document/8354201/?casa_token=B7kjKcrnGooAAAAA:fuFMNlRZRZlvL8zABgjnQYMeIcQXYkdWWvFo0Mvav_LfYIk8SH9N8y5S3uSAzIfkF7DwtfxlZ4o</t>
  </si>
  <si>
    <t>slowfast</t>
  </si>
  <si>
    <t>3D-ResNets-PyTorch</t>
  </si>
  <si>
    <t>https://github.com/kenshohara/3D-ResNets-PyTorch.git</t>
  </si>
  <si>
    <t>https://arxiv.org/abs/2004.04968</t>
  </si>
  <si>
    <t>PaddleDetection(non-local-neural-networks)</t>
  </si>
  <si>
    <t>https://arxiv.org/abs/1711.07971</t>
  </si>
  <si>
    <t>Towhee</t>
  </si>
  <si>
    <t>yes</t>
  </si>
  <si>
    <t>Towhee-io</t>
  </si>
  <si>
    <t>https://github.com/towhee-io/towhee.git</t>
  </si>
  <si>
    <t>https://openaccess.thecvf.com/content/CVPR2022/html/Liu_Swin_Transformer_V2_Scaling_Up_Capacity_and_Resolution_CVPR_2022_paper.html</t>
  </si>
  <si>
    <t>scenic</t>
  </si>
  <si>
    <t>JAX</t>
  </si>
  <si>
    <t>https://github.com/google-research/scenic.git</t>
  </si>
  <si>
    <t>https://openaccess.thecvf.com/content/CVPR2022/html/Yan_Multiview_Transformers_for_Video_Recognition_CVPR_2022_paper.html</t>
  </si>
  <si>
    <t>Mask Generation</t>
  </si>
  <si>
    <t>facebook/sam-vit-huge</t>
  </si>
  <si>
    <t>https://huggingface.co/facebook/sam-vit-huge</t>
  </si>
  <si>
    <t>Zigeng/SlimSAM-uniform-77</t>
  </si>
  <si>
    <t>https://huggingface.co/Zigeng/SlimSAM-uniform-77</t>
  </si>
  <si>
    <t>facebook/sam2.1-hiera-large</t>
  </si>
  <si>
    <t>https://huggingface.co/facebook/sam2.1-hiera-large</t>
  </si>
  <si>
    <t>Text-to-3d</t>
  </si>
  <si>
    <t>Zhengyi/LLaMA-Mesh</t>
  </si>
  <si>
    <t>https://huggingface.co/Zhengyi/LLaMA-Mesh</t>
  </si>
  <si>
    <t>openai/shap-e</t>
  </si>
  <si>
    <t>https://huggingface.co/openai/shap-e</t>
  </si>
  <si>
    <t>ashawkey/LGM</t>
  </si>
  <si>
    <t>https://huggingface.co/ashawkey/LGM</t>
  </si>
  <si>
    <t>Image-to-3d</t>
  </si>
  <si>
    <t>TencentARC/InstantMesh</t>
  </si>
  <si>
    <t>https://huggingface.co/TencentARC/InstantMesh</t>
  </si>
  <si>
    <t>JeffreyXiang/TRELLIS-image-large</t>
  </si>
  <si>
    <t>https://huggingface.co/JeffreyXiang/TRELLIS-image-large</t>
  </si>
  <si>
    <t>stabilityai/TripoSR</t>
  </si>
  <si>
    <t>https://huggingface.co/stabilityai/TripoSR</t>
  </si>
  <si>
    <t>Image Segmentation</t>
  </si>
  <si>
    <t>zongzhuofan/co-detr-vit-large-coco</t>
  </si>
  <si>
    <t>https://huggingface.co/zongzhuofan/co-detr-vit-large-coco</t>
  </si>
  <si>
    <t>briaai/RMBG-2.0</t>
  </si>
  <si>
    <t>https://huggingface.co/briaai/RMBG-2.0</t>
  </si>
  <si>
    <t>ZhengPeng7/BiRefNet_HR</t>
  </si>
  <si>
    <t>https://huggingface.co/ZhengPeng7/BiRefNet_HR</t>
  </si>
  <si>
    <t xml:space="preserve"> assign a semantic label to each pixel in the input image, effectively segmenting the image into meaningful regions or objects.</t>
  </si>
  <si>
    <t>Semantic Segmentation</t>
  </si>
  <si>
    <t>Fully convolutional Networks for Semantic Segmentation</t>
  </si>
  <si>
    <t>https://github.com/shelhamer/fcn.berkeleyvision.org.git</t>
  </si>
  <si>
    <t>http://openaccess.thecvf.com/content_cvpr_2015/html/Long_Fully_Convolutional_Networks_2015_CVPR_paper.html</t>
  </si>
  <si>
    <t>SegNet</t>
  </si>
  <si>
    <t>https://ieeexplore.ieee.org/abstract/document/7803544/</t>
  </si>
  <si>
    <t>http://openaccess.thecvf.com/content/ICCV2021/html/Birodkar_The_Surprising_Impact_of_Mask-Head_Architecture_on_Novel_Class_Segmentation_ICCV_2021_paper.html</t>
  </si>
  <si>
    <t>deeplab_resnet_152_coco</t>
  </si>
  <si>
    <t>https://arxiv.org/abs/1612.03716</t>
  </si>
  <si>
    <t>Pytorch-semantic-segmentation</t>
  </si>
  <si>
    <t>https://github.com/CSAILVision/semantic-segmentation-pytorch.git</t>
  </si>
  <si>
    <t>https://link.springer.com/article/10.1007/s11263-018-1140-0</t>
  </si>
  <si>
    <t>imgclsmob</t>
  </si>
  <si>
    <t>https://link.springer.com/chapter/10.1007/978-3-319-24574-4_28</t>
  </si>
  <si>
    <t>Visual Question Answering</t>
  </si>
  <si>
    <t>dandelin/vilt-b32-finetuned-vqa</t>
  </si>
  <si>
    <t>https://huggingface.co/dandelin/vilt-b32-finetuned-vqa</t>
  </si>
  <si>
    <t>Salesforce/blip-vqa-base</t>
  </si>
  <si>
    <t>https://huggingface.co/Salesforce/blip-vqa-base</t>
  </si>
  <si>
    <t>openbmb/MiniCPM-Llama3-V-2_5-int4</t>
  </si>
  <si>
    <t>https://huggingface.co/openbmb/MiniCPM-Llama3-V-2_5-int4</t>
  </si>
  <si>
    <t>segmentation-models</t>
  </si>
  <si>
    <t>https://github.com/qubvel/segmentation_models.git</t>
  </si>
  <si>
    <t>https://arxiv.org/abs/2201.02107</t>
  </si>
  <si>
    <t>Depth Estimation</t>
  </si>
  <si>
    <t>depth-anything/Depth-Anything-V2-Small-hf</t>
  </si>
  <si>
    <t>https://huggingface.co/depth-anything/Depth-Anything-V2-Small-hf</t>
  </si>
  <si>
    <t>tencent/DepthCrafter</t>
  </si>
  <si>
    <t>https://huggingface.co/tencent/DepthCrafter</t>
  </si>
  <si>
    <t>Intel/dpt-hybrid-midas</t>
  </si>
  <si>
    <t>Object Detection</t>
  </si>
  <si>
    <t>Ultralytics/YOLOv8</t>
  </si>
  <si>
    <t>https://huggingface.co/Ultralytics/YOLOv8</t>
  </si>
  <si>
    <t>facebook/detr-resnet-50</t>
  </si>
  <si>
    <t>https://huggingface.co/facebook/detr-resnet-50</t>
  </si>
  <si>
    <t>microsoft/table-transformer-detection</t>
  </si>
  <si>
    <t>https://huggingface.co/microsoft/table-transformer-detection</t>
  </si>
  <si>
    <t>Text-to-Image</t>
  </si>
  <si>
    <t>stable-diffusion-v1-5/stable-diffusion-v1-5</t>
  </si>
  <si>
    <t>https://huggingface.co/stable-diffusion-v1-5/stable-diffusion-v1-5</t>
  </si>
  <si>
    <t>black-forest-labs/FLUX.1-dev</t>
  </si>
  <si>
    <t>https://huggingface.co/black-forest-labs/FLUX.1-dev</t>
  </si>
  <si>
    <t>Image-to-image</t>
  </si>
  <si>
    <t>stabilityai/stable-diffusion-xl-refiner-1.0</t>
  </si>
  <si>
    <t>https://huggingface.co/stabilityai/stable-diffusion-xl-refiner-1.0</t>
  </si>
  <si>
    <t>lllyasviel/sd-controlnet-canny</t>
  </si>
  <si>
    <t>https://huggingface.co/lllyasviel/sd-controlnet-canny</t>
  </si>
  <si>
    <t>stable-diffusion-v1-5/stable-diffusion-inpainting</t>
  </si>
  <si>
    <t>https://huggingface.co/stable-diffusion-v1-5/stable-diffusion-inpainting</t>
  </si>
  <si>
    <t>Image-to-text</t>
  </si>
  <si>
    <t>Salesforce/blip-image-captioning-base</t>
  </si>
  <si>
    <t>https://huggingface.co/Salesforce/blip-image-captioning-base</t>
  </si>
  <si>
    <t>microsoft/trocr-base-handwritten</t>
  </si>
  <si>
    <t>https://huggingface.co/microsoft/trocr-base-handwritten</t>
  </si>
  <si>
    <t>IAMJB/chexpert-mimic-cxr-findings-baseline</t>
  </si>
  <si>
    <t>https://huggingface.co/IAMJB/chexpert-mimic-cxr-findings-baseline</t>
  </si>
  <si>
    <t>Image-to-video</t>
  </si>
  <si>
    <t>stabilityai/stable-video-diffusion-img2vid-xt</t>
  </si>
  <si>
    <t>https://huggingface.co/stabilityai/stable-video-diffusion-img2vid-xt</t>
  </si>
  <si>
    <t>Wan-AI/Wan2.1-I2V-14B-480P-Diffusers</t>
  </si>
  <si>
    <t>https://huggingface.co/Wan-AI/Wan2.1-I2V-14B-480P-Diffusers</t>
  </si>
  <si>
    <t>tencent/HunyuanVideo-I2V</t>
  </si>
  <si>
    <t>https://huggingface.co/tencent/HunyuanVideo-I2V</t>
  </si>
  <si>
    <t xml:space="preserve">Video Classification </t>
  </si>
  <si>
    <t>xclid</t>
  </si>
  <si>
    <t>microsoft/xclip-base-patch32 · Hugging Face</t>
  </si>
  <si>
    <t>videomaev2</t>
  </si>
  <si>
    <t>https://huggingface.co/MCG-NJU/videomae-base</t>
  </si>
  <si>
    <t>vivit-b</t>
  </si>
  <si>
    <t>https://huggingface.co/google/vivit-b-16x2-kinetics400</t>
  </si>
  <si>
    <t>Image Feature Extraction</t>
  </si>
  <si>
    <t>google/vit-base-patch16-224-in21k</t>
  </si>
  <si>
    <t>https://huggingface.co/google/vit-base-patch16-224-in21k</t>
  </si>
  <si>
    <t>facebook/dinov2-base</t>
  </si>
  <si>
    <t>https://huggingface.co/facebook/dinov2-base</t>
  </si>
  <si>
    <t>nvidia/MambaVision-S-1K</t>
  </si>
  <si>
    <t>https://huggingface.co/nvidia/MambaVision-S-1K</t>
  </si>
  <si>
    <t>Tabular data</t>
  </si>
  <si>
    <t>summarize and describe the input data using statistical techniques.</t>
  </si>
  <si>
    <t>Descriptive analysis</t>
  </si>
  <si>
    <t>Nothing for Descriptive Analysis</t>
  </si>
  <si>
    <t xml:space="preserve"> recommend relevant items (e.g., products, movies, music) to users based on their preferences and behaviors.</t>
  </si>
  <si>
    <t>Recommender systems</t>
  </si>
  <si>
    <t>ShapeNet</t>
  </si>
  <si>
    <t>Adversarial Autoencoders</t>
  </si>
  <si>
    <t>Recommenders</t>
  </si>
  <si>
    <t>mildnet</t>
  </si>
  <si>
    <t>gofynd</t>
  </si>
  <si>
    <t>https://github.com/gofynd/mildnet.git</t>
  </si>
  <si>
    <t>https://arxiv.org/abs/1903.00905</t>
  </si>
  <si>
    <t xml:space="preserve">Open source </t>
  </si>
  <si>
    <t>PaddleRec</t>
  </si>
  <si>
    <t>PaddlePaddle</t>
  </si>
  <si>
    <t>https://github.com/PaddlePaddle/PaddleRec.git</t>
  </si>
  <si>
    <t>https://arxiv.org/abs/1906.00091</t>
  </si>
  <si>
    <t>FuxiCTR</t>
  </si>
  <si>
    <t>Xue-p ai</t>
  </si>
  <si>
    <t>https://github.com/xue-pai/FuxiCTR.git</t>
  </si>
  <si>
    <t>https://dl.acm.org/doi/abs/10.1145/3308558.3313497?casa_token=IeLcnqo6AjYAAAAA:ySsAzSyKCx_pm5lm9ORuTmhGZNd221kkTXZg431qcixPQXqrKoAdHJQPuyEAJ0A236LEZcmbW1QtMQ</t>
  </si>
  <si>
    <t>Time Series Forecasting</t>
  </si>
  <si>
    <t>ibm-granite/granite-timeseries-ttm-r1</t>
  </si>
  <si>
    <t>https://huggingface.co/ibm-granite/granite-timeseries-ttm-r1</t>
  </si>
  <si>
    <t>predict future values based on historical patterns.</t>
  </si>
  <si>
    <t>Temporal Fusion Transformer (TFT)</t>
  </si>
  <si>
    <t>https://github.com/sktime/pytorch-forecasting</t>
  </si>
  <si>
    <t>https://arxiv.org/abs/1912.09363</t>
  </si>
  <si>
    <t>LSTNet</t>
  </si>
  <si>
    <t>https://github.com/laiguokun/LSTNet.git</t>
  </si>
  <si>
    <t>https://dl.acm.org/doi/abs/10.1145/3209978.3210006</t>
  </si>
  <si>
    <t>darts</t>
  </si>
  <si>
    <t>https://github.com/unit8co/darts.git</t>
  </si>
  <si>
    <t>https://www.jmlr.org/papers/volume23/21-1177/21-1177.pdf</t>
  </si>
  <si>
    <t>gluon-ts</t>
  </si>
  <si>
    <t>awslab</t>
  </si>
  <si>
    <t>https://github.com/awslabs/gluon-ts.git</t>
  </si>
  <si>
    <t>https://www.sciencedirect.com/science/article/pii/S0169207021000637</t>
  </si>
  <si>
    <t>qlib</t>
  </si>
  <si>
    <t xml:space="preserve">Microsoft </t>
  </si>
  <si>
    <t>https://github.com/microsoft/qlib.git</t>
  </si>
  <si>
    <t>https://dl.acm.org/doi/abs/10.1145/3459637.3482315?casa_token=iOmNJfagh8MAAAAA:2fIYJLt4krmbGseVpRYNmAwSqnYOqkn4-UOnasGpSJ47s3t7p5gakMRT38e_DE0t2A-JUQIOLWtlzA</t>
  </si>
  <si>
    <t>DCRNN</t>
  </si>
  <si>
    <t>liyaguang</t>
  </si>
  <si>
    <t>https://github.com/liyaguang/DCRNN.git</t>
  </si>
  <si>
    <t>https://arxiv.org/abs/1707.01926</t>
  </si>
  <si>
    <t>n-beats</t>
  </si>
  <si>
    <t>https://github.com/philipperemy/n-beats</t>
  </si>
  <si>
    <t>pytorch_geometric_temporal</t>
  </si>
  <si>
    <t>Benedekrozemberczki</t>
  </si>
  <si>
    <t>https://github.com/benedekrozemberczki/pytorch_geometric_temporal.git</t>
  </si>
  <si>
    <t>https://proceedings.neurips.cc/paper/2020/hash/ce1aad92b939420fc17005e5461e6f48-Abstract.html</t>
  </si>
  <si>
    <t xml:space="preserve">Table Question Answering </t>
  </si>
  <si>
    <t>tapas-base-finetuned-wtq</t>
  </si>
  <si>
    <t>google</t>
  </si>
  <si>
    <t>tapas-large-finetuned-wtq</t>
  </si>
  <si>
    <t>tapex-large-finetuned-wtq</t>
  </si>
  <si>
    <t>microsoft</t>
  </si>
  <si>
    <t>predict/recommend future values based on historical patterns.</t>
  </si>
  <si>
    <t>Efficient Estimation of Word Representations in Vector Space</t>
  </si>
  <si>
    <t>perform sentence classification based on papers</t>
  </si>
  <si>
    <t xml:space="preserve">Sentence Classification </t>
  </si>
  <si>
    <t>GPL-3.0</t>
  </si>
  <si>
    <t>https://github.com/davidsbatista/ConvNets-for-Sentence-Classification/tree/master</t>
  </si>
  <si>
    <t>https://aclanthology.org/D14-1181.pdf</t>
  </si>
  <si>
    <t>Forecast (time series forcast)</t>
  </si>
  <si>
    <t>DeepCTR</t>
  </si>
  <si>
    <t>https://github.com/shenweichen/DeepCTR.git</t>
  </si>
  <si>
    <t>https://arxiv.org/abs/1804.04950</t>
  </si>
  <si>
    <t>Tabular Classification</t>
  </si>
  <si>
    <t>TabNet</t>
  </si>
  <si>
    <t>https://github.com/dreamquark-ai/tabnet</t>
  </si>
  <si>
    <t>XGBoost</t>
  </si>
  <si>
    <t>https://github.com/dmlc/xgboost</t>
  </si>
  <si>
    <t>CatBoost</t>
  </si>
  <si>
    <t>https://github.com/catboost/catboost</t>
  </si>
  <si>
    <t>Tabular Regression</t>
  </si>
  <si>
    <t>LightGBM</t>
  </si>
  <si>
    <t>https://github.com/microsoft/LightGBM</t>
  </si>
  <si>
    <t>Tabular to Text</t>
  </si>
  <si>
    <t>Table to Text</t>
  </si>
  <si>
    <t>Narrativaai/bloom-560m-finetuned-totto-table-to-text</t>
  </si>
  <si>
    <t>https://huggingface.co/Narrativaai/bloom-560m-finetuned-totto-table-to-text</t>
  </si>
  <si>
    <t>Yale-LILY/reastap-large-finetuned-logicnlg</t>
  </si>
  <si>
    <t>https://huggingface.co/Yale-LILY/reastap-large-finetuned-logicnlg</t>
  </si>
  <si>
    <t>Multimodal Toolkit</t>
  </si>
  <si>
    <t>https://github.com/georgian-io/Multimodal-Toolkit</t>
  </si>
  <si>
    <t>Reinforcement Learning</t>
  </si>
  <si>
    <t>ValueFX9507/Tifa-DeepsexV2-7b-MGRPO-GGUF-Q8</t>
  </si>
  <si>
    <t>https://huggingface.co/ValueFX9507/Tifa-DeepsexV2-7b-MGRPO-GGUF-Q8</t>
  </si>
  <si>
    <t>Open-Reasoner-Zero/Open-Reasoner-Zero-Critic-32B</t>
  </si>
  <si>
    <t>https://huggingface.co/Open-Reasoner-Zero/Open-Reasoner-Zero-Critic-32B</t>
  </si>
  <si>
    <t>ThomasSimonini/ppo-AntBulletEnv-v0</t>
  </si>
  <si>
    <t>https://huggingface.co/ThomasSimonini/ppo-AntBulletEnv-v0</t>
  </si>
  <si>
    <t>Robotics</t>
  </si>
  <si>
    <t>lerobot/pi0</t>
  </si>
  <si>
    <t>https://huggingface.co/lerobot/pi0</t>
  </si>
  <si>
    <t>nvidia/GR00T-N1-2B</t>
  </si>
  <si>
    <t>https://huggingface.co/nvidia/GR00T-N1-2B</t>
  </si>
  <si>
    <t>physical-intelligence/fast</t>
  </si>
  <si>
    <t>https://huggingface.co/physical-intelligence/fast</t>
  </si>
  <si>
    <t>Graph Machine Learning</t>
  </si>
  <si>
    <t>ecmwf/aifs-single-1.0</t>
  </si>
  <si>
    <t>https://huggingface.co/ecmwf/aifs-single-1.0</t>
  </si>
  <si>
    <t>ibm-research/materials.pos-egnn</t>
  </si>
  <si>
    <t>https://huggingface.co/ibm-research/materials.pos-egnn</t>
  </si>
  <si>
    <t>clefourrier/graphormer-base-pcqm4mv2</t>
  </si>
  <si>
    <t>https://huggingface.co/clefourrier/graphormer-base-pcqm4mv2</t>
  </si>
  <si>
    <t>Token Classification</t>
  </si>
  <si>
    <t>bztest/xlm-roberta-base-finetuned-panx-de</t>
  </si>
  <si>
    <t>https://huggingface.co/bztest/xlm-roberta-base-finetuned-panx-de</t>
  </si>
  <si>
    <t>FacebookAI/xlm-roberta-large-finetuned-conll03-english</t>
  </si>
  <si>
    <t>https://huggingface.co/FacebookAI/xlm-roberta-large-finetuned-conll03-english</t>
  </si>
  <si>
    <t>dslim/bert-base-NER</t>
  </si>
  <si>
    <t>https://huggingface.co/dslim/bert-base-NER</t>
  </si>
  <si>
    <t>Zero-shot classification</t>
  </si>
  <si>
    <t>facebook/bart-large-mnli</t>
  </si>
  <si>
    <t>https://huggingface.co/facebook/bart-large-mnli</t>
  </si>
  <si>
    <t>MoritzLaurer/mDeBERTa-v3-base-mnli-xnli</t>
  </si>
  <si>
    <t xml:space="preserve">https://huggingface.co/MoritzLaurer/mDeBERTa-v3-base-mnli-xnli </t>
  </si>
  <si>
    <t>joeddav/bart-large-mnli-yahoo-answers</t>
  </si>
  <si>
    <t>https://huggingface.co/joeddav/bart-large-mnli-yahoo-answers</t>
  </si>
  <si>
    <t>canine-s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</si>
</sst>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ptos Narrow"/>
      <scheme val="minor"/>
    </font>
    <font>
      <sz val="12"/>
      <color theme="1"/>
      <name val="Aptos Narrow"/>
      <family val="2"/>
      <scheme val="minor"/>
    </font>
    <font>
      <b/>
      <sz val="11"/>
      <color rgb="FF000000"/>
      <name val="Arial"/>
      <family val="2"/>
    </font>
    <font>
      <b/>
      <sz val="10"/>
      <color rgb="FF000000"/>
      <name val="Arial"/>
      <family val="2"/>
    </font>
    <font>
      <b/>
      <sz val="10"/>
      <color theme="1"/>
      <name val="Arial"/>
      <family val="2"/>
    </font>
    <font>
      <sz val="10"/>
      <color rgb="FF000000"/>
      <name val="Arial"/>
      <family val="2"/>
    </font>
    <font>
      <u/>
      <sz val="10"/>
      <color theme="10"/>
      <name val="Aptos Narrow"/>
      <family val="2"/>
      <scheme val="minor"/>
    </font>
    <font>
      <sz val="10"/>
      <color theme="1"/>
      <name val="Aptos Narrow"/>
      <family val="2"/>
      <scheme val="minor"/>
    </font>
    <font>
      <sz val="10"/>
      <color theme="1"/>
      <name val="Arial"/>
      <family val="2"/>
    </font>
    <font>
      <u/>
      <sz val="10"/>
      <color theme="1"/>
      <name val="Aptos Narrow"/>
      <family val="2"/>
      <scheme val="minor"/>
    </font>
    <font>
      <u/>
      <sz val="10"/>
      <color rgb="FF0000FF"/>
      <name val="Arial"/>
      <family val="2"/>
    </font>
    <font>
      <sz val="10"/>
      <color rgb="FF000000"/>
      <name val="Roboto"/>
    </font>
    <font>
      <sz val="10"/>
      <color rgb="FF000000"/>
      <name val="Aptos Narrow"/>
      <family val="2"/>
      <scheme val="minor"/>
    </font>
    <font>
      <u/>
      <sz val="10"/>
      <color rgb="FF000000"/>
      <name val="Arial"/>
      <family val="2"/>
    </font>
    <font>
      <u/>
      <sz val="10"/>
      <color rgb="FF1155CC"/>
      <name val="Arial"/>
      <family val="2"/>
    </font>
    <font>
      <sz val="10"/>
      <color rgb="FF000000"/>
      <name val="Lato"/>
      <family val="2"/>
    </font>
    <font>
      <sz val="11"/>
      <color rgb="FF737373"/>
      <name val="Lato"/>
      <family val="2"/>
    </font>
    <font>
      <sz val="11"/>
      <color rgb="FF000000"/>
      <name val="Aptos Narrow"/>
      <family val="2"/>
      <scheme val="minor"/>
    </font>
    <font>
      <sz val="10"/>
      <color rgb="FFFF0000"/>
      <name val="Aptos Narrow"/>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color rgb="FF000000"/>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xf numFmtId="0" fontId="2" fillId="0" borderId="0" xfId="0" applyFont="1"/>
    <xf numFmtId="0" fontId="2" fillId="0" borderId="0" xfId="0" applyFont="1" applyAlignment="1">
      <alignment wrapText="1"/>
    </xf>
    <xf numFmtId="0" fontId="2" fillId="2" borderId="0" xfId="0" applyFont="1" applyFill="1"/>
    <xf numFmtId="0" fontId="3" fillId="2" borderId="0" xfId="0" applyFont="1" applyFill="1" applyAlignment="1">
      <alignment wrapText="1"/>
    </xf>
    <xf numFmtId="0" fontId="3" fillId="0" borderId="0" xfId="0" applyFont="1"/>
    <xf numFmtId="0" fontId="3" fillId="0" borderId="0" xfId="0" applyFont="1" applyAlignment="1">
      <alignment wrapText="1"/>
    </xf>
    <xf numFmtId="0" fontId="3" fillId="3" borderId="0" xfId="0" applyFont="1" applyFill="1" applyAlignment="1">
      <alignment wrapText="1"/>
    </xf>
    <xf numFmtId="0" fontId="3" fillId="3" borderId="0" xfId="0" applyFont="1" applyFill="1"/>
    <xf numFmtId="1" fontId="3" fillId="4" borderId="0" xfId="0" applyNumberFormat="1" applyFont="1" applyFill="1"/>
    <xf numFmtId="0" fontId="4" fillId="0" borderId="0" xfId="0" applyFont="1"/>
    <xf numFmtId="0" fontId="5" fillId="0" borderId="0" xfId="0" applyFont="1"/>
    <xf numFmtId="0" fontId="5" fillId="0" borderId="0" xfId="0" applyFont="1" applyAlignment="1">
      <alignment wrapText="1"/>
    </xf>
    <xf numFmtId="2" fontId="5" fillId="0" borderId="0" xfId="0" applyNumberFormat="1" applyFont="1"/>
    <xf numFmtId="1" fontId="5" fillId="0" borderId="0" xfId="0" applyNumberFormat="1" applyFont="1"/>
    <xf numFmtId="0" fontId="6" fillId="0" borderId="0" xfId="1" applyFill="1" applyBorder="1" applyAlignment="1"/>
    <xf numFmtId="2" fontId="0" fillId="0" borderId="0" xfId="0" applyNumberFormat="1"/>
    <xf numFmtId="0" fontId="8" fillId="0" borderId="0" xfId="0" applyFont="1"/>
    <xf numFmtId="0" fontId="8" fillId="0" borderId="0" xfId="0" applyFont="1" applyAlignment="1">
      <alignment wrapText="1"/>
    </xf>
    <xf numFmtId="1" fontId="8" fillId="0" borderId="0" xfId="0" applyNumberFormat="1" applyFont="1"/>
    <xf numFmtId="0" fontId="9" fillId="0" borderId="0" xfId="1" applyFont="1" applyFill="1" applyBorder="1" applyAlignment="1"/>
    <xf numFmtId="2" fontId="7" fillId="0" borderId="0" xfId="0" applyNumberFormat="1" applyFont="1"/>
    <xf numFmtId="0" fontId="7" fillId="0" borderId="0" xfId="0" applyFont="1"/>
    <xf numFmtId="0" fontId="0" fillId="0" borderId="0" xfId="0" applyAlignment="1">
      <alignment wrapText="1"/>
    </xf>
    <xf numFmtId="1" fontId="0" fillId="0" borderId="0" xfId="0" applyNumberFormat="1"/>
    <xf numFmtId="0" fontId="6" fillId="0" borderId="0" xfId="1"/>
    <xf numFmtId="0" fontId="10" fillId="0" borderId="0" xfId="0" applyFont="1"/>
    <xf numFmtId="0" fontId="11" fillId="0" borderId="0" xfId="0" applyFont="1" applyAlignment="1">
      <alignment wrapText="1"/>
    </xf>
    <xf numFmtId="0" fontId="11" fillId="0" borderId="0" xfId="0" applyFont="1"/>
    <xf numFmtId="0" fontId="12" fillId="0" borderId="0" xfId="0" applyFont="1" applyAlignment="1">
      <alignment wrapText="1"/>
    </xf>
    <xf numFmtId="0" fontId="13" fillId="0" borderId="0" xfId="0" applyFont="1"/>
    <xf numFmtId="0" fontId="14" fillId="0" borderId="0" xfId="0" applyFont="1"/>
    <xf numFmtId="0" fontId="1" fillId="0" borderId="0" xfId="0" applyFont="1"/>
    <xf numFmtId="0" fontId="12"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xf numFmtId="0" fontId="17" fillId="0" borderId="0" xfId="0" applyFont="1" applyAlignment="1">
      <alignment wrapText="1"/>
    </xf>
    <xf numFmtId="0" fontId="6" fillId="0" borderId="0" xfId="1" applyFill="1"/>
    <xf numFmtId="2" fontId="18" fillId="0" borderId="0" xfId="0" applyNumberFormat="1" applyFont="1"/>
    <xf numFmtId="0" fontId="18" fillId="0" borderId="0" xfId="0" applyFont="1"/>
    <xf numFmtId="0" fontId="18" fillId="0" borderId="0" xfId="0" applyFont="1" applyAlignment="1">
      <alignment wrapText="1"/>
    </xf>
    <xf numFmtId="0" fontId="5" fillId="0" borderId="0" xfId="0" applyFont="1" applyFill="1"/>
    <xf numFmtId="0" fontId="0" fillId="0" borderId="0" xfId="0" applyFill="1" applyAlignment="1">
      <alignment wrapText="1"/>
    </xf>
    <xf numFmtId="0" fontId="7" fillId="0" borderId="0" xfId="0" applyFont="1" applyFill="1"/>
    <xf numFmtId="0" fontId="7" fillId="0" borderId="0" xfId="0" applyFont="1" applyFill="1" applyAlignment="1">
      <alignment wrapText="1"/>
    </xf>
    <xf numFmtId="0" fontId="0" fillId="0" borderId="0" xfId="0" applyFill="1"/>
    <xf numFmtId="1" fontId="0" fillId="0" borderId="0" xfId="0" applyNumberFormat="1" applyFill="1"/>
    <xf numFmtId="0" fontId="9"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ominica Abena Oforiwaa Amanfo" id="{1E8CDC2B-8B2F-B845-AC41-47B1D216053E}" userId="S::d.amanfo@4th-ir.com::70a344aa-f9d4-4168-b90f-60e8c6c2241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 dT="2024-05-15T11:11:50.02" personId="{1E8CDC2B-8B2F-B845-AC41-47B1D216053E}" id="{8CD52EE2-87F0-D34A-BD29-ECA021886338}">
    <text>Key 1</text>
  </threadedComment>
  <threadedComment ref="D1" dT="2024-05-15T11:12:17.80" personId="{1E8CDC2B-8B2F-B845-AC41-47B1D216053E}" id="{37616853-6482-FF45-8EEC-D6280D7CEC76}">
    <text xml:space="preserve">Key 2
</text>
  </threadedComment>
  <threadedComment ref="G1" dT="2024-05-15T11:03:47.34" personId="{1E8CDC2B-8B2F-B845-AC41-47B1D216053E}" id="{410321B3-DECC-2645-9BD9-48A08346BCC4}">
    <text>Popularity</text>
  </threadedComment>
  <threadedComment ref="I1" dT="2024-05-15T11:03:41.10" personId="{1E8CDC2B-8B2F-B845-AC41-47B1D216053E}" id="{D3373713-3229-4040-8358-84D11513CC40}">
    <text>Popularity</text>
  </threadedComment>
  <threadedComment ref="L1" dT="2024-05-15T11:02:57.73" personId="{1E8CDC2B-8B2F-B845-AC41-47B1D216053E}" id="{BD4C0AC4-6E2A-2C4E-A2ED-466B2CF23DEE}">
    <text xml:space="preserve">Performance </text>
  </threadedComment>
  <threadedComment ref="R1" dT="2024-05-15T11:02:11.35" personId="{1E8CDC2B-8B2F-B845-AC41-47B1D216053E}" id="{2E64C311-ED95-7540-9228-AC3E37D2B288}">
    <text>COST</text>
  </threadedComment>
  <threadedComment ref="S1" dT="2024-05-15T11:02:18.09" personId="{1E8CDC2B-8B2F-B845-AC41-47B1D216053E}" id="{8DAD42C8-0205-E948-B51F-CF2D027BD5D2}">
    <text>COST</text>
  </threadedComment>
  <threadedComment ref="T8" dT="2024-02-16T16:46:13.78" personId="{1E8CDC2B-8B2F-B845-AC41-47B1D216053E}" id="{D32A63F5-48FB-9246-8008-B5B8BC7925FE}">
    <text>Doc in chinese, find English version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github.com/kaituoxu/Listen-Attend-Spell.git" TargetMode="External"/><Relationship Id="rId299" Type="http://schemas.openxmlformats.org/officeDocument/2006/relationships/hyperlink" Target="https://huggingface.co/openai/clip-vit-large-patch14" TargetMode="External"/><Relationship Id="rId21" Type="http://schemas.openxmlformats.org/officeDocument/2006/relationships/hyperlink" Target="https://github.com/jiesutd/NCRFpp" TargetMode="External"/><Relationship Id="rId63" Type="http://schemas.openxmlformats.org/officeDocument/2006/relationships/hyperlink" Target="https://arxiv.org/abs/1911.03437" TargetMode="External"/><Relationship Id="rId159" Type="http://schemas.openxmlformats.org/officeDocument/2006/relationships/hyperlink" Target="http://openaccess.thecvf.com/content_ICCV_2019/html/Tian_FCOS_Fully_Convolutional_One-Stage_Object_Detection_ICCV_2019_paper.html" TargetMode="External"/><Relationship Id="rId324" Type="http://schemas.openxmlformats.org/officeDocument/2006/relationships/hyperlink" Target="https://huggingface.co/Salesforce/blip-vqa-base" TargetMode="External"/><Relationship Id="rId170" Type="http://schemas.openxmlformats.org/officeDocument/2006/relationships/hyperlink" Target="https://github.com/facebookresearch/vissl.git" TargetMode="External"/><Relationship Id="rId226" Type="http://schemas.openxmlformats.org/officeDocument/2006/relationships/hyperlink" Target="https://huggingface.co/FacebookAI/xlm-roberta-large-finetuned-conll03-english" TargetMode="External"/><Relationship Id="rId268" Type="http://schemas.openxmlformats.org/officeDocument/2006/relationships/hyperlink" Target="https://huggingface.co/tencent/DepthCrafter" TargetMode="External"/><Relationship Id="rId32" Type="http://schemas.openxmlformats.org/officeDocument/2006/relationships/hyperlink" Target="https://arxiv.org/abs/1907.11692" TargetMode="External"/><Relationship Id="rId74" Type="http://schemas.openxmlformats.org/officeDocument/2006/relationships/hyperlink" Target="https://arxiv.org/abs/2004.07180" TargetMode="External"/><Relationship Id="rId128" Type="http://schemas.openxmlformats.org/officeDocument/2006/relationships/hyperlink" Target="https://github.com/CorentinJ/Real-Time-Voice-Cloning" TargetMode="External"/><Relationship Id="rId335" Type="http://schemas.openxmlformats.org/officeDocument/2006/relationships/hyperlink" Target="https://huggingface.co/lerobot/pi0" TargetMode="External"/><Relationship Id="rId5" Type="http://schemas.openxmlformats.org/officeDocument/2006/relationships/hyperlink" Target="https://github.com/flairNLP/flair.git" TargetMode="External"/><Relationship Id="rId181" Type="http://schemas.openxmlformats.org/officeDocument/2006/relationships/hyperlink" Target="https://openaccess.thecvf.com/content/CVPR2022/html/Yan_Multiview_Transformers_for_Video_Recognition_CVPR_2022_paper.html" TargetMode="External"/><Relationship Id="rId237" Type="http://schemas.openxmlformats.org/officeDocument/2006/relationships/hyperlink" Target="https://huggingface.co/facebook/bart-large-cnn" TargetMode="External"/><Relationship Id="rId279" Type="http://schemas.openxmlformats.org/officeDocument/2006/relationships/hyperlink" Target="https://huggingface.co/Wan-AI/Wan2.1-I2V-14B-480P-Diffusers" TargetMode="External"/><Relationship Id="rId43" Type="http://schemas.openxmlformats.org/officeDocument/2006/relationships/hyperlink" Target="https://github.com/facebookresearch/fairseq.git" TargetMode="External"/><Relationship Id="rId139" Type="http://schemas.openxmlformats.org/officeDocument/2006/relationships/hyperlink" Target="https://github.com/open-mmlab/mmdetection.git" TargetMode="External"/><Relationship Id="rId290" Type="http://schemas.openxmlformats.org/officeDocument/2006/relationships/hyperlink" Target="https://github.com/audeering/opensmile" TargetMode="External"/><Relationship Id="rId304" Type="http://schemas.openxmlformats.org/officeDocument/2006/relationships/hyperlink" Target="https://huggingface.co/facebook/sam2.1-hiera-large" TargetMode="External"/><Relationship Id="rId346" Type="http://schemas.openxmlformats.org/officeDocument/2006/relationships/hyperlink" Target="https://huggingface.co/microsoft/table-transformer-detection" TargetMode="External"/><Relationship Id="rId85" Type="http://schemas.openxmlformats.org/officeDocument/2006/relationships/hyperlink" Target="https://github.com/huggingface/transformers" TargetMode="External"/><Relationship Id="rId150" Type="http://schemas.openxmlformats.org/officeDocument/2006/relationships/hyperlink" Target="http://openaccess.thecvf.com/content_iccv_2017/html/He_Mask_R-CNN_ICCV_2017_paper.html" TargetMode="External"/><Relationship Id="rId192" Type="http://schemas.openxmlformats.org/officeDocument/2006/relationships/hyperlink" Target="https://link.springer.com/chapter/10.1007/978-3-319-24574-4_28" TargetMode="External"/><Relationship Id="rId206" Type="http://schemas.openxmlformats.org/officeDocument/2006/relationships/hyperlink" Target="https://www.jmlr.org/papers/volume23/21-1177/21-1177.pdf" TargetMode="External"/><Relationship Id="rId248" Type="http://schemas.openxmlformats.org/officeDocument/2006/relationships/hyperlink" Target="https://huggingface.co/google/byt5-base" TargetMode="External"/><Relationship Id="rId12" Type="http://schemas.openxmlformats.org/officeDocument/2006/relationships/hyperlink" Target="https://arxiv.org/abs/1603.01354" TargetMode="External"/><Relationship Id="rId108" Type="http://schemas.openxmlformats.org/officeDocument/2006/relationships/hyperlink" Target="https://arxiv.org/abs/1711.09020" TargetMode="External"/><Relationship Id="rId315" Type="http://schemas.openxmlformats.org/officeDocument/2006/relationships/hyperlink" Target="https://huggingface.co/facebook/dinov2-base" TargetMode="External"/><Relationship Id="rId357" Type="http://schemas.openxmlformats.org/officeDocument/2006/relationships/hyperlink" Target="https://huggingface.co/microsoft/tapex-large-finetuned-wtq" TargetMode="External"/><Relationship Id="rId54" Type="http://schemas.openxmlformats.org/officeDocument/2006/relationships/hyperlink" Target="https://github.com/tensorflow/models.git" TargetMode="External"/><Relationship Id="rId96" Type="http://schemas.openxmlformats.org/officeDocument/2006/relationships/hyperlink" Target="https://github.com/IBM/pytorch-seq2seq" TargetMode="External"/><Relationship Id="rId161" Type="http://schemas.openxmlformats.org/officeDocument/2006/relationships/hyperlink" Target="http://openaccess.thecvf.com/content_cvpr_2018/html/Sandler_MobileNetV2_Inverted_Residuals_CVPR_2018_paper.html" TargetMode="External"/><Relationship Id="rId217" Type="http://schemas.openxmlformats.org/officeDocument/2006/relationships/hyperlink" Target="https://aclanthology.org/D14-1181.pdf" TargetMode="External"/><Relationship Id="rId259" Type="http://schemas.openxmlformats.org/officeDocument/2006/relationships/hyperlink" Target="https://github.com/philipperemy/n-beats" TargetMode="External"/><Relationship Id="rId23" Type="http://schemas.openxmlformats.org/officeDocument/2006/relationships/hyperlink" Target="https://github.com/achernodub/targer.git" TargetMode="External"/><Relationship Id="rId119" Type="http://schemas.openxmlformats.org/officeDocument/2006/relationships/hyperlink" Target="https://github.com/microsoft/recommenders.git" TargetMode="External"/><Relationship Id="rId270" Type="http://schemas.openxmlformats.org/officeDocument/2006/relationships/hyperlink" Target="https://huggingface.co/timm/mobilenetv3_small_100.lamb_in1k" TargetMode="External"/><Relationship Id="rId326" Type="http://schemas.openxmlformats.org/officeDocument/2006/relationships/hyperlink" Target="https://huggingface.co/impira/layoutlm-document-qa" TargetMode="External"/><Relationship Id="rId65" Type="http://schemas.openxmlformats.org/officeDocument/2006/relationships/hyperlink" Target="https://arxiv.org/abs/2006.03654" TargetMode="External"/><Relationship Id="rId130" Type="http://schemas.openxmlformats.org/officeDocument/2006/relationships/hyperlink" Target="https://github.com/coqui-ai/TTS" TargetMode="External"/><Relationship Id="rId172" Type="http://schemas.openxmlformats.org/officeDocument/2006/relationships/hyperlink" Target="https://github.com/facebookresearch/video-nonlocal-net.git" TargetMode="External"/><Relationship Id="rId228" Type="http://schemas.openxmlformats.org/officeDocument/2006/relationships/hyperlink" Target="https://huggingface.co/distilbert/distilbert-base-cased-distilled-squad" TargetMode="External"/><Relationship Id="rId281" Type="http://schemas.openxmlformats.org/officeDocument/2006/relationships/hyperlink" Target="https://huggingface.co/Salesforce/blip-image-captioning-base" TargetMode="External"/><Relationship Id="rId337" Type="http://schemas.openxmlformats.org/officeDocument/2006/relationships/hyperlink" Target="https://huggingface.co/physical-intelligence/fast" TargetMode="External"/><Relationship Id="rId34" Type="http://schemas.openxmlformats.org/officeDocument/2006/relationships/hyperlink" Target="https://arxiv.org/abs/1907.11692" TargetMode="External"/><Relationship Id="rId76" Type="http://schemas.openxmlformats.org/officeDocument/2006/relationships/hyperlink" Target="https://arxiv.org/abs/1904.08398" TargetMode="External"/><Relationship Id="rId141" Type="http://schemas.openxmlformats.org/officeDocument/2006/relationships/hyperlink" Target="https://github.com/matterport/Mask_RCNN" TargetMode="External"/><Relationship Id="rId7" Type="http://schemas.openxmlformats.org/officeDocument/2006/relationships/hyperlink" Target="https://github.com/guillaumegenthial/sequence_tagging.git" TargetMode="External"/><Relationship Id="rId183" Type="http://schemas.openxmlformats.org/officeDocument/2006/relationships/hyperlink" Target="http://openaccess.thecvf.com/content_cvpr_2015/html/Long_Fully_Convolutional_Networks_2015_CVPR_paper.html" TargetMode="External"/><Relationship Id="rId239" Type="http://schemas.openxmlformats.org/officeDocument/2006/relationships/hyperlink" Target="https://huggingface.co/hexgrad/Kokoro-82M" TargetMode="External"/><Relationship Id="rId250" Type="http://schemas.openxmlformats.org/officeDocument/2006/relationships/hyperlink" Target="https://huggingface.co/facebook/m2m100_418M" TargetMode="External"/><Relationship Id="rId292" Type="http://schemas.openxmlformats.org/officeDocument/2006/relationships/hyperlink" Target="https://github.com/georgian-io/Multimodal-Toolkit" TargetMode="External"/><Relationship Id="rId306" Type="http://schemas.openxmlformats.org/officeDocument/2006/relationships/hyperlink" Target="https://huggingface.co/google/owlvit-base-patch32" TargetMode="External"/><Relationship Id="rId45" Type="http://schemas.openxmlformats.org/officeDocument/2006/relationships/hyperlink" Target="https://ai.googleblog.com/2020/06/pegasus-state-of-art-model-for.html" TargetMode="External"/><Relationship Id="rId87" Type="http://schemas.openxmlformats.org/officeDocument/2006/relationships/hyperlink" Target="https://github.com/microsoft/unilm" TargetMode="External"/><Relationship Id="rId110" Type="http://schemas.openxmlformats.org/officeDocument/2006/relationships/hyperlink" Target="https://arxiv.org/abs/1703.10593" TargetMode="External"/><Relationship Id="rId348" Type="http://schemas.openxmlformats.org/officeDocument/2006/relationships/hyperlink" Target="https://huggingface.co/black-forest-labs/FLUX.1-dev" TargetMode="External"/><Relationship Id="rId152" Type="http://schemas.openxmlformats.org/officeDocument/2006/relationships/hyperlink" Target="https://arxiv.org/abs/1812.08008" TargetMode="External"/><Relationship Id="rId194" Type="http://schemas.openxmlformats.org/officeDocument/2006/relationships/hyperlink" Target="https://arxiv.org/abs/2201.02107" TargetMode="External"/><Relationship Id="rId208" Type="http://schemas.openxmlformats.org/officeDocument/2006/relationships/hyperlink" Target="https://www.sciencedirect.com/science/article/pii/S0169207021000637" TargetMode="External"/><Relationship Id="rId261" Type="http://schemas.openxmlformats.org/officeDocument/2006/relationships/hyperlink" Target="https://pytorch.org/audio/main/generated/torchaudio.models.ConvTasNet.html" TargetMode="External"/><Relationship Id="rId14" Type="http://schemas.openxmlformats.org/officeDocument/2006/relationships/hyperlink" Target="https://arxiv.org/abs/1904.09223" TargetMode="External"/><Relationship Id="rId56" Type="http://schemas.openxmlformats.org/officeDocument/2006/relationships/hyperlink" Target="https://github.com/fastai/fastai.git" TargetMode="External"/><Relationship Id="rId317" Type="http://schemas.openxmlformats.org/officeDocument/2006/relationships/hyperlink" Target="https://huggingface.co/Qwen/Qwen2-Audio-7B-Instruct" TargetMode="External"/><Relationship Id="rId359" Type="http://schemas.openxmlformats.org/officeDocument/2006/relationships/printerSettings" Target="../printerSettings/printerSettings1.bin"/><Relationship Id="rId98" Type="http://schemas.openxmlformats.org/officeDocument/2006/relationships/hyperlink" Target="https://github.com/lvapeab/nmt-keras.git" TargetMode="External"/><Relationship Id="rId121" Type="http://schemas.openxmlformats.org/officeDocument/2006/relationships/hyperlink" Target="https://github.com/PaddlePaddle/PaddleSpeech.git" TargetMode="External"/><Relationship Id="rId163" Type="http://schemas.openxmlformats.org/officeDocument/2006/relationships/hyperlink" Target="http://proceedings.mlr.press/v97/tan19a.html" TargetMode="External"/><Relationship Id="rId219" Type="http://schemas.openxmlformats.org/officeDocument/2006/relationships/hyperlink" Target="https://github.com/facebookresearch/fairseq" TargetMode="External"/><Relationship Id="rId230" Type="http://schemas.openxmlformats.org/officeDocument/2006/relationships/hyperlink" Target="https://huggingface.co/facebook/bart-large-mnli" TargetMode="External"/><Relationship Id="rId25" Type="http://schemas.openxmlformats.org/officeDocument/2006/relationships/hyperlink" Target="https://github.com/guillaumegenthial/tf_ner.git" TargetMode="External"/><Relationship Id="rId67" Type="http://schemas.openxmlformats.org/officeDocument/2006/relationships/hyperlink" Target="https://dl.acm.org/doi/abs/10.1145/3308558.3313461" TargetMode="External"/><Relationship Id="rId272" Type="http://schemas.openxmlformats.org/officeDocument/2006/relationships/hyperlink" Target="https://huggingface.co/nvidia/MambaVision-L3-512-21K" TargetMode="External"/><Relationship Id="rId328" Type="http://schemas.openxmlformats.org/officeDocument/2006/relationships/hyperlink" Target="https://huggingface.co/jinhybr/OCR-DocVQA-Donut" TargetMode="External"/><Relationship Id="rId88" Type="http://schemas.openxmlformats.org/officeDocument/2006/relationships/hyperlink" Target="https://proceedings.neurips.cc/paper/2019/hash/c20bb2d9a50d5ac1f713f8b34d9aac5a-Abstract.html" TargetMode="External"/><Relationship Id="rId111" Type="http://schemas.openxmlformats.org/officeDocument/2006/relationships/hyperlink" Target="https://github.com/facebookresearch/MUSE.git" TargetMode="External"/><Relationship Id="rId132" Type="http://schemas.openxmlformats.org/officeDocument/2006/relationships/hyperlink" Target="https://github.com/PaddlePaddle/PaddleSpeech.git" TargetMode="External"/><Relationship Id="rId153" Type="http://schemas.openxmlformats.org/officeDocument/2006/relationships/hyperlink" Target="https://github.com/facebookresearch/detectron2" TargetMode="External"/><Relationship Id="rId174" Type="http://schemas.openxmlformats.org/officeDocument/2006/relationships/hyperlink" Target="https://github.com/adityac94/Grad_CAM_plus_plus.git" TargetMode="External"/><Relationship Id="rId195" Type="http://schemas.openxmlformats.org/officeDocument/2006/relationships/hyperlink" Target="https://github.com/gofynd/mildnet.git" TargetMode="External"/><Relationship Id="rId209" Type="http://schemas.openxmlformats.org/officeDocument/2006/relationships/hyperlink" Target="https://github.com/microsoft/qlib.git" TargetMode="External"/><Relationship Id="rId360" Type="http://schemas.openxmlformats.org/officeDocument/2006/relationships/vmlDrawing" Target="../drawings/vmlDrawing1.vml"/><Relationship Id="rId220" Type="http://schemas.openxmlformats.org/officeDocument/2006/relationships/hyperlink" Target="https://arxiv.org/abs/1904.01038" TargetMode="External"/><Relationship Id="rId241" Type="http://schemas.openxmlformats.org/officeDocument/2006/relationships/hyperlink" Target="https://huggingface.co/nvidia/NV-Embed-v2" TargetMode="External"/><Relationship Id="rId15" Type="http://schemas.openxmlformats.org/officeDocument/2006/relationships/hyperlink" Target="https://github.com/kimiyoung/transformer-xl.git" TargetMode="External"/><Relationship Id="rId36" Type="http://schemas.openxmlformats.org/officeDocument/2006/relationships/hyperlink" Target="https://github.com/PaddlePaddle/PaddleNLP" TargetMode="External"/><Relationship Id="rId57" Type="http://schemas.openxmlformats.org/officeDocument/2006/relationships/hyperlink" Target="https://arxiv.org/abs/1801.06146" TargetMode="External"/><Relationship Id="rId262" Type="http://schemas.openxmlformats.org/officeDocument/2006/relationships/hyperlink" Target="https://github.com/dreamquark-ai/tabnet" TargetMode="External"/><Relationship Id="rId283" Type="http://schemas.openxmlformats.org/officeDocument/2006/relationships/hyperlink" Target="https://huggingface.co/IAMJB/chexpert-mimic-cxr-findings-baseline" TargetMode="External"/><Relationship Id="rId318" Type="http://schemas.openxmlformats.org/officeDocument/2006/relationships/hyperlink" Target="https://huggingface.co/fixie-ai/ultravox-v0_5-llama-3_2-1b" TargetMode="External"/><Relationship Id="rId339" Type="http://schemas.openxmlformats.org/officeDocument/2006/relationships/hyperlink" Target="https://huggingface.co/ibm-research/materials.pos-egnn" TargetMode="External"/><Relationship Id="rId78" Type="http://schemas.openxmlformats.org/officeDocument/2006/relationships/hyperlink" Target="https://aclanthology.org/D14-1162.pdf" TargetMode="External"/><Relationship Id="rId99" Type="http://schemas.openxmlformats.org/officeDocument/2006/relationships/hyperlink" Target="https://arxiv.org/abs/1807.03096" TargetMode="External"/><Relationship Id="rId101" Type="http://schemas.openxmlformats.org/officeDocument/2006/relationships/hyperlink" Target="https://arxiv.org/abs/1712.05690" TargetMode="External"/><Relationship Id="rId122" Type="http://schemas.openxmlformats.org/officeDocument/2006/relationships/hyperlink" Target="http://proceedings.mlr.press/v48/amodei16.html?ref=https://codemonkey.link" TargetMode="External"/><Relationship Id="rId143" Type="http://schemas.openxmlformats.org/officeDocument/2006/relationships/hyperlink" Target="https://github.com/facebookresearch/detectron2" TargetMode="External"/><Relationship Id="rId164" Type="http://schemas.openxmlformats.org/officeDocument/2006/relationships/hyperlink" Target="https://github.com/facebookresearch/ClassyVision.git" TargetMode="External"/><Relationship Id="rId185" Type="http://schemas.openxmlformats.org/officeDocument/2006/relationships/hyperlink" Target="https://ieeexplore.ieee.org/abstract/document/7803544/" TargetMode="External"/><Relationship Id="rId350" Type="http://schemas.openxmlformats.org/officeDocument/2006/relationships/hyperlink" Target="https://huggingface.co/briaai/RMBG-2.0" TargetMode="External"/><Relationship Id="rId9" Type="http://schemas.openxmlformats.org/officeDocument/2006/relationships/hyperlink" Target="https://github.com/dmlc/gluon-nlp.git" TargetMode="External"/><Relationship Id="rId210" Type="http://schemas.openxmlformats.org/officeDocument/2006/relationships/hyperlink" Target="https://dl.acm.org/doi/abs/10.1145/3459637.3482315?casa_token=iOmNJfagh8MAAAAA:2fIYJLt4krmbGseVpRYNmAwSqnYOqkn4-UOnasGpSJ47s3t7p5gakMRT38e_DE0t2A-JUQIOLWtlzA" TargetMode="External"/><Relationship Id="rId26" Type="http://schemas.openxmlformats.org/officeDocument/2006/relationships/hyperlink" Target="https://arxiv.org/abs/1603.01354" TargetMode="External"/><Relationship Id="rId231" Type="http://schemas.openxmlformats.org/officeDocument/2006/relationships/hyperlink" Target="https://huggingface.co/MoritzLaurer/mDeBERTa-v3-base-mnli-xnli" TargetMode="External"/><Relationship Id="rId252" Type="http://schemas.openxmlformats.org/officeDocument/2006/relationships/hyperlink" Target="https://github.com/mozilla/DeepSpeech" TargetMode="External"/><Relationship Id="rId273" Type="http://schemas.openxmlformats.org/officeDocument/2006/relationships/hyperlink" Target="https://huggingface.co/Ultralytics/YOLOv8" TargetMode="External"/><Relationship Id="rId294" Type="http://schemas.openxmlformats.org/officeDocument/2006/relationships/hyperlink" Target="https://huggingface.co/MCG-NJU/videomae-base" TargetMode="External"/><Relationship Id="rId308" Type="http://schemas.openxmlformats.org/officeDocument/2006/relationships/hyperlink" Target="https://huggingface.co/Zhengyi/LLaMA-Mesh" TargetMode="External"/><Relationship Id="rId329" Type="http://schemas.openxmlformats.org/officeDocument/2006/relationships/hyperlink" Target="https://huggingface.co/Video-R1/Video-R1-7B" TargetMode="External"/><Relationship Id="rId47" Type="http://schemas.openxmlformats.org/officeDocument/2006/relationships/hyperlink" Target="https://github.com/google-research/bigbird" TargetMode="External"/><Relationship Id="rId68" Type="http://schemas.openxmlformats.org/officeDocument/2006/relationships/hyperlink" Target="https://github.com/EdGENetworks/attention-networks-for-classification.git" TargetMode="External"/><Relationship Id="rId89" Type="http://schemas.openxmlformats.org/officeDocument/2006/relationships/hyperlink" Target="https://github.com/karpathy/neuraltalk2.git" TargetMode="External"/><Relationship Id="rId112" Type="http://schemas.openxmlformats.org/officeDocument/2006/relationships/hyperlink" Target="https://arxiv.org/abs/1710.04087" TargetMode="External"/><Relationship Id="rId133" Type="http://schemas.openxmlformats.org/officeDocument/2006/relationships/hyperlink" Target="https://proceedings.neurips.cc/paper/2018/hash/6832a7b24bc06775d02b7406880b93fc-Abstract.html" TargetMode="External"/><Relationship Id="rId154" Type="http://schemas.openxmlformats.org/officeDocument/2006/relationships/hyperlink" Target="https://arxiv.org/abs/1708.02002" TargetMode="External"/><Relationship Id="rId175" Type="http://schemas.openxmlformats.org/officeDocument/2006/relationships/hyperlink" Target="https://ieeexplore.ieee.org/abstract/document/8354201/?casa_token=B7kjKcrnGooAAAAA:fuFMNlRZRZlvL8zABgjnQYMeIcQXYkdWWvFo0Mvav_LfYIk8SH9N8y5S3uSAzIfkF7DwtfxlZ4o" TargetMode="External"/><Relationship Id="rId340" Type="http://schemas.openxmlformats.org/officeDocument/2006/relationships/hyperlink" Target="https://huggingface.co/clefourrier/graphormer-base-pcqm4mv2" TargetMode="External"/><Relationship Id="rId361" Type="http://schemas.openxmlformats.org/officeDocument/2006/relationships/comments" Target="../comments1.xml"/><Relationship Id="rId196" Type="http://schemas.openxmlformats.org/officeDocument/2006/relationships/hyperlink" Target="https://arxiv.org/abs/1903.00905" TargetMode="External"/><Relationship Id="rId200" Type="http://schemas.openxmlformats.org/officeDocument/2006/relationships/hyperlink" Target="https://github.com/xue-pai/FuxiCTR.git" TargetMode="External"/><Relationship Id="rId16" Type="http://schemas.openxmlformats.org/officeDocument/2006/relationships/hyperlink" Target="https://arxiv.org/abs/1901.02860" TargetMode="External"/><Relationship Id="rId221" Type="http://schemas.openxmlformats.org/officeDocument/2006/relationships/hyperlink" Target="https://github.com/dmlc/gluon-cv/?tab=readme-ov-file" TargetMode="External"/><Relationship Id="rId242" Type="http://schemas.openxmlformats.org/officeDocument/2006/relationships/hyperlink" Target="https://huggingface.co/intfloat/multilingual-e5-large" TargetMode="External"/><Relationship Id="rId263" Type="http://schemas.openxmlformats.org/officeDocument/2006/relationships/hyperlink" Target="https://github.com/dmlc/xgboost" TargetMode="External"/><Relationship Id="rId284" Type="http://schemas.openxmlformats.org/officeDocument/2006/relationships/hyperlink" Target="https://huggingface.co/ibm-granite/granite-timeseries-ttm-r1" TargetMode="External"/><Relationship Id="rId319" Type="http://schemas.openxmlformats.org/officeDocument/2006/relationships/hyperlink" Target="https://huggingface.co/openai/whisper-large-v3-turbo" TargetMode="External"/><Relationship Id="rId37" Type="http://schemas.openxmlformats.org/officeDocument/2006/relationships/hyperlink" Target="https://github.com/facebookresearch/ParlAI.git" TargetMode="External"/><Relationship Id="rId58" Type="http://schemas.openxmlformats.org/officeDocument/2006/relationships/hyperlink" Target="https://github.com/PaddlePaddle/PaddleNLP.git" TargetMode="External"/><Relationship Id="rId79" Type="http://schemas.openxmlformats.org/officeDocument/2006/relationships/hyperlink" Target="https://github.com/LantaoYu/SeqGAN.git" TargetMode="External"/><Relationship Id="rId102" Type="http://schemas.openxmlformats.org/officeDocument/2006/relationships/hyperlink" Target="https://github.com/marian-nmt/marian.git" TargetMode="External"/><Relationship Id="rId123" Type="http://schemas.openxmlformats.org/officeDocument/2006/relationships/hyperlink" Target="https://github.com/facebookresearch/fairseq" TargetMode="External"/><Relationship Id="rId144" Type="http://schemas.openxmlformats.org/officeDocument/2006/relationships/hyperlink" Target="https://arxiv.org/abs/1708.02002" TargetMode="External"/><Relationship Id="rId330" Type="http://schemas.openxmlformats.org/officeDocument/2006/relationships/hyperlink" Target="https://huggingface.co/llava-hf/LLaVA-NeXT-Video-7B-hf" TargetMode="External"/><Relationship Id="rId90" Type="http://schemas.openxmlformats.org/officeDocument/2006/relationships/hyperlink" Target="https://github.com/facebookresearch/fairseq.git" TargetMode="External"/><Relationship Id="rId165" Type="http://schemas.openxmlformats.org/officeDocument/2006/relationships/hyperlink" Target="https://arxiv.org/abs/1708.03888" TargetMode="External"/><Relationship Id="rId186" Type="http://schemas.openxmlformats.org/officeDocument/2006/relationships/hyperlink" Target="https://github.com/tensorflow/models.git" TargetMode="External"/><Relationship Id="rId351" Type="http://schemas.openxmlformats.org/officeDocument/2006/relationships/hyperlink" Target="https://huggingface.co/ZhengPeng7/BiRefNet_HR" TargetMode="External"/><Relationship Id="rId211" Type="http://schemas.openxmlformats.org/officeDocument/2006/relationships/hyperlink" Target="https://github.com/liyaguang/DCRNN.git" TargetMode="External"/><Relationship Id="rId232" Type="http://schemas.openxmlformats.org/officeDocument/2006/relationships/hyperlink" Target="https://huggingface.co/joeddav/bart-large-mnli-yahoo-answers" TargetMode="External"/><Relationship Id="rId253" Type="http://schemas.openxmlformats.org/officeDocument/2006/relationships/hyperlink" Target="https://github.com/facebookresearch/demucs" TargetMode="External"/><Relationship Id="rId274" Type="http://schemas.openxmlformats.org/officeDocument/2006/relationships/hyperlink" Target="https://huggingface.co/facebook/detr-resnet-50" TargetMode="External"/><Relationship Id="rId295" Type="http://schemas.openxmlformats.org/officeDocument/2006/relationships/hyperlink" Target="https://huggingface.co/google/vivit-b-16x2-kinetics400" TargetMode="External"/><Relationship Id="rId309" Type="http://schemas.openxmlformats.org/officeDocument/2006/relationships/hyperlink" Target="https://huggingface.co/openai/shap-e" TargetMode="External"/><Relationship Id="rId27" Type="http://schemas.openxmlformats.org/officeDocument/2006/relationships/hyperlink" Target="https://github.com/IlyaGusev/rnnmorph.git" TargetMode="External"/><Relationship Id="rId48" Type="http://schemas.openxmlformats.org/officeDocument/2006/relationships/hyperlink" Target="https://arxiv.org/abs/2007.14062" TargetMode="External"/><Relationship Id="rId69" Type="http://schemas.openxmlformats.org/officeDocument/2006/relationships/hyperlink" Target="https://github.com/gordicaleksa/pytorch-GAT" TargetMode="External"/><Relationship Id="rId113" Type="http://schemas.openxmlformats.org/officeDocument/2006/relationships/hyperlink" Target="https://github.com/huggingface/transformers.git" TargetMode="External"/><Relationship Id="rId134" Type="http://schemas.openxmlformats.org/officeDocument/2006/relationships/hyperlink" Target="https://github.com/as-ideas/TransformerTTS.git" TargetMode="External"/><Relationship Id="rId320" Type="http://schemas.openxmlformats.org/officeDocument/2006/relationships/hyperlink" Target="https://huggingface.co/Qwen/Qwen2.5-VL-7B-Instruct" TargetMode="External"/><Relationship Id="rId80" Type="http://schemas.openxmlformats.org/officeDocument/2006/relationships/hyperlink" Target="https://ojs.aaai.org/index.php/AAAI/article/view/10804" TargetMode="External"/><Relationship Id="rId155" Type="http://schemas.openxmlformats.org/officeDocument/2006/relationships/hyperlink" Target="https://github.com/open-mmlab/mmpose" TargetMode="External"/><Relationship Id="rId176" Type="http://schemas.openxmlformats.org/officeDocument/2006/relationships/hyperlink" Target="https://github.com/kenshohara/3D-ResNets-PyTorch.git" TargetMode="External"/><Relationship Id="rId197" Type="http://schemas.openxmlformats.org/officeDocument/2006/relationships/hyperlink" Target="https://github.com/facebookresearch/ParlAI.git" TargetMode="External"/><Relationship Id="rId341" Type="http://schemas.openxmlformats.org/officeDocument/2006/relationships/hyperlink" Target="https://huggingface.co/sentence-transformers/all-MiniLM-L6-v2" TargetMode="External"/><Relationship Id="rId362" Type="http://schemas.microsoft.com/office/2017/10/relationships/threadedComment" Target="../threadedComments/threadedComment1.xml"/><Relationship Id="rId201" Type="http://schemas.openxmlformats.org/officeDocument/2006/relationships/hyperlink" Target="https://dl.acm.org/doi/abs/10.1145/3308558.3313497?casa_token=IeLcnqo6AjYAAAAA:ySsAzSyKCx_pm5lm9ORuTmhGZNd221kkTXZg431qcixPQXqrKoAdHJQPuyEAJ0A236LEZcmbW1QtMQ" TargetMode="External"/><Relationship Id="rId222" Type="http://schemas.openxmlformats.org/officeDocument/2006/relationships/hyperlink" Target="https://github.com/dmlc/gluon-cv/" TargetMode="External"/><Relationship Id="rId243" Type="http://schemas.openxmlformats.org/officeDocument/2006/relationships/hyperlink" Target="https://huggingface.co/google/canine-s" TargetMode="External"/><Relationship Id="rId264" Type="http://schemas.openxmlformats.org/officeDocument/2006/relationships/hyperlink" Target="https://github.com/dmlc/xgboost" TargetMode="External"/><Relationship Id="rId285" Type="http://schemas.openxmlformats.org/officeDocument/2006/relationships/hyperlink" Target="https://github.com/catboost/catboost" TargetMode="External"/><Relationship Id="rId17" Type="http://schemas.openxmlformats.org/officeDocument/2006/relationships/hyperlink" Target="https://github.com/guillaumegenthial/sequence_tagging" TargetMode="External"/><Relationship Id="rId38" Type="http://schemas.openxmlformats.org/officeDocument/2006/relationships/hyperlink" Target="https://arxiv.org/abs/1705.06476" TargetMode="External"/><Relationship Id="rId59" Type="http://schemas.openxmlformats.org/officeDocument/2006/relationships/hyperlink" Target="https://uwspace.uwaterloo.ca/handle/10012/9592" TargetMode="External"/><Relationship Id="rId103" Type="http://schemas.openxmlformats.org/officeDocument/2006/relationships/hyperlink" Target="https://arxiv.org/abs/1804.00344" TargetMode="External"/><Relationship Id="rId124" Type="http://schemas.openxmlformats.org/officeDocument/2006/relationships/hyperlink" Target="https://arxiv.org/abs/2010.05171" TargetMode="External"/><Relationship Id="rId310" Type="http://schemas.openxmlformats.org/officeDocument/2006/relationships/hyperlink" Target="https://huggingface.co/ashawkey/LGM" TargetMode="External"/><Relationship Id="rId70" Type="http://schemas.openxmlformats.org/officeDocument/2006/relationships/hyperlink" Target="https://arxiv.org/abs/1710.10903" TargetMode="External"/><Relationship Id="rId91" Type="http://schemas.openxmlformats.org/officeDocument/2006/relationships/hyperlink" Target="https://arxiv.org/abs/1610.02424" TargetMode="External"/><Relationship Id="rId145" Type="http://schemas.openxmlformats.org/officeDocument/2006/relationships/hyperlink" Target="https://github.com/rwightman/pytorch-image-models.git" TargetMode="External"/><Relationship Id="rId166" Type="http://schemas.openxmlformats.org/officeDocument/2006/relationships/hyperlink" Target="https://github.com/songhan/SqueezeNet-Deep-Compression.git" TargetMode="External"/><Relationship Id="rId187" Type="http://schemas.openxmlformats.org/officeDocument/2006/relationships/hyperlink" Target="http://openaccess.thecvf.com/content/ICCV2021/html/Birodkar_The_Surprising_Impact_of_Mask-Head_Architecture_on_Novel_Class_Segmentation_ICCV_2021_paper.html" TargetMode="External"/><Relationship Id="rId331" Type="http://schemas.openxmlformats.org/officeDocument/2006/relationships/hyperlink" Target="https://huggingface.co/lmms-lab/LLaVA-Video-7B-Qwen2" TargetMode="External"/><Relationship Id="rId352" Type="http://schemas.openxmlformats.org/officeDocument/2006/relationships/hyperlink" Target="https://huggingface.co/google/tapas-base-finetuned-wtq" TargetMode="External"/><Relationship Id="rId1" Type="http://schemas.openxmlformats.org/officeDocument/2006/relationships/hyperlink" Target="https://github.com/kamalkraj/Named-Entity-Recognition-with-Bidirectional-LSTM-CNNs.git" TargetMode="External"/><Relationship Id="rId212" Type="http://schemas.openxmlformats.org/officeDocument/2006/relationships/hyperlink" Target="https://arxiv.org/abs/1707.01926" TargetMode="External"/><Relationship Id="rId233" Type="http://schemas.openxmlformats.org/officeDocument/2006/relationships/hyperlink" Target="https://huggingface.co/facebook/mbart-large-50-many-to-many-mmt" TargetMode="External"/><Relationship Id="rId254" Type="http://schemas.openxmlformats.org/officeDocument/2006/relationships/hyperlink" Target="https://huggingface.co/facebook/wav2vec2-large-robust" TargetMode="External"/><Relationship Id="rId28" Type="http://schemas.openxmlformats.org/officeDocument/2006/relationships/hyperlink" Target="https://arxiv.org/abs/1604.05529" TargetMode="External"/><Relationship Id="rId49" Type="http://schemas.openxmlformats.org/officeDocument/2006/relationships/hyperlink" Target="https://github.com/abisee/pointer-generator" TargetMode="External"/><Relationship Id="rId114" Type="http://schemas.openxmlformats.org/officeDocument/2006/relationships/hyperlink" Target="https://arxiv.org/abs/1907.06616" TargetMode="External"/><Relationship Id="rId275" Type="http://schemas.openxmlformats.org/officeDocument/2006/relationships/hyperlink" Target="https://huggingface.co/zongzhuofan/co-detr-vit-large-coco" TargetMode="External"/><Relationship Id="rId296" Type="http://schemas.openxmlformats.org/officeDocument/2006/relationships/hyperlink" Target="https://huggingface.co/Lightricks/LTX-Video" TargetMode="External"/><Relationship Id="rId300" Type="http://schemas.openxmlformats.org/officeDocument/2006/relationships/hyperlink" Target="https://huggingface.co/google/siglip-so400m-patch14-384" TargetMode="External"/><Relationship Id="rId60" Type="http://schemas.openxmlformats.org/officeDocument/2006/relationships/hyperlink" Target="https://github.com/facebookresearch/pytext" TargetMode="External"/><Relationship Id="rId81" Type="http://schemas.openxmlformats.org/officeDocument/2006/relationships/hyperlink" Target="https://github.com/huggingface/transformers.git" TargetMode="External"/><Relationship Id="rId135" Type="http://schemas.openxmlformats.org/officeDocument/2006/relationships/hyperlink" Target="https://github.com/amdegroot/ssd.pytorch.git" TargetMode="External"/><Relationship Id="rId156" Type="http://schemas.openxmlformats.org/officeDocument/2006/relationships/hyperlink" Target="https://arxiv.org/abs/1603.06937" TargetMode="External"/><Relationship Id="rId177" Type="http://schemas.openxmlformats.org/officeDocument/2006/relationships/hyperlink" Target="https://arxiv.org/abs/2004.04968" TargetMode="External"/><Relationship Id="rId198" Type="http://schemas.openxmlformats.org/officeDocument/2006/relationships/hyperlink" Target="https://github.com/PaddlePaddle/PaddleRec.git" TargetMode="External"/><Relationship Id="rId321" Type="http://schemas.openxmlformats.org/officeDocument/2006/relationships/hyperlink" Target="https://huggingface.co/meta-llama/Llama-3.2-11B-Vision-Instruct" TargetMode="External"/><Relationship Id="rId342" Type="http://schemas.openxmlformats.org/officeDocument/2006/relationships/hyperlink" Target="https://huggingface.co/sentence-transformers/all-mpnet-base-v2" TargetMode="External"/><Relationship Id="rId202" Type="http://schemas.openxmlformats.org/officeDocument/2006/relationships/hyperlink" Target="https://arxiv.org/abs/1912.09363" TargetMode="External"/><Relationship Id="rId223" Type="http://schemas.openxmlformats.org/officeDocument/2006/relationships/hyperlink" Target="https://huggingface.co/mrm8488/bert-small2bert-small-finetuned-cnn_daily_mail-summarization/tree/main" TargetMode="External"/><Relationship Id="rId244" Type="http://schemas.openxmlformats.org/officeDocument/2006/relationships/hyperlink" Target="https://huggingface.co/deepseek-ai/DeepSeek-V3-0324" TargetMode="External"/><Relationship Id="rId18" Type="http://schemas.openxmlformats.org/officeDocument/2006/relationships/hyperlink" Target="https://aclanthology.org/P16-1101.pdf" TargetMode="External"/><Relationship Id="rId39" Type="http://schemas.openxmlformats.org/officeDocument/2006/relationships/hyperlink" Target="https://github.com/deepset-ai/haystack.git" TargetMode="External"/><Relationship Id="rId265" Type="http://schemas.openxmlformats.org/officeDocument/2006/relationships/hyperlink" Target="https://github.com/microsoft/LightGBM" TargetMode="External"/><Relationship Id="rId286" Type="http://schemas.openxmlformats.org/officeDocument/2006/relationships/hyperlink" Target="https://huggingface.co/pyannote/segmentation-3.0" TargetMode="External"/><Relationship Id="rId50" Type="http://schemas.openxmlformats.org/officeDocument/2006/relationships/hyperlink" Target="https://arxiv.org/abs/1704.04368" TargetMode="External"/><Relationship Id="rId104" Type="http://schemas.openxmlformats.org/officeDocument/2006/relationships/hyperlink" Target="https://github.com/facebookresearch/fairseq.git" TargetMode="External"/><Relationship Id="rId125" Type="http://schemas.openxmlformats.org/officeDocument/2006/relationships/hyperlink" Target="https://github.com/ibab/tensorflow-wavenet.git" TargetMode="External"/><Relationship Id="rId146" Type="http://schemas.openxmlformats.org/officeDocument/2006/relationships/hyperlink" Target="https://arxiv.org/abs/2106.10270" TargetMode="External"/><Relationship Id="rId167" Type="http://schemas.openxmlformats.org/officeDocument/2006/relationships/hyperlink" Target="https://arxiv.org/abs/1602.07360" TargetMode="External"/><Relationship Id="rId188" Type="http://schemas.openxmlformats.org/officeDocument/2006/relationships/hyperlink" Target="https://arxiv.org/abs/1612.03716" TargetMode="External"/><Relationship Id="rId311" Type="http://schemas.openxmlformats.org/officeDocument/2006/relationships/hyperlink" Target="https://huggingface.co/TencentARC/InstantMesh" TargetMode="External"/><Relationship Id="rId332" Type="http://schemas.openxmlformats.org/officeDocument/2006/relationships/hyperlink" Target="https://huggingface.co/ValueFX9507/Tifa-DeepsexV2-7b-MGRPO-GGUF-Q8" TargetMode="External"/><Relationship Id="rId353" Type="http://schemas.openxmlformats.org/officeDocument/2006/relationships/hyperlink" Target="https://huggingface.co/google/tapas-large-finetuned-wtq" TargetMode="External"/><Relationship Id="rId71" Type="http://schemas.openxmlformats.org/officeDocument/2006/relationships/hyperlink" Target="https://github.com/tkipf/gcn" TargetMode="External"/><Relationship Id="rId92" Type="http://schemas.openxmlformats.org/officeDocument/2006/relationships/hyperlink" Target="https://github.com/tensorflow/tensor2tensor" TargetMode="External"/><Relationship Id="rId213" Type="http://schemas.openxmlformats.org/officeDocument/2006/relationships/hyperlink" Target="https://github.com/benedekrozemberczki/pytorch_geometric_temporal.git" TargetMode="External"/><Relationship Id="rId234" Type="http://schemas.openxmlformats.org/officeDocument/2006/relationships/hyperlink" Target="https://huggingface.co/Helsinki-NLP/opus-mt-de-en" TargetMode="External"/><Relationship Id="rId2" Type="http://schemas.openxmlformats.org/officeDocument/2006/relationships/hyperlink" Target="https://direct.mit.edu/tacl/article-abstract/doi/10.1162/tacl_a_00104/43361" TargetMode="External"/><Relationship Id="rId29" Type="http://schemas.openxmlformats.org/officeDocument/2006/relationships/hyperlink" Target="https://github.com/huggingface/tflite-android-transformers.git" TargetMode="External"/><Relationship Id="rId255" Type="http://schemas.openxmlformats.org/officeDocument/2006/relationships/hyperlink" Target="https://www.kaggle.com/models/google/yamnet/tensorFlow2/yamnet/1?tfhub-redirect=true" TargetMode="External"/><Relationship Id="rId276" Type="http://schemas.openxmlformats.org/officeDocument/2006/relationships/hyperlink" Target="https://huggingface.co/stabilityai/stable-diffusion-xl-refiner-1.0" TargetMode="External"/><Relationship Id="rId297" Type="http://schemas.openxmlformats.org/officeDocument/2006/relationships/hyperlink" Target="https://huggingface.co/tencent/HunyuanVideo" TargetMode="External"/><Relationship Id="rId40" Type="http://schemas.openxmlformats.org/officeDocument/2006/relationships/hyperlink" Target="https://arxiv.org/abs/2004.04906" TargetMode="External"/><Relationship Id="rId115" Type="http://schemas.openxmlformats.org/officeDocument/2006/relationships/hyperlink" Target="https://github.com/mozilla/DeepSpeech.git" TargetMode="External"/><Relationship Id="rId136" Type="http://schemas.openxmlformats.org/officeDocument/2006/relationships/hyperlink" Target="https://link.springer.com/chapter/10.1007/978-3-319-46448-0_2" TargetMode="External"/><Relationship Id="rId157" Type="http://schemas.openxmlformats.org/officeDocument/2006/relationships/hyperlink" Target="https://github.com/DeepLabCut/DeepLabCut.git" TargetMode="External"/><Relationship Id="rId178" Type="http://schemas.openxmlformats.org/officeDocument/2006/relationships/hyperlink" Target="https://github.com/towhee-io/towhee.git" TargetMode="External"/><Relationship Id="rId301" Type="http://schemas.openxmlformats.org/officeDocument/2006/relationships/hyperlink" Target="https://huggingface.co/microsoft/BiomedCLIP-PubMedBERT_256-vit_base_patch16_224" TargetMode="External"/><Relationship Id="rId322" Type="http://schemas.openxmlformats.org/officeDocument/2006/relationships/hyperlink" Target="https://huggingface.co/google/gemma-3-27b-it" TargetMode="External"/><Relationship Id="rId343" Type="http://schemas.openxmlformats.org/officeDocument/2006/relationships/hyperlink" Target="https://huggingface.co/BAAI/bge-m3" TargetMode="External"/><Relationship Id="rId61" Type="http://schemas.openxmlformats.org/officeDocument/2006/relationships/hyperlink" Target="https://arxiv.org/abs/1408.5882" TargetMode="External"/><Relationship Id="rId82" Type="http://schemas.openxmlformats.org/officeDocument/2006/relationships/hyperlink" Target="https://arxiv.org/abs/1910.13461" TargetMode="External"/><Relationship Id="rId199" Type="http://schemas.openxmlformats.org/officeDocument/2006/relationships/hyperlink" Target="https://arxiv.org/abs/1906.00091" TargetMode="External"/><Relationship Id="rId203" Type="http://schemas.openxmlformats.org/officeDocument/2006/relationships/hyperlink" Target="https://github.com/laiguokun/LSTNet.git" TargetMode="External"/><Relationship Id="rId19" Type="http://schemas.openxmlformats.org/officeDocument/2006/relationships/hyperlink" Target="https://github.com/Determined22/zh-NER-TF" TargetMode="External"/><Relationship Id="rId224" Type="http://schemas.openxmlformats.org/officeDocument/2006/relationships/hyperlink" Target="https://arxiv.org/abs/1711.07971" TargetMode="External"/><Relationship Id="rId245" Type="http://schemas.openxmlformats.org/officeDocument/2006/relationships/hyperlink" Target="https://huggingface.co/meta-llama/Meta-Llama-3-8B" TargetMode="External"/><Relationship Id="rId266" Type="http://schemas.openxmlformats.org/officeDocument/2006/relationships/hyperlink" Target="https://github.com/dreamquark-ai/tabnet" TargetMode="External"/><Relationship Id="rId287" Type="http://schemas.openxmlformats.org/officeDocument/2006/relationships/hyperlink" Target="https://huggingface.co/stabilityai/stable-audio-open-1.0" TargetMode="External"/><Relationship Id="rId30" Type="http://schemas.openxmlformats.org/officeDocument/2006/relationships/hyperlink" Target="https://arxiv.org/abs/1910.01108" TargetMode="External"/><Relationship Id="rId105" Type="http://schemas.openxmlformats.org/officeDocument/2006/relationships/hyperlink" Target="https://arxiv.org/abs/1904.01038" TargetMode="External"/><Relationship Id="rId126" Type="http://schemas.openxmlformats.org/officeDocument/2006/relationships/hyperlink" Target="https://arxiv.org/abs/1609.03499" TargetMode="External"/><Relationship Id="rId147" Type="http://schemas.openxmlformats.org/officeDocument/2006/relationships/hyperlink" Target="https://github.com/PaddlePaddle/PaddleOCR.git" TargetMode="External"/><Relationship Id="rId168" Type="http://schemas.openxmlformats.org/officeDocument/2006/relationships/hyperlink" Target="https://github.com/Deci-AI/super-gradients.git" TargetMode="External"/><Relationship Id="rId312" Type="http://schemas.openxmlformats.org/officeDocument/2006/relationships/hyperlink" Target="https://huggingface.co/JeffreyXiang/TRELLIS-image-large" TargetMode="External"/><Relationship Id="rId333" Type="http://schemas.openxmlformats.org/officeDocument/2006/relationships/hyperlink" Target="https://huggingface.co/Open-Reasoner-Zero/Open-Reasoner-Zero-Critic-32B" TargetMode="External"/><Relationship Id="rId354" Type="http://schemas.openxmlformats.org/officeDocument/2006/relationships/hyperlink" Target="https://huggingface.co/microsoft/tapex-large-finetuned-wtq" TargetMode="External"/><Relationship Id="rId51" Type="http://schemas.openxmlformats.org/officeDocument/2006/relationships/hyperlink" Target="https://proceedings.neurips.cc/paper/7181-attention-is-all-you-need" TargetMode="External"/><Relationship Id="rId72" Type="http://schemas.openxmlformats.org/officeDocument/2006/relationships/hyperlink" Target="https://arxiv.org/abs/1603.08861" TargetMode="External"/><Relationship Id="rId93" Type="http://schemas.openxmlformats.org/officeDocument/2006/relationships/hyperlink" Target="https://arxiv.org/abs/1706.03762" TargetMode="External"/><Relationship Id="rId189" Type="http://schemas.openxmlformats.org/officeDocument/2006/relationships/hyperlink" Target="https://github.com/CSAILVision/semantic-segmentation-pytorch.git" TargetMode="External"/><Relationship Id="rId3" Type="http://schemas.openxmlformats.org/officeDocument/2006/relationships/hyperlink" Target="https://github.com/google-research/bert.git" TargetMode="External"/><Relationship Id="rId214" Type="http://schemas.openxmlformats.org/officeDocument/2006/relationships/hyperlink" Target="https://proceedings.neurips.cc/paper/2020/hash/ce1aad92b939420fc17005e5461e6f48-Abstract.html" TargetMode="External"/><Relationship Id="rId235" Type="http://schemas.openxmlformats.org/officeDocument/2006/relationships/hyperlink" Target="https://huggingface.co/google-t5/t5-base" TargetMode="External"/><Relationship Id="rId256" Type="http://schemas.openxmlformats.org/officeDocument/2006/relationships/hyperlink" Target="https://huggingface.co/MIT/ast-finetuned-audioset-10-10-0.4593" TargetMode="External"/><Relationship Id="rId277" Type="http://schemas.openxmlformats.org/officeDocument/2006/relationships/hyperlink" Target="https://huggingface.co/lllyasviel/sd-controlnet-canny" TargetMode="External"/><Relationship Id="rId298" Type="http://schemas.openxmlformats.org/officeDocument/2006/relationships/hyperlink" Target="https://huggingface.co/THUDM/CogVideoX-5b" TargetMode="External"/><Relationship Id="rId116" Type="http://schemas.openxmlformats.org/officeDocument/2006/relationships/hyperlink" Target="https://arxiv.org/abs/1412.5567" TargetMode="External"/><Relationship Id="rId137" Type="http://schemas.openxmlformats.org/officeDocument/2006/relationships/hyperlink" Target="https://github.com/AlexeyAB/darknet.git" TargetMode="External"/><Relationship Id="rId158" Type="http://schemas.openxmlformats.org/officeDocument/2006/relationships/hyperlink" Target="https://github.com/aim-uofa/AdelaiDet.git" TargetMode="External"/><Relationship Id="rId302" Type="http://schemas.openxmlformats.org/officeDocument/2006/relationships/hyperlink" Target="https://huggingface.co/facebook/sam-vit-huge" TargetMode="External"/><Relationship Id="rId323" Type="http://schemas.openxmlformats.org/officeDocument/2006/relationships/hyperlink" Target="https://huggingface.co/dandelin/vilt-b32-finetuned-vqa" TargetMode="External"/><Relationship Id="rId344" Type="http://schemas.openxmlformats.org/officeDocument/2006/relationships/hyperlink" Target="https://huggingface.co/Narrativaai/bloom-560m-finetuned-totto-table-to-text" TargetMode="External"/><Relationship Id="rId20" Type="http://schemas.openxmlformats.org/officeDocument/2006/relationships/hyperlink" Target="https://arxiv.org/pdf/1508.01991v1.pdf" TargetMode="External"/><Relationship Id="rId41" Type="http://schemas.openxmlformats.org/officeDocument/2006/relationships/hyperlink" Target="https://github.com/yaserkl/RLSeq2Seq.git" TargetMode="External"/><Relationship Id="rId62" Type="http://schemas.openxmlformats.org/officeDocument/2006/relationships/hyperlink" Target="https://arxiv.org/abs/1911.03437" TargetMode="External"/><Relationship Id="rId83" Type="http://schemas.openxmlformats.org/officeDocument/2006/relationships/hyperlink" Target="https://github.com/sherjilozair/char-rnn-tensorflow" TargetMode="External"/><Relationship Id="rId179" Type="http://schemas.openxmlformats.org/officeDocument/2006/relationships/hyperlink" Target="https://openaccess.thecvf.com/content/CVPR2022/html/Liu_Swin_Transformer_V2_Scaling_Up_Capacity_and_Resolution_CVPR_2022_paper.html" TargetMode="External"/><Relationship Id="rId190" Type="http://schemas.openxmlformats.org/officeDocument/2006/relationships/hyperlink" Target="https://link.springer.com/article/10.1007/s11263-018-1140-0" TargetMode="External"/><Relationship Id="rId204" Type="http://schemas.openxmlformats.org/officeDocument/2006/relationships/hyperlink" Target="https://dl.acm.org/doi/abs/10.1145/3209978.3210006" TargetMode="External"/><Relationship Id="rId225" Type="http://schemas.openxmlformats.org/officeDocument/2006/relationships/hyperlink" Target="https://huggingface.co/bztest/xlm-roberta-base-finetuned-panx-de" TargetMode="External"/><Relationship Id="rId246" Type="http://schemas.openxmlformats.org/officeDocument/2006/relationships/hyperlink" Target="https://huggingface.co/deepseek-ai/DeepSeek-R1" TargetMode="External"/><Relationship Id="rId267" Type="http://schemas.openxmlformats.org/officeDocument/2006/relationships/hyperlink" Target="https://huggingface.co/depth-anything/Depth-Anything-V2-Small-hf" TargetMode="External"/><Relationship Id="rId288" Type="http://schemas.openxmlformats.org/officeDocument/2006/relationships/hyperlink" Target="https://huggingface.co/2Noise/ChatTTS" TargetMode="External"/><Relationship Id="rId106" Type="http://schemas.openxmlformats.org/officeDocument/2006/relationships/hyperlink" Target="https://github.com/tensorpack/tensorpack" TargetMode="External"/><Relationship Id="rId127" Type="http://schemas.openxmlformats.org/officeDocument/2006/relationships/hyperlink" Target="https://ieeexplore.ieee.org/abstract/document/8683143/?casa_token=dQrm6Kz_A4MAAAAA:L9ZATCxS86HQ6vam7WDiJwHr9mPPXNZsHTDtZvmygGPc0ZxCKYIqUcbKB5G6ACM3z3ViclUfPxE" TargetMode="External"/><Relationship Id="rId313" Type="http://schemas.openxmlformats.org/officeDocument/2006/relationships/hyperlink" Target="https://huggingface.co/stabilityai/TripoSR" TargetMode="External"/><Relationship Id="rId10" Type="http://schemas.openxmlformats.org/officeDocument/2006/relationships/hyperlink" Target="https://www.sciencedirect.com/science/article/pii/S0165178121004315?casa_token=vsCuYugpM8sAAAAA:JPy2HqdqN7lullppd2NTHmqQGgfCyWOzQSMYEQMaKZfTlWUtTZQSnhNsfkLBBJFqR-cMDLJH6hQ" TargetMode="External"/><Relationship Id="rId31" Type="http://schemas.openxmlformats.org/officeDocument/2006/relationships/hyperlink" Target="https://github.com/facebookresearch/fairseq.git" TargetMode="External"/><Relationship Id="rId52" Type="http://schemas.openxmlformats.org/officeDocument/2006/relationships/hyperlink" Target="https://github.com/PaddlePaddle/PaddleNLP.git" TargetMode="External"/><Relationship Id="rId73" Type="http://schemas.openxmlformats.org/officeDocument/2006/relationships/hyperlink" Target="https://github.com/allenai/specter" TargetMode="External"/><Relationship Id="rId94" Type="http://schemas.openxmlformats.org/officeDocument/2006/relationships/hyperlink" Target="https://github.com/tensorflow/tensor2tensor" TargetMode="External"/><Relationship Id="rId148" Type="http://schemas.openxmlformats.org/officeDocument/2006/relationships/hyperlink" Target="http://openaccess.thecvf.com/content_CVPRW_2020/html/w40/Cubuk_Randaugment_Practical_Automated_Data_Augmentation_With_a_Reduced_Search_Space_CVPRW_2020_paper.html" TargetMode="External"/><Relationship Id="rId169" Type="http://schemas.openxmlformats.org/officeDocument/2006/relationships/hyperlink" Target="http://openaccess.thecvf.com/content_CVPRW_2020/html/w28/Wang_CSPNet_A_New_Backbone_That_Can_Enhance_Learning_Capability_of_CVPRW_2020_paper.html" TargetMode="External"/><Relationship Id="rId334" Type="http://schemas.openxmlformats.org/officeDocument/2006/relationships/hyperlink" Target="https://huggingface.co/ThomasSimonini/ppo-AntBulletEnv-v0" TargetMode="External"/><Relationship Id="rId355" Type="http://schemas.openxmlformats.org/officeDocument/2006/relationships/hyperlink" Target="https://huggingface.co/google/tapas-base-finetuned-wtq" TargetMode="External"/><Relationship Id="rId4" Type="http://schemas.openxmlformats.org/officeDocument/2006/relationships/hyperlink" Target="https://arxiv.org/abs/1810.04805" TargetMode="External"/><Relationship Id="rId180" Type="http://schemas.openxmlformats.org/officeDocument/2006/relationships/hyperlink" Target="https://github.com/google-research/scenic.git" TargetMode="External"/><Relationship Id="rId215" Type="http://schemas.openxmlformats.org/officeDocument/2006/relationships/hyperlink" Target="https://github.com/shenweichen/DeepCTR.git" TargetMode="External"/><Relationship Id="rId236" Type="http://schemas.openxmlformats.org/officeDocument/2006/relationships/hyperlink" Target="https://huggingface.co/coqui/XTTS-v2" TargetMode="External"/><Relationship Id="rId257" Type="http://schemas.openxmlformats.org/officeDocument/2006/relationships/hyperlink" Target="https://huggingface.co/facebook/bart-large-cnn" TargetMode="External"/><Relationship Id="rId278" Type="http://schemas.openxmlformats.org/officeDocument/2006/relationships/hyperlink" Target="https://huggingface.co/stabilityai/stable-video-diffusion-img2vid-xt" TargetMode="External"/><Relationship Id="rId303" Type="http://schemas.openxmlformats.org/officeDocument/2006/relationships/hyperlink" Target="https://huggingface.co/Zigeng/SlimSAM-uniform-77" TargetMode="External"/><Relationship Id="rId42" Type="http://schemas.openxmlformats.org/officeDocument/2006/relationships/hyperlink" Target="https://ieeexplore.ieee.org/abstract/document/8801910/" TargetMode="External"/><Relationship Id="rId84" Type="http://schemas.openxmlformats.org/officeDocument/2006/relationships/hyperlink" Target="https://arxiv.org/abs/1308.0850" TargetMode="External"/><Relationship Id="rId138" Type="http://schemas.openxmlformats.org/officeDocument/2006/relationships/hyperlink" Target="https://www.cv-foundation.org/openaccess/content_cvpr_2016/html/Redmon_You_Only_Look_CVPR_2016_paper.html" TargetMode="External"/><Relationship Id="rId345" Type="http://schemas.openxmlformats.org/officeDocument/2006/relationships/hyperlink" Target="https://huggingface.co/Yale-LILY/reastap-large-finetuned-logicnlg" TargetMode="External"/><Relationship Id="rId191" Type="http://schemas.openxmlformats.org/officeDocument/2006/relationships/hyperlink" Target="https://github.com/osmr/imgclsmob.git" TargetMode="External"/><Relationship Id="rId205" Type="http://schemas.openxmlformats.org/officeDocument/2006/relationships/hyperlink" Target="https://github.com/unit8co/darts.git" TargetMode="External"/><Relationship Id="rId247" Type="http://schemas.openxmlformats.org/officeDocument/2006/relationships/hyperlink" Target="https://huggingface.co/suno/bark" TargetMode="External"/><Relationship Id="rId107" Type="http://schemas.openxmlformats.org/officeDocument/2006/relationships/hyperlink" Target="https://github.com/eriklindernoren/PyTorch-GAN" TargetMode="External"/><Relationship Id="rId289" Type="http://schemas.openxmlformats.org/officeDocument/2006/relationships/hyperlink" Target="https://huggingface.co/openai/whisper-large-v3" TargetMode="External"/><Relationship Id="rId11" Type="http://schemas.openxmlformats.org/officeDocument/2006/relationships/hyperlink" Target="https://github.com/guillaumegenthial/tf_ner.git" TargetMode="External"/><Relationship Id="rId53" Type="http://schemas.openxmlformats.org/officeDocument/2006/relationships/hyperlink" Target="https://proceedings.neurips.cc/paper/7181-attention-is-all-you-need" TargetMode="External"/><Relationship Id="rId149" Type="http://schemas.openxmlformats.org/officeDocument/2006/relationships/hyperlink" Target="https://github.com/tensorflow/models.git" TargetMode="External"/><Relationship Id="rId314" Type="http://schemas.openxmlformats.org/officeDocument/2006/relationships/hyperlink" Target="https://huggingface.co/google/vit-base-patch16-224-in21k" TargetMode="External"/><Relationship Id="rId356" Type="http://schemas.openxmlformats.org/officeDocument/2006/relationships/hyperlink" Target="https://huggingface.co/google/tapas-large-finetuned-wtq" TargetMode="External"/><Relationship Id="rId95" Type="http://schemas.openxmlformats.org/officeDocument/2006/relationships/hyperlink" Target="https://arxiv.org/abs/1706.03762" TargetMode="External"/><Relationship Id="rId160" Type="http://schemas.openxmlformats.org/officeDocument/2006/relationships/hyperlink" Target="https://github.com/osmr/imgclsmob.git" TargetMode="External"/><Relationship Id="rId216" Type="http://schemas.openxmlformats.org/officeDocument/2006/relationships/hyperlink" Target="https://arxiv.org/abs/1804.04950" TargetMode="External"/><Relationship Id="rId258" Type="http://schemas.openxmlformats.org/officeDocument/2006/relationships/hyperlink" Target="https://huggingface.co/google-t5/t5-base" TargetMode="External"/><Relationship Id="rId22" Type="http://schemas.openxmlformats.org/officeDocument/2006/relationships/hyperlink" Target="https://arxiv.org/abs/1806.05626" TargetMode="External"/><Relationship Id="rId64" Type="http://schemas.openxmlformats.org/officeDocument/2006/relationships/hyperlink" Target="https://github.com/microsoft/DeBERTa.git" TargetMode="External"/><Relationship Id="rId118" Type="http://schemas.openxmlformats.org/officeDocument/2006/relationships/hyperlink" Target="https://arxiv.org/abs/1508.01211" TargetMode="External"/><Relationship Id="rId325" Type="http://schemas.openxmlformats.org/officeDocument/2006/relationships/hyperlink" Target="https://huggingface.co/openbmb/MiniCPM-Llama3-V-2_5-int4" TargetMode="External"/><Relationship Id="rId171" Type="http://schemas.openxmlformats.org/officeDocument/2006/relationships/hyperlink" Target="https://proceedings.neurips.cc/paper/2021/hash/a655fbe4b8d7439994aa37ddad80de56-Abstract.html" TargetMode="External"/><Relationship Id="rId227" Type="http://schemas.openxmlformats.org/officeDocument/2006/relationships/hyperlink" Target="https://huggingface.co/dslim/bert-base-NER" TargetMode="External"/><Relationship Id="rId269" Type="http://schemas.openxmlformats.org/officeDocument/2006/relationships/hyperlink" Target="https://huggingface.co/Intel/dpt-hybrid-midas" TargetMode="External"/><Relationship Id="rId33" Type="http://schemas.openxmlformats.org/officeDocument/2006/relationships/hyperlink" Target="https://github.com/deepset-ai/haystack" TargetMode="External"/><Relationship Id="rId129" Type="http://schemas.openxmlformats.org/officeDocument/2006/relationships/hyperlink" Target="https://arxiv.org/abs/1703.10135" TargetMode="External"/><Relationship Id="rId280" Type="http://schemas.openxmlformats.org/officeDocument/2006/relationships/hyperlink" Target="https://huggingface.co/tencent/HunyuanVideo-I2V" TargetMode="External"/><Relationship Id="rId336" Type="http://schemas.openxmlformats.org/officeDocument/2006/relationships/hyperlink" Target="https://huggingface.co/nvidia/GR00T-N1-2B" TargetMode="External"/><Relationship Id="rId75" Type="http://schemas.openxmlformats.org/officeDocument/2006/relationships/hyperlink" Target="https://github.com/castorini/hedwig" TargetMode="External"/><Relationship Id="rId140" Type="http://schemas.openxmlformats.org/officeDocument/2006/relationships/hyperlink" Target="https://proceedings.neurips.cc/paper/2015/hash/14bfa6bb14875e45bba028a21ed38046-Abstract.html" TargetMode="External"/><Relationship Id="rId182" Type="http://schemas.openxmlformats.org/officeDocument/2006/relationships/hyperlink" Target="https://github.com/shelhamer/fcn.berkeleyvision.org.git" TargetMode="External"/><Relationship Id="rId6" Type="http://schemas.openxmlformats.org/officeDocument/2006/relationships/hyperlink" Target="https://www.sciencedirect.com/science/article/pii/S0165178121004315?casa_token=MYCbWhrKM8AAAAAA:ZTFZqUZTOFadjpPgZf0pAq51gcBiMBANaEcx4jL7v7TvsP2XGlaImGmyYmyhy_16u15IAM1RJmk" TargetMode="External"/><Relationship Id="rId238" Type="http://schemas.openxmlformats.org/officeDocument/2006/relationships/hyperlink" Target="https://huggingface.co/google/pegasus-cnn_dailymail" TargetMode="External"/><Relationship Id="rId291" Type="http://schemas.openxmlformats.org/officeDocument/2006/relationships/hyperlink" Target="https://huggingface.co/coqui/XTTS-v2" TargetMode="External"/><Relationship Id="rId305" Type="http://schemas.openxmlformats.org/officeDocument/2006/relationships/hyperlink" Target="https://huggingface.co/IDEA-Research/grounding-dino-base" TargetMode="External"/><Relationship Id="rId347" Type="http://schemas.openxmlformats.org/officeDocument/2006/relationships/hyperlink" Target="https://huggingface.co/stable-diffusion-v1-5/stable-diffusion-v1-5" TargetMode="External"/><Relationship Id="rId44" Type="http://schemas.openxmlformats.org/officeDocument/2006/relationships/hyperlink" Target="https://arxiv.org/abs/1904.01038" TargetMode="External"/><Relationship Id="rId86" Type="http://schemas.openxmlformats.org/officeDocument/2006/relationships/hyperlink" Target="https://arxiv.org/pdf/1910.03771v5.pdf" TargetMode="External"/><Relationship Id="rId151" Type="http://schemas.openxmlformats.org/officeDocument/2006/relationships/hyperlink" Target="https://github.com/CMU-Perceptual-Computing-Lab/openpose" TargetMode="External"/><Relationship Id="rId193" Type="http://schemas.openxmlformats.org/officeDocument/2006/relationships/hyperlink" Target="https://github.com/qubvel/segmentation_models.git" TargetMode="External"/><Relationship Id="rId207" Type="http://schemas.openxmlformats.org/officeDocument/2006/relationships/hyperlink" Target="https://github.com/awslabs/gluon-ts.git" TargetMode="External"/><Relationship Id="rId249" Type="http://schemas.openxmlformats.org/officeDocument/2006/relationships/hyperlink" Target="https://huggingface.co/google/flan-t5-xxl" TargetMode="External"/><Relationship Id="rId13" Type="http://schemas.openxmlformats.org/officeDocument/2006/relationships/hyperlink" Target="https://github.com/PaddlePaddle/ERNIE.git" TargetMode="External"/><Relationship Id="rId109" Type="http://schemas.openxmlformats.org/officeDocument/2006/relationships/hyperlink" Target="https://github.com/junyanz/CycleGAN" TargetMode="External"/><Relationship Id="rId260" Type="http://schemas.openxmlformats.org/officeDocument/2006/relationships/hyperlink" Target="https://github.com/snakers4/silero-vad" TargetMode="External"/><Relationship Id="rId316" Type="http://schemas.openxmlformats.org/officeDocument/2006/relationships/hyperlink" Target="https://huggingface.co/nvidia/MambaVision-S-1K" TargetMode="External"/><Relationship Id="rId55" Type="http://schemas.openxmlformats.org/officeDocument/2006/relationships/hyperlink" Target="https://arxiv.org/abs/1810.04805" TargetMode="External"/><Relationship Id="rId97" Type="http://schemas.openxmlformats.org/officeDocument/2006/relationships/hyperlink" Target="https://arxiv.org/abs/1705.03122" TargetMode="External"/><Relationship Id="rId120" Type="http://schemas.openxmlformats.org/officeDocument/2006/relationships/hyperlink" Target="https://dl.acm.org/doi/abs/10.1145/3038912.3052569" TargetMode="External"/><Relationship Id="rId358" Type="http://schemas.openxmlformats.org/officeDocument/2006/relationships/hyperlink" Target="https://github.com/sktime/pytorch-forecasting" TargetMode="External"/><Relationship Id="rId162" Type="http://schemas.openxmlformats.org/officeDocument/2006/relationships/hyperlink" Target="https://github.com/tensorflow/tpu.git" TargetMode="External"/><Relationship Id="rId218" Type="http://schemas.openxmlformats.org/officeDocument/2006/relationships/hyperlink" Target="https://github.com/davidsbatista/ConvNets-for-Sentence-Classification/tree/master" TargetMode="External"/><Relationship Id="rId271" Type="http://schemas.openxmlformats.org/officeDocument/2006/relationships/hyperlink" Target="https://huggingface.co/Intel/dpt-hybrid-midas" TargetMode="External"/><Relationship Id="rId24" Type="http://schemas.openxmlformats.org/officeDocument/2006/relationships/hyperlink" Target="https://aclanthology.org/P16-1101.pdf" TargetMode="External"/><Relationship Id="rId66" Type="http://schemas.openxmlformats.org/officeDocument/2006/relationships/hyperlink" Target="https://github.com/PetarV-/GAT" TargetMode="External"/><Relationship Id="rId131" Type="http://schemas.openxmlformats.org/officeDocument/2006/relationships/hyperlink" Target="https://arxiv.org/abs/1710.08969" TargetMode="External"/><Relationship Id="rId327" Type="http://schemas.openxmlformats.org/officeDocument/2006/relationships/hyperlink" Target="https://huggingface.co/naver-clova-ix/donut-base-finetuned-docvqa" TargetMode="External"/><Relationship Id="rId173" Type="http://schemas.openxmlformats.org/officeDocument/2006/relationships/hyperlink" Target="http://openaccess.thecvf.com/content_cvpr_2018/html/Wang_Non-Local_Neural_Networks_CVPR_2018_paper.html" TargetMode="External"/><Relationship Id="rId229" Type="http://schemas.openxmlformats.org/officeDocument/2006/relationships/hyperlink" Target="https://huggingface.co/deepset/bert-large-uncased-whole-word-masking-squad2" TargetMode="External"/><Relationship Id="rId240" Type="http://schemas.openxmlformats.org/officeDocument/2006/relationships/hyperlink" Target="https://huggingface.co/google/pegasus-xsum" TargetMode="External"/><Relationship Id="rId35" Type="http://schemas.openxmlformats.org/officeDocument/2006/relationships/hyperlink" Target="https://github.com/deepmipt/DeepPavlov" TargetMode="External"/><Relationship Id="rId77" Type="http://schemas.openxmlformats.org/officeDocument/2006/relationships/hyperlink" Target="https://github.com/stanfordnlp/GloVe.git" TargetMode="External"/><Relationship Id="rId100" Type="http://schemas.openxmlformats.org/officeDocument/2006/relationships/hyperlink" Target="https://github.com/awslabs/sockeye.git" TargetMode="External"/><Relationship Id="rId282" Type="http://schemas.openxmlformats.org/officeDocument/2006/relationships/hyperlink" Target="https://huggingface.co/microsoft/trocr-base-handwritten" TargetMode="External"/><Relationship Id="rId338" Type="http://schemas.openxmlformats.org/officeDocument/2006/relationships/hyperlink" Target="https://huggingface.co/ecmwf/aifs-single-1.0" TargetMode="External"/><Relationship Id="rId8" Type="http://schemas.openxmlformats.org/officeDocument/2006/relationships/hyperlink" Target="https://arxiv.org/pdf/1603.01354v5.pdf" TargetMode="External"/><Relationship Id="rId142" Type="http://schemas.openxmlformats.org/officeDocument/2006/relationships/hyperlink" Target="https://arxiv.org/abs/1703.06870" TargetMode="External"/><Relationship Id="rId184" Type="http://schemas.openxmlformats.org/officeDocument/2006/relationships/hyperlink" Target="https://github.com/osmr/imgclsmob.git" TargetMode="External"/><Relationship Id="rId251" Type="http://schemas.openxmlformats.org/officeDocument/2006/relationships/hyperlink" Target="https://huggingface.co/facebook/wav2vec2-base-960h" TargetMode="External"/><Relationship Id="rId46" Type="http://schemas.openxmlformats.org/officeDocument/2006/relationships/hyperlink" Target="https://github.com/google-research/pegasus" TargetMode="External"/><Relationship Id="rId293" Type="http://schemas.openxmlformats.org/officeDocument/2006/relationships/hyperlink" Target="https://huggingface.co/microsoft/xclip-base-patch32" TargetMode="External"/><Relationship Id="rId307" Type="http://schemas.openxmlformats.org/officeDocument/2006/relationships/hyperlink" Target="https://huggingface.co/google/owlv2-large-patch14-ensemble" TargetMode="External"/><Relationship Id="rId349" Type="http://schemas.openxmlformats.org/officeDocument/2006/relationships/hyperlink" Target="https://huggingface.co/stable-diffusion-v1-5/stable-diffusion-inpaint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CA4C6-9BAE-0345-8236-4DBE3DCEEC4D}">
  <sheetPr>
    <outlinePr summaryBelow="0" summaryRight="0"/>
  </sheetPr>
  <dimension ref="A1:Y271"/>
  <sheetViews>
    <sheetView tabSelected="1" zoomScale="90" zoomScaleNormal="90" workbookViewId="0">
      <pane ySplit="1" topLeftCell="A2" activePane="bottomLeft" state="frozen"/>
      <selection activeCell="D1" sqref="D1"/>
      <selection pane="bottomLeft" activeCell="L6" sqref="L6"/>
    </sheetView>
  </sheetViews>
  <sheetFormatPr baseColWidth="10" defaultColWidth="15.19921875" defaultRowHeight="14" x14ac:dyDescent="0.2"/>
  <cols>
    <col min="1" max="1" width="18.19921875" customWidth="1"/>
    <col min="2" max="2" width="92.19921875" style="23" customWidth="1"/>
    <col min="3" max="3" width="50.796875" customWidth="1"/>
    <col min="4" max="4" width="34.796875" bestFit="1" customWidth="1"/>
    <col min="5" max="5" width="20.796875" customWidth="1"/>
    <col min="6" max="7" width="12.796875" customWidth="1"/>
    <col min="8" max="8" width="12.3984375" customWidth="1"/>
    <col min="9" max="9" width="13.3984375" customWidth="1"/>
    <col min="10" max="10" width="18.59765625" customWidth="1"/>
    <col min="11" max="11" width="19" customWidth="1"/>
    <col min="12" max="13" width="20.19921875" customWidth="1"/>
    <col min="14" max="16" width="18.59765625" customWidth="1"/>
    <col min="17" max="18" width="10.19921875" style="23" customWidth="1"/>
    <col min="19" max="19" width="15" style="24" customWidth="1"/>
    <col min="20" max="20" width="19.19921875" bestFit="1" customWidth="1"/>
    <col min="21" max="21" width="24.59765625" customWidth="1"/>
    <col min="22" max="22" width="22" bestFit="1" customWidth="1"/>
    <col min="23" max="23" width="297.796875" bestFit="1" customWidth="1"/>
    <col min="24" max="24" width="48" customWidth="1"/>
  </cols>
  <sheetData>
    <row r="1" spans="1:25" ht="57" x14ac:dyDescent="0.2">
      <c r="A1" s="1" t="s">
        <v>0</v>
      </c>
      <c r="B1" s="2" t="s">
        <v>1</v>
      </c>
      <c r="C1" s="3" t="s">
        <v>2</v>
      </c>
      <c r="D1" s="4" t="s">
        <v>3</v>
      </c>
      <c r="E1" s="5" t="s">
        <v>4</v>
      </c>
      <c r="F1" s="6" t="s">
        <v>5</v>
      </c>
      <c r="G1" s="7" t="s">
        <v>6</v>
      </c>
      <c r="H1" s="5" t="s">
        <v>7</v>
      </c>
      <c r="I1" s="7" t="s">
        <v>8</v>
      </c>
      <c r="J1" s="5" t="s">
        <v>9</v>
      </c>
      <c r="K1" s="5" t="s">
        <v>10</v>
      </c>
      <c r="L1" s="5" t="s">
        <v>11</v>
      </c>
      <c r="M1" s="8" t="s">
        <v>12</v>
      </c>
      <c r="N1" s="5" t="s">
        <v>13</v>
      </c>
      <c r="O1" s="5" t="s">
        <v>14</v>
      </c>
      <c r="P1" s="8" t="s">
        <v>15</v>
      </c>
      <c r="Q1" s="5" t="s">
        <v>16</v>
      </c>
      <c r="R1" s="8" t="s">
        <v>17</v>
      </c>
      <c r="S1" s="9" t="s">
        <v>18</v>
      </c>
      <c r="T1" s="6" t="s">
        <v>19</v>
      </c>
      <c r="U1" s="5" t="s">
        <v>20</v>
      </c>
      <c r="V1" s="5" t="s">
        <v>21</v>
      </c>
      <c r="W1" s="5" t="s">
        <v>22</v>
      </c>
      <c r="X1" s="5" t="s">
        <v>23</v>
      </c>
      <c r="Y1" s="10"/>
    </row>
    <row r="2" spans="1:25" ht="15" x14ac:dyDescent="0.2">
      <c r="A2" s="11" t="s">
        <v>24</v>
      </c>
      <c r="B2" s="12" t="s">
        <v>25</v>
      </c>
      <c r="C2" s="11" t="s">
        <v>26</v>
      </c>
      <c r="D2" s="12" t="s">
        <v>27</v>
      </c>
      <c r="E2" s="11" t="s">
        <v>28</v>
      </c>
      <c r="F2" s="11">
        <v>0.35</v>
      </c>
      <c r="G2" s="11">
        <f>(F2-MIN(F:F))/(MAX(F:F) - MIN(F:F))</f>
        <v>4.7425474254742545E-3</v>
      </c>
      <c r="H2" s="11">
        <v>1678</v>
      </c>
      <c r="I2" s="11">
        <f>(H2-MIN(H:H))/(MAX(H:H) - MIN(H:H))</f>
        <v>1.669984076433121E-2</v>
      </c>
      <c r="J2" s="11" t="s">
        <v>29</v>
      </c>
      <c r="K2" s="11" t="s">
        <v>30</v>
      </c>
      <c r="L2" s="11">
        <v>1.147</v>
      </c>
      <c r="M2" s="11">
        <f>(L2-MIN(L:L))/(MAX(L:L) - MIN(L:L))</f>
        <v>1.0965583173996175E-3</v>
      </c>
      <c r="N2" s="13" t="s">
        <v>31</v>
      </c>
      <c r="O2" s="12">
        <f t="shared" ref="O2:O59" si="0">IF(N2="2-4 GB", 3, IF(N2="4-8 GB", 6, IF(N2="16-32 GB", 24, IF(N2="8-16 GB", 12, IF(N2="32-64 GB", 48)))))</f>
        <v>6</v>
      </c>
      <c r="P2" s="11">
        <f>(O2-MIN(O:O))/(MAX(O:O) - MIN(O:O))</f>
        <v>6.6666666666666666E-2</v>
      </c>
      <c r="Q2" s="11" t="s">
        <v>32</v>
      </c>
      <c r="R2" s="11">
        <f t="shared" ref="R2:R59" si="1">IF(Q2="CPU", 0.33, IF(Q2="GPU", 0.67, IF(Q2="TPU", 1, IF(Q2="GPU/TPU", 1))))</f>
        <v>0.67</v>
      </c>
      <c r="S2" s="14">
        <v>1</v>
      </c>
      <c r="T2" s="12" t="s">
        <v>33</v>
      </c>
      <c r="U2" s="11" t="s">
        <v>34</v>
      </c>
      <c r="V2" s="11">
        <v>0</v>
      </c>
      <c r="W2" s="15" t="s">
        <v>35</v>
      </c>
      <c r="X2" s="15" t="s">
        <v>36</v>
      </c>
      <c r="Y2" s="16"/>
    </row>
    <row r="3" spans="1:25" ht="15" x14ac:dyDescent="0.2">
      <c r="A3" s="11" t="s">
        <v>24</v>
      </c>
      <c r="B3" s="12" t="s">
        <v>25</v>
      </c>
      <c r="C3" s="11" t="s">
        <v>26</v>
      </c>
      <c r="D3" s="12" t="s">
        <v>37</v>
      </c>
      <c r="E3" s="11" t="s">
        <v>28</v>
      </c>
      <c r="F3" s="11">
        <v>36.4</v>
      </c>
      <c r="G3" s="11">
        <f>(F3-MIN(F:F))/(MAX(F:F) - MIN(F:F))</f>
        <v>0.49322493224932251</v>
      </c>
      <c r="H3" s="11">
        <v>41077</v>
      </c>
      <c r="I3" s="11">
        <f>(H3-MIN(H:H))/(MAX(H:H) - MIN(H:H))</f>
        <v>0.40880772292993628</v>
      </c>
      <c r="J3" s="11" t="s">
        <v>29</v>
      </c>
      <c r="K3" s="11" t="s">
        <v>38</v>
      </c>
      <c r="L3" s="11">
        <v>0.317</v>
      </c>
      <c r="M3" s="11">
        <f>(L3-MIN(L:L))/(MAX(L:L) - MIN(L:L))</f>
        <v>3.0305927342256215E-4</v>
      </c>
      <c r="N3" s="13" t="s">
        <v>39</v>
      </c>
      <c r="O3" s="12">
        <f t="shared" si="0"/>
        <v>24</v>
      </c>
      <c r="P3" s="11">
        <f>(O3-MIN(O:O))/(MAX(O:O) - MIN(O:O))</f>
        <v>0.46666666666666667</v>
      </c>
      <c r="Q3" s="11" t="s">
        <v>40</v>
      </c>
      <c r="R3" s="11">
        <f t="shared" si="1"/>
        <v>1</v>
      </c>
      <c r="S3" s="14">
        <v>1</v>
      </c>
      <c r="T3" s="12" t="s">
        <v>33</v>
      </c>
      <c r="U3" s="11" t="s">
        <v>41</v>
      </c>
      <c r="V3" s="11">
        <v>1</v>
      </c>
      <c r="W3" s="15" t="s">
        <v>42</v>
      </c>
      <c r="X3" s="15" t="s">
        <v>43</v>
      </c>
      <c r="Y3" s="16"/>
    </row>
    <row r="4" spans="1:25" ht="15" x14ac:dyDescent="0.2">
      <c r="A4" s="11" t="s">
        <v>24</v>
      </c>
      <c r="B4" s="12" t="s">
        <v>25</v>
      </c>
      <c r="C4" s="11" t="s">
        <v>26</v>
      </c>
      <c r="D4" s="12" t="s">
        <v>44</v>
      </c>
      <c r="E4" s="11" t="s">
        <v>45</v>
      </c>
      <c r="F4" s="11">
        <v>13.4</v>
      </c>
      <c r="G4" s="11">
        <f>(F4-MIN(F:F))/(MAX(F:F) - MIN(F:F))</f>
        <v>0.1815718157181572</v>
      </c>
      <c r="H4" s="11">
        <v>10182</v>
      </c>
      <c r="I4" s="11">
        <f>(H4-MIN(H:H))/(MAX(H:H) - MIN(H:H))</f>
        <v>0.10133359872611465</v>
      </c>
      <c r="J4" s="11" t="s">
        <v>29</v>
      </c>
      <c r="K4" s="11" t="s">
        <v>46</v>
      </c>
      <c r="L4" s="11">
        <v>7.8109999999999999</v>
      </c>
      <c r="M4" s="11">
        <f>(L4-MIN(L:L))/(MAX(L:L) - MIN(L:L))</f>
        <v>7.4674952198852769E-3</v>
      </c>
      <c r="N4" s="11" t="s">
        <v>47</v>
      </c>
      <c r="O4" s="12">
        <f t="shared" si="0"/>
        <v>12</v>
      </c>
      <c r="P4" s="11">
        <f>(O4-MIN(O:O))/(MAX(O:O) - MIN(O:O))</f>
        <v>0.2</v>
      </c>
      <c r="Q4" s="11" t="s">
        <v>32</v>
      </c>
      <c r="R4" s="11">
        <f t="shared" si="1"/>
        <v>0.67</v>
      </c>
      <c r="S4" s="14">
        <v>1</v>
      </c>
      <c r="T4" s="12" t="s">
        <v>33</v>
      </c>
      <c r="U4" s="11" t="s">
        <v>44</v>
      </c>
      <c r="V4" s="11">
        <v>1</v>
      </c>
      <c r="W4" s="15" t="s">
        <v>48</v>
      </c>
      <c r="X4" s="15" t="s">
        <v>49</v>
      </c>
      <c r="Y4" s="16"/>
    </row>
    <row r="5" spans="1:25" s="22" customFormat="1" ht="15" x14ac:dyDescent="0.2">
      <c r="A5" s="17" t="s">
        <v>24</v>
      </c>
      <c r="B5" s="18" t="s">
        <v>25</v>
      </c>
      <c r="C5" s="17" t="s">
        <v>26</v>
      </c>
      <c r="D5" s="18" t="s">
        <v>50</v>
      </c>
      <c r="E5" s="17" t="s">
        <v>28</v>
      </c>
      <c r="F5" s="17">
        <v>1.9</v>
      </c>
      <c r="G5" s="17">
        <f>(F5-MIN(F:F))/(MAX(F:F) - MIN(F:F))</f>
        <v>2.5745257452574527E-2</v>
      </c>
      <c r="H5" s="17">
        <v>2509</v>
      </c>
      <c r="I5" s="17">
        <f>(H5-MIN(H:H))/(MAX(H:H) - MIN(H:H))</f>
        <v>2.497014331210191E-2</v>
      </c>
      <c r="J5" s="17" t="s">
        <v>29</v>
      </c>
      <c r="K5" s="17" t="s">
        <v>38</v>
      </c>
      <c r="L5" s="17">
        <v>5.6000000000000001E-2</v>
      </c>
      <c r="M5" s="17">
        <f>(L5-MIN(L:L))/(MAX(L:L) - MIN(L:L))</f>
        <v>5.3537284894837477E-5</v>
      </c>
      <c r="N5" s="17" t="s">
        <v>31</v>
      </c>
      <c r="O5" s="18">
        <f t="shared" si="0"/>
        <v>6</v>
      </c>
      <c r="P5" s="17">
        <f>(O5-MIN(O:O))/(MAX(O:O) - MIN(O:O))</f>
        <v>6.6666666666666666E-2</v>
      </c>
      <c r="Q5" s="17" t="s">
        <v>32</v>
      </c>
      <c r="R5" s="17">
        <f t="shared" si="1"/>
        <v>0.67</v>
      </c>
      <c r="S5" s="19">
        <v>1</v>
      </c>
      <c r="T5" s="18" t="s">
        <v>51</v>
      </c>
      <c r="U5" s="17" t="s">
        <v>52</v>
      </c>
      <c r="V5" s="17">
        <v>0</v>
      </c>
      <c r="W5" s="20" t="s">
        <v>53</v>
      </c>
      <c r="X5" s="20" t="s">
        <v>54</v>
      </c>
      <c r="Y5" s="21"/>
    </row>
    <row r="6" spans="1:25" s="22" customFormat="1" ht="15" x14ac:dyDescent="0.2">
      <c r="A6" s="17" t="s">
        <v>24</v>
      </c>
      <c r="B6" s="18" t="s">
        <v>25</v>
      </c>
      <c r="C6" s="17" t="s">
        <v>26</v>
      </c>
      <c r="D6" s="18" t="s">
        <v>55</v>
      </c>
      <c r="E6" s="17" t="s">
        <v>56</v>
      </c>
      <c r="F6" s="17">
        <v>2.6</v>
      </c>
      <c r="G6" s="17">
        <f>(F6-MIN(F:F))/(MAX(F:F) - MIN(F:F))</f>
        <v>3.523035230352304E-2</v>
      </c>
      <c r="H6" s="17">
        <v>10232</v>
      </c>
      <c r="I6" s="17">
        <f>(H6-MIN(H:H))/(MAX(H:H) - MIN(H:H))</f>
        <v>0.10183121019108281</v>
      </c>
      <c r="J6" s="17" t="s">
        <v>29</v>
      </c>
      <c r="K6" s="17" t="s">
        <v>38</v>
      </c>
      <c r="L6" s="17">
        <v>11.375999999999999</v>
      </c>
      <c r="M6" s="17">
        <f>(L6-MIN(L:L))/(MAX(L:L) - MIN(L:L))</f>
        <v>1.0875717017208412E-2</v>
      </c>
      <c r="N6" s="17" t="s">
        <v>47</v>
      </c>
      <c r="O6" s="18">
        <f t="shared" si="0"/>
        <v>12</v>
      </c>
      <c r="P6" s="17">
        <f>(O6-MIN(O:O))/(MAX(O:O) - MIN(O:O))</f>
        <v>0.2</v>
      </c>
      <c r="Q6" s="17" t="s">
        <v>32</v>
      </c>
      <c r="R6" s="17">
        <f t="shared" si="1"/>
        <v>0.67</v>
      </c>
      <c r="S6" s="19">
        <v>1</v>
      </c>
      <c r="T6" s="18" t="s">
        <v>33</v>
      </c>
      <c r="U6" s="17" t="s">
        <v>57</v>
      </c>
      <c r="V6" s="17">
        <v>1</v>
      </c>
      <c r="W6" s="20" t="s">
        <v>58</v>
      </c>
      <c r="X6" s="20" t="s">
        <v>59</v>
      </c>
      <c r="Y6" s="21"/>
    </row>
    <row r="7" spans="1:25" s="22" customFormat="1" ht="15" x14ac:dyDescent="0.2">
      <c r="A7" s="17" t="s">
        <v>24</v>
      </c>
      <c r="B7" s="18" t="s">
        <v>25</v>
      </c>
      <c r="C7" s="17" t="s">
        <v>26</v>
      </c>
      <c r="D7" s="18" t="s">
        <v>60</v>
      </c>
      <c r="E7" s="17" t="s">
        <v>28</v>
      </c>
      <c r="F7" s="17">
        <v>0.93</v>
      </c>
      <c r="G7" s="17">
        <f>(F7-MIN(F:F))/(MAX(F:F) - MIN(F:F))</f>
        <v>1.2601626016260165E-2</v>
      </c>
      <c r="H7" s="17">
        <v>2524</v>
      </c>
      <c r="I7" s="17">
        <f>(H7-MIN(H:H))/(MAX(H:H) - MIN(H:H))</f>
        <v>2.5119426751592358E-2</v>
      </c>
      <c r="J7" s="17" t="s">
        <v>29</v>
      </c>
      <c r="K7" s="17" t="s">
        <v>38</v>
      </c>
      <c r="L7" s="17">
        <v>0.14699999999999999</v>
      </c>
      <c r="M7" s="17">
        <f>(L7-MIN(L:L))/(MAX(L:L) - MIN(L:L))</f>
        <v>1.4053537284894837E-4</v>
      </c>
      <c r="N7" s="17" t="s">
        <v>31</v>
      </c>
      <c r="O7" s="18">
        <f t="shared" si="0"/>
        <v>6</v>
      </c>
      <c r="P7" s="17">
        <f>(O7-MIN(O:O))/(MAX(O:O) - MIN(O:O))</f>
        <v>6.6666666666666666E-2</v>
      </c>
      <c r="Q7" s="17" t="s">
        <v>32</v>
      </c>
      <c r="R7" s="17">
        <f t="shared" si="1"/>
        <v>0.67</v>
      </c>
      <c r="S7" s="19">
        <v>1</v>
      </c>
      <c r="T7" s="18" t="s">
        <v>51</v>
      </c>
      <c r="U7" s="17" t="s">
        <v>61</v>
      </c>
      <c r="V7" s="17">
        <v>0</v>
      </c>
      <c r="W7" s="20" t="s">
        <v>62</v>
      </c>
      <c r="X7" s="20" t="s">
        <v>63</v>
      </c>
      <c r="Y7" s="21"/>
    </row>
    <row r="8" spans="1:25" ht="15" x14ac:dyDescent="0.2">
      <c r="A8" s="11" t="s">
        <v>24</v>
      </c>
      <c r="B8" s="12" t="s">
        <v>25</v>
      </c>
      <c r="C8" s="11" t="s">
        <v>26</v>
      </c>
      <c r="D8" s="12" t="s">
        <v>64</v>
      </c>
      <c r="E8" s="11" t="s">
        <v>65</v>
      </c>
      <c r="F8" s="11">
        <v>6.1</v>
      </c>
      <c r="G8" s="11">
        <f>(F8-MIN(F:F))/(MAX(F:F) - MIN(F:F))</f>
        <v>8.2655826558265574E-2</v>
      </c>
      <c r="H8" s="11">
        <v>475</v>
      </c>
      <c r="I8" s="11">
        <f>(H8-MIN(H:H))/(MAX(H:H) - MIN(H:H))</f>
        <v>4.727308917197452E-3</v>
      </c>
      <c r="J8" s="11" t="s">
        <v>29</v>
      </c>
      <c r="K8" s="11" t="s">
        <v>46</v>
      </c>
      <c r="L8" s="11">
        <v>127.429</v>
      </c>
      <c r="M8" s="11">
        <f>(L8-MIN(L:L))/(MAX(L:L) - MIN(L:L))</f>
        <v>0.12182504780114722</v>
      </c>
      <c r="N8" s="11" t="s">
        <v>39</v>
      </c>
      <c r="O8" s="12">
        <f t="shared" si="0"/>
        <v>24</v>
      </c>
      <c r="P8" s="11">
        <f>(O8-MIN(O:O))/(MAX(O:O) - MIN(O:O))</f>
        <v>0.46666666666666667</v>
      </c>
      <c r="Q8" s="11" t="s">
        <v>32</v>
      </c>
      <c r="R8" s="11">
        <f t="shared" si="1"/>
        <v>0.67</v>
      </c>
      <c r="S8" s="14">
        <v>1</v>
      </c>
      <c r="T8" s="12" t="s">
        <v>33</v>
      </c>
      <c r="U8" s="11" t="s">
        <v>66</v>
      </c>
      <c r="V8" s="11">
        <v>0</v>
      </c>
      <c r="W8" s="15" t="s">
        <v>67</v>
      </c>
      <c r="X8" s="15" t="s">
        <v>68</v>
      </c>
      <c r="Y8" s="16"/>
    </row>
    <row r="9" spans="1:25" x14ac:dyDescent="0.2">
      <c r="A9" s="11" t="s">
        <v>24</v>
      </c>
      <c r="C9" t="s">
        <v>69</v>
      </c>
      <c r="D9" t="s">
        <v>70</v>
      </c>
      <c r="W9" s="25" t="s">
        <v>71</v>
      </c>
    </row>
    <row r="10" spans="1:25" x14ac:dyDescent="0.2">
      <c r="A10" s="11" t="s">
        <v>24</v>
      </c>
      <c r="C10" t="s">
        <v>69</v>
      </c>
      <c r="D10" t="s">
        <v>72</v>
      </c>
      <c r="W10" s="25" t="s">
        <v>73</v>
      </c>
    </row>
    <row r="11" spans="1:25" x14ac:dyDescent="0.2">
      <c r="A11" s="11" t="s">
        <v>24</v>
      </c>
      <c r="C11" t="s">
        <v>69</v>
      </c>
      <c r="D11" t="s">
        <v>782</v>
      </c>
      <c r="U11" t="s">
        <v>714</v>
      </c>
      <c r="W11" s="25" t="s">
        <v>74</v>
      </c>
    </row>
    <row r="12" spans="1:25" ht="15" x14ac:dyDescent="0.2">
      <c r="A12" s="11" t="s">
        <v>24</v>
      </c>
      <c r="B12" s="12" t="s">
        <v>75</v>
      </c>
      <c r="C12" s="11" t="s">
        <v>76</v>
      </c>
      <c r="D12" s="12" t="s">
        <v>77</v>
      </c>
      <c r="E12" s="11" t="s">
        <v>28</v>
      </c>
      <c r="F12" s="11">
        <v>3.2</v>
      </c>
      <c r="G12" s="11">
        <f>(F12-MIN(F:F))/(MAX(F:F) - MIN(F:F))</f>
        <v>4.336043360433605E-2</v>
      </c>
      <c r="H12" s="11">
        <v>1969</v>
      </c>
      <c r="I12" s="11">
        <f>(H12-MIN(H:H))/(MAX(H:H) - MIN(H:H))</f>
        <v>1.9595939490445861E-2</v>
      </c>
      <c r="J12" s="11" t="s">
        <v>29</v>
      </c>
      <c r="K12" s="11" t="s">
        <v>38</v>
      </c>
      <c r="L12" s="11">
        <v>0.115</v>
      </c>
      <c r="M12" s="11">
        <f>(L12-MIN(L:L))/(MAX(L:L) - MIN(L:L))</f>
        <v>1.0994263862332696E-4</v>
      </c>
      <c r="N12" s="11" t="s">
        <v>78</v>
      </c>
      <c r="O12" s="12">
        <f t="shared" si="0"/>
        <v>48</v>
      </c>
      <c r="P12" s="11">
        <f>(O12-MIN(O:O))/(MAX(O:O) - MIN(O:O))</f>
        <v>1</v>
      </c>
      <c r="Q12" s="11" t="s">
        <v>40</v>
      </c>
      <c r="R12" s="11">
        <f t="shared" si="1"/>
        <v>1</v>
      </c>
      <c r="S12" s="14">
        <v>2</v>
      </c>
      <c r="T12" s="12" t="s">
        <v>33</v>
      </c>
      <c r="U12" s="11" t="s">
        <v>79</v>
      </c>
      <c r="V12" s="11">
        <v>0</v>
      </c>
      <c r="W12" s="15" t="s">
        <v>80</v>
      </c>
      <c r="X12" s="15" t="s">
        <v>81</v>
      </c>
      <c r="Y12" s="16"/>
    </row>
    <row r="13" spans="1:25" ht="15" x14ac:dyDescent="0.2">
      <c r="A13" s="11" t="s">
        <v>24</v>
      </c>
      <c r="B13" s="12" t="s">
        <v>75</v>
      </c>
      <c r="C13" s="11" t="s">
        <v>76</v>
      </c>
      <c r="D13" s="12" t="s">
        <v>50</v>
      </c>
      <c r="E13" s="11" t="s">
        <v>28</v>
      </c>
      <c r="F13" s="11">
        <v>1.9</v>
      </c>
      <c r="G13" s="11">
        <f>(F13-MIN(F:F))/(MAX(F:F) - MIN(F:F))</f>
        <v>2.5745257452574527E-2</v>
      </c>
      <c r="H13" s="11">
        <v>2509</v>
      </c>
      <c r="I13" s="11">
        <f>(H13-MIN(H:H))/(MAX(H:H) - MIN(H:H))</f>
        <v>2.497014331210191E-2</v>
      </c>
      <c r="J13" s="11" t="s">
        <v>29</v>
      </c>
      <c r="K13" s="11" t="s">
        <v>38</v>
      </c>
      <c r="L13" s="11">
        <v>5.6000000000000001E-2</v>
      </c>
      <c r="M13" s="11">
        <f>(L13-MIN(L:L))/(MAX(L:L) - MIN(L:L))</f>
        <v>5.3537284894837477E-5</v>
      </c>
      <c r="N13" s="11" t="s">
        <v>31</v>
      </c>
      <c r="O13" s="12">
        <f t="shared" si="0"/>
        <v>6</v>
      </c>
      <c r="P13" s="11">
        <f>(O13-MIN(O:O))/(MAX(O:O) - MIN(O:O))</f>
        <v>6.6666666666666666E-2</v>
      </c>
      <c r="Q13" s="11" t="s">
        <v>32</v>
      </c>
      <c r="R13" s="11">
        <f t="shared" si="1"/>
        <v>0.67</v>
      </c>
      <c r="S13" s="14">
        <v>1</v>
      </c>
      <c r="T13" s="12" t="s">
        <v>51</v>
      </c>
      <c r="U13" s="11" t="s">
        <v>52</v>
      </c>
      <c r="V13" s="11">
        <v>0</v>
      </c>
      <c r="W13" s="15" t="s">
        <v>82</v>
      </c>
      <c r="X13" s="15" t="s">
        <v>83</v>
      </c>
      <c r="Y13" s="16"/>
    </row>
    <row r="14" spans="1:25" ht="15" x14ac:dyDescent="0.2">
      <c r="A14" s="11" t="s">
        <v>24</v>
      </c>
      <c r="B14" s="12" t="s">
        <v>75</v>
      </c>
      <c r="C14" s="11" t="s">
        <v>76</v>
      </c>
      <c r="D14" s="12" t="s">
        <v>84</v>
      </c>
      <c r="E14" s="11" t="s">
        <v>28</v>
      </c>
      <c r="F14" s="11">
        <v>2.1</v>
      </c>
      <c r="G14" s="11">
        <f>(F14-MIN(F:F))/(MAX(F:F) - MIN(F:F))</f>
        <v>2.8455284552845531E-2</v>
      </c>
      <c r="H14" s="11">
        <v>3156</v>
      </c>
      <c r="I14" s="11">
        <f>(H14-MIN(H:H))/(MAX(H:H) - MIN(H:H))</f>
        <v>3.1409235668789809E-2</v>
      </c>
      <c r="J14" s="11" t="s">
        <v>29</v>
      </c>
      <c r="K14" s="11" t="s">
        <v>38</v>
      </c>
      <c r="L14" s="11">
        <v>112.39</v>
      </c>
      <c r="M14" s="11">
        <f>(L14-MIN(L:L))/(MAX(L:L) - MIN(L:L))</f>
        <v>0.10744741873804971</v>
      </c>
      <c r="N14" s="11" t="s">
        <v>31</v>
      </c>
      <c r="O14" s="12">
        <f t="shared" si="0"/>
        <v>6</v>
      </c>
      <c r="P14" s="11">
        <f>(O14-MIN(O:O))/(MAX(O:O) - MIN(O:O))</f>
        <v>6.6666666666666666E-2</v>
      </c>
      <c r="Q14" s="11" t="s">
        <v>32</v>
      </c>
      <c r="R14" s="11">
        <f t="shared" si="1"/>
        <v>0.67</v>
      </c>
      <c r="S14" s="14">
        <v>1</v>
      </c>
      <c r="T14" s="12" t="s">
        <v>51</v>
      </c>
      <c r="U14" s="11" t="s">
        <v>85</v>
      </c>
      <c r="V14" s="11">
        <v>0</v>
      </c>
      <c r="W14" s="15" t="s">
        <v>86</v>
      </c>
      <c r="X14" s="15" t="s">
        <v>87</v>
      </c>
      <c r="Y14" s="16"/>
    </row>
    <row r="15" spans="1:25" ht="15" x14ac:dyDescent="0.2">
      <c r="A15" s="11" t="s">
        <v>24</v>
      </c>
      <c r="B15" s="12" t="s">
        <v>75</v>
      </c>
      <c r="C15" s="11" t="s">
        <v>76</v>
      </c>
      <c r="D15" s="12" t="s">
        <v>88</v>
      </c>
      <c r="E15" s="11" t="s">
        <v>45</v>
      </c>
      <c r="F15" s="11">
        <v>1.8</v>
      </c>
      <c r="G15" s="11">
        <f>(F15-MIN(F:F))/(MAX(F:F) - MIN(F:F))</f>
        <v>2.4390243902439025E-2</v>
      </c>
      <c r="H15" s="11">
        <v>164</v>
      </c>
      <c r="I15" s="11">
        <f>(H15-MIN(H:H))/(MAX(H:H) - MIN(H:H))</f>
        <v>1.6321656050955415E-3</v>
      </c>
      <c r="J15" s="11" t="s">
        <v>29</v>
      </c>
      <c r="K15" s="11" t="s">
        <v>38</v>
      </c>
      <c r="L15" s="11">
        <v>7.125</v>
      </c>
      <c r="M15" s="11">
        <f>(L15-MIN(L:L))/(MAX(L:L) - MIN(L:L))</f>
        <v>6.8116634799235184E-3</v>
      </c>
      <c r="N15" s="11" t="s">
        <v>31</v>
      </c>
      <c r="O15" s="12">
        <f t="shared" si="0"/>
        <v>6</v>
      </c>
      <c r="P15" s="11">
        <f>(O15-MIN(O:O))/(MAX(O:O) - MIN(O:O))</f>
        <v>6.6666666666666666E-2</v>
      </c>
      <c r="Q15" s="11" t="s">
        <v>32</v>
      </c>
      <c r="R15" s="11">
        <f t="shared" si="1"/>
        <v>0.67</v>
      </c>
      <c r="S15" s="14">
        <v>1</v>
      </c>
      <c r="T15" s="12" t="s">
        <v>51</v>
      </c>
      <c r="U15" s="11" t="s">
        <v>89</v>
      </c>
      <c r="V15" s="11">
        <v>0</v>
      </c>
      <c r="W15" s="15" t="s">
        <v>90</v>
      </c>
      <c r="X15" s="15" t="s">
        <v>91</v>
      </c>
      <c r="Y15" s="16"/>
    </row>
    <row r="16" spans="1:25" ht="15" x14ac:dyDescent="0.2">
      <c r="A16" s="11" t="s">
        <v>24</v>
      </c>
      <c r="B16" s="12" t="s">
        <v>75</v>
      </c>
      <c r="C16" s="11" t="s">
        <v>76</v>
      </c>
      <c r="D16" s="12" t="s">
        <v>92</v>
      </c>
      <c r="E16" s="11" t="s">
        <v>45</v>
      </c>
      <c r="F16" s="11">
        <v>0.2</v>
      </c>
      <c r="G16" s="11">
        <f>(F16-MIN(F:F))/(MAX(F:F) - MIN(F:F))</f>
        <v>2.7100271002710031E-3</v>
      </c>
      <c r="H16" s="11">
        <v>2509</v>
      </c>
      <c r="I16" s="11">
        <f>(H16-MIN(H:H))/(MAX(H:H) - MIN(H:H))</f>
        <v>2.497014331210191E-2</v>
      </c>
      <c r="J16" s="11" t="s">
        <v>29</v>
      </c>
      <c r="K16" s="11" t="s">
        <v>38</v>
      </c>
      <c r="L16" s="11">
        <v>120.053</v>
      </c>
      <c r="M16" s="11">
        <f>(L16-MIN(L:L))/(MAX(L:L) - MIN(L:L))</f>
        <v>0.11477342256214149</v>
      </c>
      <c r="N16" s="11" t="s">
        <v>31</v>
      </c>
      <c r="O16" s="12">
        <f t="shared" si="0"/>
        <v>6</v>
      </c>
      <c r="P16" s="11">
        <f>(O16-MIN(O:O))/(MAX(O:O) - MIN(O:O))</f>
        <v>6.6666666666666666E-2</v>
      </c>
      <c r="Q16" s="11" t="s">
        <v>32</v>
      </c>
      <c r="R16" s="11">
        <f t="shared" si="1"/>
        <v>0.67</v>
      </c>
      <c r="S16" s="14">
        <v>1</v>
      </c>
      <c r="T16" s="12" t="s">
        <v>51</v>
      </c>
      <c r="U16" s="11" t="s">
        <v>93</v>
      </c>
      <c r="V16" s="11">
        <v>0</v>
      </c>
      <c r="W16" s="15" t="s">
        <v>94</v>
      </c>
      <c r="X16" s="15" t="s">
        <v>83</v>
      </c>
      <c r="Y16" s="16"/>
    </row>
    <row r="17" spans="1:25" ht="15" x14ac:dyDescent="0.2">
      <c r="A17" s="11" t="s">
        <v>24</v>
      </c>
      <c r="B17" s="12" t="s">
        <v>75</v>
      </c>
      <c r="C17" s="11" t="s">
        <v>76</v>
      </c>
      <c r="D17" s="12" t="s">
        <v>60</v>
      </c>
      <c r="E17" s="11" t="s">
        <v>28</v>
      </c>
      <c r="F17" s="11">
        <v>0.9</v>
      </c>
      <c r="G17" s="11">
        <f>(F17-MIN(F:F))/(MAX(F:F) - MIN(F:F))</f>
        <v>1.2195121951219513E-2</v>
      </c>
      <c r="H17" s="11">
        <v>2542</v>
      </c>
      <c r="I17" s="11">
        <f>(H17-MIN(H:H))/(MAX(H:H) - MIN(H:H))</f>
        <v>2.5298566878980893E-2</v>
      </c>
      <c r="J17" s="11" t="s">
        <v>29</v>
      </c>
      <c r="K17" s="11" t="s">
        <v>95</v>
      </c>
      <c r="L17" s="11">
        <v>0.14699999999999999</v>
      </c>
      <c r="M17" s="11">
        <f>(L17-MIN(L:L))/(MAX(L:L) - MIN(L:L))</f>
        <v>1.4053537284894837E-4</v>
      </c>
      <c r="N17" s="11" t="s">
        <v>31</v>
      </c>
      <c r="O17" s="12">
        <f t="shared" si="0"/>
        <v>6</v>
      </c>
      <c r="P17" s="11">
        <f>(O17-MIN(O:O))/(MAX(O:O) - MIN(O:O))</f>
        <v>6.6666666666666666E-2</v>
      </c>
      <c r="Q17" s="11" t="s">
        <v>32</v>
      </c>
      <c r="R17" s="11">
        <f t="shared" si="1"/>
        <v>0.67</v>
      </c>
      <c r="S17" s="14">
        <v>1</v>
      </c>
      <c r="T17" s="12" t="s">
        <v>33</v>
      </c>
      <c r="U17" s="11" t="s">
        <v>52</v>
      </c>
      <c r="V17" s="11">
        <v>0</v>
      </c>
      <c r="W17" s="15" t="s">
        <v>62</v>
      </c>
      <c r="X17" s="15" t="s">
        <v>63</v>
      </c>
      <c r="Y17" s="16"/>
    </row>
    <row r="18" spans="1:25" ht="15" x14ac:dyDescent="0.2">
      <c r="A18" s="11" t="s">
        <v>24</v>
      </c>
      <c r="B18" s="12" t="s">
        <v>75</v>
      </c>
      <c r="C18" s="11" t="s">
        <v>76</v>
      </c>
      <c r="D18" s="12" t="s">
        <v>96</v>
      </c>
      <c r="E18" s="11" t="s">
        <v>97</v>
      </c>
      <c r="F18" s="11">
        <v>0.1</v>
      </c>
      <c r="G18" s="11">
        <f>(F18-MIN(F:F))/(MAX(F:F) - MIN(F:F))</f>
        <v>1.3550135501355016E-3</v>
      </c>
      <c r="H18" s="11">
        <v>434</v>
      </c>
      <c r="I18" s="11">
        <f>(H18-MIN(H:H))/(MAX(H:H) - MIN(H:H))</f>
        <v>4.3192675159235668E-3</v>
      </c>
      <c r="J18" s="11" t="s">
        <v>29</v>
      </c>
      <c r="K18" s="11" t="s">
        <v>95</v>
      </c>
      <c r="L18" s="11">
        <v>10.805999999999999</v>
      </c>
      <c r="M18" s="11">
        <f>(L18-MIN(L:L))/(MAX(L:L) - MIN(L:L))</f>
        <v>1.0330783938814531E-2</v>
      </c>
      <c r="N18" s="11" t="s">
        <v>98</v>
      </c>
      <c r="O18" s="12">
        <f t="shared" si="0"/>
        <v>3</v>
      </c>
      <c r="P18" s="11">
        <f>(O18-MIN(O:O))/(MAX(O:O) - MIN(O:O))</f>
        <v>0</v>
      </c>
      <c r="Q18" s="11" t="s">
        <v>99</v>
      </c>
      <c r="R18" s="11">
        <f t="shared" si="1"/>
        <v>0.33</v>
      </c>
      <c r="S18" s="14">
        <v>2</v>
      </c>
      <c r="T18" s="12" t="s">
        <v>51</v>
      </c>
      <c r="U18" s="11" t="s">
        <v>100</v>
      </c>
      <c r="V18" s="11">
        <v>0</v>
      </c>
      <c r="W18" s="15" t="s">
        <v>101</v>
      </c>
      <c r="X18" s="15" t="s">
        <v>102</v>
      </c>
      <c r="Y18" s="16"/>
    </row>
    <row r="19" spans="1:25" ht="15" x14ac:dyDescent="0.2">
      <c r="A19" s="11" t="s">
        <v>24</v>
      </c>
      <c r="B19" s="12" t="s">
        <v>103</v>
      </c>
      <c r="C19" s="11" t="s">
        <v>104</v>
      </c>
      <c r="D19" s="12" t="s">
        <v>105</v>
      </c>
      <c r="E19" s="11" t="s">
        <v>28</v>
      </c>
      <c r="F19" s="11">
        <v>0.3</v>
      </c>
      <c r="G19" s="11">
        <f>(F19-MIN(F:F))/(MAX(F:F) - MIN(F:F))</f>
        <v>4.0650406504065045E-3</v>
      </c>
      <c r="H19" s="11">
        <v>1926</v>
      </c>
      <c r="I19" s="11">
        <f>(H19-MIN(H:H))/(MAX(H:H) - MIN(H:H))</f>
        <v>1.9167993630573248E-2</v>
      </c>
      <c r="J19" s="11" t="s">
        <v>29</v>
      </c>
      <c r="K19" s="11" t="s">
        <v>38</v>
      </c>
      <c r="L19" s="11">
        <v>93.305999999999997</v>
      </c>
      <c r="M19" s="11">
        <f>(L19-MIN(L:L))/(MAX(L:L) - MIN(L:L))</f>
        <v>8.920267686424474E-2</v>
      </c>
      <c r="N19" s="11" t="s">
        <v>39</v>
      </c>
      <c r="O19" s="12">
        <f t="shared" si="0"/>
        <v>24</v>
      </c>
      <c r="P19" s="11">
        <f>(O19-MIN(O:O))/(MAX(O:O) - MIN(O:O))</f>
        <v>0.46666666666666667</v>
      </c>
      <c r="Q19" s="11" t="s">
        <v>40</v>
      </c>
      <c r="R19" s="11">
        <f t="shared" si="1"/>
        <v>1</v>
      </c>
      <c r="S19" s="14">
        <v>1</v>
      </c>
      <c r="T19" s="12" t="s">
        <v>33</v>
      </c>
      <c r="U19" s="11" t="s">
        <v>41</v>
      </c>
      <c r="V19" s="11">
        <v>1</v>
      </c>
      <c r="W19" s="15" t="s">
        <v>106</v>
      </c>
      <c r="X19" s="15" t="s">
        <v>107</v>
      </c>
      <c r="Y19" s="16"/>
    </row>
    <row r="20" spans="1:25" ht="15" x14ac:dyDescent="0.2">
      <c r="A20" s="11" t="s">
        <v>24</v>
      </c>
      <c r="B20" s="12" t="s">
        <v>103</v>
      </c>
      <c r="C20" s="11" t="s">
        <v>104</v>
      </c>
      <c r="D20" s="12" t="s">
        <v>108</v>
      </c>
      <c r="E20" s="11" t="s">
        <v>45</v>
      </c>
      <c r="F20" s="11">
        <v>17.2</v>
      </c>
      <c r="G20" s="11">
        <f>(F20-MIN(F:F))/(MAX(F:F) - MIN(F:F))</f>
        <v>0.23306233062330622</v>
      </c>
      <c r="H20" s="11">
        <v>3595</v>
      </c>
      <c r="I20" s="11">
        <f>(H20-MIN(H:H))/(MAX(H:H) - MIN(H:H))</f>
        <v>3.5778264331210188E-2</v>
      </c>
      <c r="J20" s="11" t="s">
        <v>29</v>
      </c>
      <c r="K20" s="11" t="s">
        <v>46</v>
      </c>
      <c r="L20" s="11">
        <v>22.259</v>
      </c>
      <c r="M20" s="11">
        <f>(L20-MIN(L:L))/(MAX(L:L) - MIN(L:L))</f>
        <v>2.1280114722753346E-2</v>
      </c>
      <c r="N20" s="11" t="s">
        <v>39</v>
      </c>
      <c r="O20" s="12">
        <f t="shared" si="0"/>
        <v>24</v>
      </c>
      <c r="P20" s="11">
        <f>(O20-MIN(O:O))/(MAX(O:O) - MIN(O:O))</f>
        <v>0.46666666666666667</v>
      </c>
      <c r="Q20" s="11" t="s">
        <v>32</v>
      </c>
      <c r="R20" s="11">
        <f t="shared" si="1"/>
        <v>0.67</v>
      </c>
      <c r="S20" s="14">
        <v>1</v>
      </c>
      <c r="T20" s="12" t="s">
        <v>33</v>
      </c>
      <c r="U20" s="11" t="s">
        <v>109</v>
      </c>
      <c r="V20" s="11">
        <v>1</v>
      </c>
      <c r="W20" s="15" t="s">
        <v>110</v>
      </c>
      <c r="X20" s="15" t="s">
        <v>111</v>
      </c>
      <c r="Y20" s="16"/>
    </row>
    <row r="21" spans="1:25" ht="15" x14ac:dyDescent="0.2">
      <c r="A21" s="11" t="s">
        <v>24</v>
      </c>
      <c r="B21" s="12" t="s">
        <v>103</v>
      </c>
      <c r="C21" s="11" t="s">
        <v>104</v>
      </c>
      <c r="D21" s="12" t="s">
        <v>112</v>
      </c>
      <c r="E21" s="11" t="s">
        <v>113</v>
      </c>
      <c r="F21" s="11">
        <v>4.9000000000000004</v>
      </c>
      <c r="G21" s="11">
        <f>(F21-MIN(F:F))/(MAX(F:F) - MIN(F:F))</f>
        <v>6.6395663956639581E-2</v>
      </c>
      <c r="H21" s="11">
        <v>3595</v>
      </c>
      <c r="I21" s="11">
        <f>(H21-MIN(H:H))/(MAX(H:H) - MIN(H:H))</f>
        <v>3.5778264331210188E-2</v>
      </c>
      <c r="J21" s="11" t="s">
        <v>29</v>
      </c>
      <c r="K21" s="11" t="s">
        <v>38</v>
      </c>
      <c r="L21" s="11">
        <v>16.914000000000001</v>
      </c>
      <c r="M21" s="11">
        <f>(L21-MIN(L:L))/(MAX(L:L) - MIN(L:L))</f>
        <v>1.6170172084130019E-2</v>
      </c>
      <c r="N21" s="11" t="s">
        <v>39</v>
      </c>
      <c r="O21" s="12">
        <f t="shared" si="0"/>
        <v>24</v>
      </c>
      <c r="P21" s="11">
        <f>(O21-MIN(O:O))/(MAX(O:O) - MIN(O:O))</f>
        <v>0.46666666666666667</v>
      </c>
      <c r="Q21" s="11" t="s">
        <v>32</v>
      </c>
      <c r="R21" s="11">
        <f t="shared" si="1"/>
        <v>0.67</v>
      </c>
      <c r="S21" s="14">
        <v>1</v>
      </c>
      <c r="T21" s="12" t="s">
        <v>51</v>
      </c>
      <c r="U21" s="11" t="s">
        <v>114</v>
      </c>
      <c r="V21" s="11">
        <v>1</v>
      </c>
      <c r="W21" s="15" t="s">
        <v>115</v>
      </c>
      <c r="X21" s="15" t="s">
        <v>111</v>
      </c>
      <c r="Y21" s="16"/>
    </row>
    <row r="22" spans="1:25" ht="15" x14ac:dyDescent="0.2">
      <c r="A22" s="11" t="s">
        <v>24</v>
      </c>
      <c r="B22" s="12" t="s">
        <v>103</v>
      </c>
      <c r="C22" s="11" t="s">
        <v>104</v>
      </c>
      <c r="D22" s="12" t="s">
        <v>116</v>
      </c>
      <c r="E22" s="11" t="s">
        <v>117</v>
      </c>
      <c r="F22" s="11">
        <v>5.8</v>
      </c>
      <c r="G22" s="11">
        <f>(F22-MIN(F:F))/(MAX(F:F) - MIN(F:F))</f>
        <v>7.8590785907859076E-2</v>
      </c>
      <c r="H22" s="11">
        <v>43268</v>
      </c>
      <c r="I22" s="11">
        <f>(H22-MIN(H:H))/(MAX(H:H) - MIN(H:H))</f>
        <v>0.43061305732484079</v>
      </c>
      <c r="J22" s="11" t="s">
        <v>29</v>
      </c>
      <c r="K22" s="11" t="s">
        <v>38</v>
      </c>
      <c r="L22" s="11">
        <v>40.067999999999998</v>
      </c>
      <c r="M22" s="11">
        <f>(L22-MIN(L:L))/(MAX(L:L) - MIN(L:L))</f>
        <v>3.8305927342256213E-2</v>
      </c>
      <c r="N22" s="11" t="s">
        <v>39</v>
      </c>
      <c r="O22" s="12">
        <f t="shared" si="0"/>
        <v>24</v>
      </c>
      <c r="P22" s="11">
        <f>(O22-MIN(O:O))/(MAX(O:O) - MIN(O:O))</f>
        <v>0.46666666666666667</v>
      </c>
      <c r="Q22" s="11" t="s">
        <v>32</v>
      </c>
      <c r="R22" s="11">
        <f t="shared" si="1"/>
        <v>0.67</v>
      </c>
      <c r="S22" s="14">
        <v>1</v>
      </c>
      <c r="T22" s="12" t="s">
        <v>33</v>
      </c>
      <c r="U22" s="11" t="s">
        <v>118</v>
      </c>
      <c r="V22" s="11">
        <v>1</v>
      </c>
      <c r="W22" s="15" t="s">
        <v>119</v>
      </c>
      <c r="X22" s="26"/>
      <c r="Y22" s="16"/>
    </row>
    <row r="23" spans="1:25" ht="15" x14ac:dyDescent="0.2">
      <c r="A23" s="11" t="s">
        <v>24</v>
      </c>
      <c r="B23" s="12" t="s">
        <v>103</v>
      </c>
      <c r="C23" s="11" t="s">
        <v>104</v>
      </c>
      <c r="D23" s="12" t="s">
        <v>120</v>
      </c>
      <c r="E23" s="11" t="s">
        <v>65</v>
      </c>
      <c r="F23" s="11">
        <v>4.5999999999999996</v>
      </c>
      <c r="G23" s="11">
        <f>(F23-MIN(F:F))/(MAX(F:F) - MIN(F:F))</f>
        <v>6.2330623306233061E-2</v>
      </c>
      <c r="H23" s="11">
        <v>46166</v>
      </c>
      <c r="I23" s="11">
        <f>(H23-MIN(H:H))/(MAX(H:H) - MIN(H:H))</f>
        <v>0.4594546178343949</v>
      </c>
      <c r="J23" s="11" t="s">
        <v>29</v>
      </c>
      <c r="K23" s="11" t="s">
        <v>38</v>
      </c>
      <c r="L23" s="11">
        <v>74.248999999999995</v>
      </c>
      <c r="M23" s="11">
        <f>(L23-MIN(L:L))/(MAX(L:L) - MIN(L:L))</f>
        <v>7.0983747609942638E-2</v>
      </c>
      <c r="N23" s="11" t="s">
        <v>39</v>
      </c>
      <c r="O23" s="12">
        <f t="shared" si="0"/>
        <v>24</v>
      </c>
      <c r="P23" s="11">
        <f>(O23-MIN(O:O))/(MAX(O:O) - MIN(O:O))</f>
        <v>0.46666666666666667</v>
      </c>
      <c r="Q23" s="11" t="s">
        <v>32</v>
      </c>
      <c r="R23" s="11">
        <f t="shared" si="1"/>
        <v>0.67</v>
      </c>
      <c r="S23" s="14">
        <v>1</v>
      </c>
      <c r="T23" s="12" t="s">
        <v>33</v>
      </c>
      <c r="U23" s="11" t="s">
        <v>65</v>
      </c>
      <c r="V23" s="11">
        <v>1</v>
      </c>
      <c r="W23" s="15" t="s">
        <v>121</v>
      </c>
      <c r="X23" s="26"/>
      <c r="Y23" s="16"/>
    </row>
    <row r="24" spans="1:25" ht="15" x14ac:dyDescent="0.2">
      <c r="A24" s="11" t="s">
        <v>24</v>
      </c>
      <c r="B24" s="12" t="s">
        <v>103</v>
      </c>
      <c r="C24" s="11" t="s">
        <v>104</v>
      </c>
      <c r="D24" s="12" t="s">
        <v>122</v>
      </c>
      <c r="E24" s="11" t="s">
        <v>45</v>
      </c>
      <c r="F24" s="11">
        <v>8.9</v>
      </c>
      <c r="G24" s="11">
        <f>(F24-MIN(F:F))/(MAX(F:F) - MIN(F:F))</f>
        <v>0.12059620596205962</v>
      </c>
      <c r="H24" s="11">
        <v>268</v>
      </c>
      <c r="I24" s="11">
        <f>(H24-MIN(H:H))/(MAX(H:H) - MIN(H:H))</f>
        <v>2.6671974522292992E-3</v>
      </c>
      <c r="J24" s="11" t="s">
        <v>29</v>
      </c>
      <c r="K24" s="11" t="s">
        <v>46</v>
      </c>
      <c r="L24" s="11">
        <v>96.427000000000007</v>
      </c>
      <c r="M24" s="11">
        <f>(L24-MIN(L:L))/(MAX(L:L) - MIN(L:L))</f>
        <v>9.2186424474187387E-2</v>
      </c>
      <c r="N24" s="11" t="s">
        <v>47</v>
      </c>
      <c r="O24" s="12">
        <f t="shared" si="0"/>
        <v>12</v>
      </c>
      <c r="P24" s="11">
        <f>(O24-MIN(O:O))/(MAX(O:O) - MIN(O:O))</f>
        <v>0.2</v>
      </c>
      <c r="Q24" s="11" t="s">
        <v>32</v>
      </c>
      <c r="R24" s="11">
        <f t="shared" si="1"/>
        <v>0.67</v>
      </c>
      <c r="S24" s="14">
        <v>1</v>
      </c>
      <c r="T24" s="12" t="s">
        <v>33</v>
      </c>
      <c r="U24" s="11" t="s">
        <v>109</v>
      </c>
      <c r="V24" s="11">
        <v>1</v>
      </c>
      <c r="W24" s="15" t="s">
        <v>123</v>
      </c>
      <c r="X24" s="15" t="s">
        <v>124</v>
      </c>
      <c r="Y24" s="16"/>
    </row>
    <row r="25" spans="1:25" ht="15" x14ac:dyDescent="0.2">
      <c r="A25" s="11" t="s">
        <v>24</v>
      </c>
      <c r="B25" s="12" t="s">
        <v>103</v>
      </c>
      <c r="C25" s="11" t="s">
        <v>104</v>
      </c>
      <c r="D25" s="12" t="s">
        <v>125</v>
      </c>
      <c r="E25" s="11" t="s">
        <v>45</v>
      </c>
      <c r="F25" s="11">
        <v>5</v>
      </c>
      <c r="G25" s="11">
        <f>(F25-MIN(F:F))/(MAX(F:F) - MIN(F:F))</f>
        <v>6.7750677506775075E-2</v>
      </c>
      <c r="H25" s="11">
        <v>676</v>
      </c>
      <c r="I25" s="11">
        <f>(H25-MIN(H:H))/(MAX(H:H) - MIN(H:H))</f>
        <v>6.727707006369427E-3</v>
      </c>
      <c r="J25" s="11" t="s">
        <v>29</v>
      </c>
      <c r="K25" s="11" t="s">
        <v>38</v>
      </c>
      <c r="L25" s="11">
        <v>18.494</v>
      </c>
      <c r="M25" s="11">
        <f>(L25-MIN(L:L))/(MAX(L:L) - MIN(L:L))</f>
        <v>1.7680688336520076E-2</v>
      </c>
      <c r="N25" s="11" t="s">
        <v>39</v>
      </c>
      <c r="O25" s="12">
        <f t="shared" si="0"/>
        <v>24</v>
      </c>
      <c r="P25" s="11">
        <f>(O25-MIN(O:O))/(MAX(O:O) - MIN(O:O))</f>
        <v>0.46666666666666667</v>
      </c>
      <c r="Q25" s="11" t="s">
        <v>32</v>
      </c>
      <c r="R25" s="11">
        <f t="shared" si="1"/>
        <v>0.67</v>
      </c>
      <c r="S25" s="14">
        <v>1</v>
      </c>
      <c r="T25" s="12" t="s">
        <v>33</v>
      </c>
      <c r="U25" s="11" t="s">
        <v>114</v>
      </c>
      <c r="V25" s="11">
        <v>1</v>
      </c>
      <c r="W25" s="15" t="s">
        <v>126</v>
      </c>
      <c r="X25" s="15" t="s">
        <v>127</v>
      </c>
      <c r="Y25" s="16"/>
    </row>
    <row r="26" spans="1:25" ht="30" x14ac:dyDescent="0.2">
      <c r="A26" s="11" t="s">
        <v>24</v>
      </c>
      <c r="B26" s="12" t="s">
        <v>103</v>
      </c>
      <c r="C26" s="11" t="s">
        <v>104</v>
      </c>
      <c r="D26" s="23" t="s">
        <v>128</v>
      </c>
      <c r="Q26"/>
      <c r="R26"/>
      <c r="S26"/>
      <c r="W26" s="25" t="s">
        <v>129</v>
      </c>
    </row>
    <row r="27" spans="1:25" ht="30" x14ac:dyDescent="0.2">
      <c r="A27" s="11" t="s">
        <v>24</v>
      </c>
      <c r="B27" s="12" t="s">
        <v>103</v>
      </c>
      <c r="C27" s="11" t="s">
        <v>104</v>
      </c>
      <c r="D27" s="23" t="s">
        <v>130</v>
      </c>
      <c r="Q27"/>
      <c r="R27"/>
      <c r="S27"/>
      <c r="W27" s="25" t="s">
        <v>131</v>
      </c>
    </row>
    <row r="28" spans="1:25" ht="15" x14ac:dyDescent="0.2">
      <c r="A28" s="11" t="s">
        <v>24</v>
      </c>
      <c r="B28" s="12" t="s">
        <v>132</v>
      </c>
      <c r="C28" s="11" t="s">
        <v>133</v>
      </c>
      <c r="D28" s="12" t="s">
        <v>134</v>
      </c>
      <c r="E28" s="11" t="s">
        <v>28</v>
      </c>
      <c r="F28" s="11">
        <v>0.7</v>
      </c>
      <c r="G28" s="11">
        <f>(F28-MIN(F:F))/(MAX(F:F) - MIN(F:F))</f>
        <v>9.485094850948509E-3</v>
      </c>
      <c r="H28" s="11">
        <v>150</v>
      </c>
      <c r="I28" s="11">
        <f>(H28-MIN(H:H))/(MAX(H:H) - MIN(H:H))</f>
        <v>1.4928343949044587E-3</v>
      </c>
      <c r="J28" s="11" t="s">
        <v>29</v>
      </c>
      <c r="K28" s="11" t="s">
        <v>46</v>
      </c>
      <c r="L28" s="11">
        <v>4.3739999999999997</v>
      </c>
      <c r="M28" s="11">
        <f>(L28-MIN(L:L))/(MAX(L:L) - MIN(L:L))</f>
        <v>4.1816443594646265E-3</v>
      </c>
      <c r="N28" s="11" t="s">
        <v>47</v>
      </c>
      <c r="O28" s="12">
        <f t="shared" si="0"/>
        <v>12</v>
      </c>
      <c r="P28" s="11">
        <f>(O28-MIN(O:O))/(MAX(O:O) - MIN(O:O))</f>
        <v>0.2</v>
      </c>
      <c r="Q28" s="11" t="s">
        <v>32</v>
      </c>
      <c r="R28" s="11">
        <f t="shared" si="1"/>
        <v>0.67</v>
      </c>
      <c r="S28" s="14">
        <v>1</v>
      </c>
      <c r="T28" s="12" t="s">
        <v>33</v>
      </c>
      <c r="U28" s="11" t="s">
        <v>41</v>
      </c>
      <c r="V28" s="11">
        <v>1</v>
      </c>
      <c r="W28" s="15" t="s">
        <v>135</v>
      </c>
      <c r="X28" s="15" t="s">
        <v>136</v>
      </c>
      <c r="Y28" s="16"/>
    </row>
    <row r="29" spans="1:25" ht="15" x14ac:dyDescent="0.2">
      <c r="A29" s="11" t="s">
        <v>24</v>
      </c>
      <c r="B29" s="12" t="s">
        <v>132</v>
      </c>
      <c r="C29" s="11" t="s">
        <v>133</v>
      </c>
      <c r="D29" s="12" t="s">
        <v>137</v>
      </c>
      <c r="E29" s="11" t="s">
        <v>45</v>
      </c>
      <c r="F29" s="11">
        <v>17.2</v>
      </c>
      <c r="G29" s="11">
        <f>(F29-MIN(F:F))/(MAX(F:F) - MIN(F:F))</f>
        <v>0.23306233062330622</v>
      </c>
      <c r="H29" s="11">
        <v>1555</v>
      </c>
      <c r="I29" s="11">
        <f>(H29-MIN(H:H))/(MAX(H:H) - MIN(H:H))</f>
        <v>1.5475716560509554E-2</v>
      </c>
      <c r="J29" s="11" t="s">
        <v>29</v>
      </c>
      <c r="K29" s="11" t="s">
        <v>46</v>
      </c>
      <c r="L29" s="11">
        <v>22.242999999999999</v>
      </c>
      <c r="M29" s="11">
        <f>(L29-MIN(L:L))/(MAX(L:L) - MIN(L:L))</f>
        <v>2.1264818355640536E-2</v>
      </c>
      <c r="N29" s="11" t="s">
        <v>39</v>
      </c>
      <c r="O29" s="12">
        <f t="shared" si="0"/>
        <v>24</v>
      </c>
      <c r="P29" s="11">
        <f>(O29-MIN(O:O))/(MAX(O:O) - MIN(O:O))</f>
        <v>0.46666666666666667</v>
      </c>
      <c r="Q29" s="11" t="s">
        <v>32</v>
      </c>
      <c r="R29" s="11">
        <f t="shared" si="1"/>
        <v>0.67</v>
      </c>
      <c r="S29" s="14">
        <v>1</v>
      </c>
      <c r="T29" s="12" t="s">
        <v>33</v>
      </c>
      <c r="U29" s="11" t="s">
        <v>109</v>
      </c>
      <c r="V29" s="11">
        <v>1</v>
      </c>
      <c r="W29" s="15" t="s">
        <v>110</v>
      </c>
      <c r="X29" s="15" t="s">
        <v>138</v>
      </c>
      <c r="Y29" s="16"/>
    </row>
    <row r="30" spans="1:25" ht="15" x14ac:dyDescent="0.2">
      <c r="A30" s="11" t="s">
        <v>24</v>
      </c>
      <c r="B30" s="12" t="s">
        <v>132</v>
      </c>
      <c r="C30" s="11" t="s">
        <v>133</v>
      </c>
      <c r="D30" s="12" t="s">
        <v>139</v>
      </c>
      <c r="E30" s="11" t="s">
        <v>28</v>
      </c>
      <c r="F30" s="11">
        <v>1.3</v>
      </c>
      <c r="G30" s="11">
        <f>(F30-MIN(F:F))/(MAX(F:F) - MIN(F:F))</f>
        <v>1.761517615176152E-2</v>
      </c>
      <c r="H30" s="11">
        <v>610</v>
      </c>
      <c r="I30" s="11">
        <f>(H30-MIN(H:H))/(MAX(H:H) - MIN(H:H))</f>
        <v>6.0708598726114654E-3</v>
      </c>
      <c r="J30" s="11" t="s">
        <v>29</v>
      </c>
      <c r="K30" s="11" t="s">
        <v>140</v>
      </c>
      <c r="L30" s="11">
        <v>0.35699999999999998</v>
      </c>
      <c r="M30" s="11">
        <f>(L30-MIN(L:L))/(MAX(L:L) - MIN(L:L))</f>
        <v>3.4130019120458889E-4</v>
      </c>
      <c r="N30" s="11" t="s">
        <v>78</v>
      </c>
      <c r="O30" s="12">
        <f t="shared" si="0"/>
        <v>48</v>
      </c>
      <c r="P30" s="11">
        <f>(O30-MIN(O:O))/(MAX(O:O) - MIN(O:O))</f>
        <v>1</v>
      </c>
      <c r="Q30" s="11" t="s">
        <v>40</v>
      </c>
      <c r="R30" s="11">
        <f t="shared" si="1"/>
        <v>1</v>
      </c>
      <c r="S30" s="14">
        <v>2</v>
      </c>
      <c r="T30" s="12" t="s">
        <v>33</v>
      </c>
      <c r="U30" s="11" t="s">
        <v>41</v>
      </c>
      <c r="V30" s="11">
        <v>1</v>
      </c>
      <c r="W30" s="15" t="s">
        <v>141</v>
      </c>
      <c r="X30" s="15" t="s">
        <v>142</v>
      </c>
      <c r="Y30" s="16"/>
    </row>
    <row r="31" spans="1:25" ht="15" x14ac:dyDescent="0.2">
      <c r="A31" s="11" t="s">
        <v>24</v>
      </c>
      <c r="B31" s="12" t="s">
        <v>132</v>
      </c>
      <c r="C31" s="11" t="s">
        <v>133</v>
      </c>
      <c r="D31" s="12" t="s">
        <v>143</v>
      </c>
      <c r="E31" s="11" t="s">
        <v>28</v>
      </c>
      <c r="F31" s="11">
        <v>0.4</v>
      </c>
      <c r="G31" s="11">
        <f>(F31-MIN(F:F))/(MAX(F:F) - MIN(F:F))</f>
        <v>5.4200542005420063E-3</v>
      </c>
      <c r="H31" s="11">
        <v>528</v>
      </c>
      <c r="I31" s="11">
        <f>(H31-MIN(H:H))/(MAX(H:H) - MIN(H:H))</f>
        <v>5.254777070063694E-3</v>
      </c>
      <c r="J31" s="11" t="s">
        <v>29</v>
      </c>
      <c r="K31" s="11" t="s">
        <v>140</v>
      </c>
      <c r="L31" s="11">
        <v>1.478</v>
      </c>
      <c r="M31" s="11">
        <f>(L31-MIN(L:L))/(MAX(L:L) - MIN(L:L))</f>
        <v>1.413001912045889E-3</v>
      </c>
      <c r="N31" s="11" t="s">
        <v>78</v>
      </c>
      <c r="O31" s="12">
        <f t="shared" si="0"/>
        <v>48</v>
      </c>
      <c r="P31" s="11">
        <f>(O31-MIN(O:O))/(MAX(O:O) - MIN(O:O))</f>
        <v>1</v>
      </c>
      <c r="Q31" s="11" t="s">
        <v>40</v>
      </c>
      <c r="R31" s="11">
        <f t="shared" si="1"/>
        <v>1</v>
      </c>
      <c r="S31" s="14">
        <v>2</v>
      </c>
      <c r="T31" s="12" t="s">
        <v>33</v>
      </c>
      <c r="U31" s="11" t="s">
        <v>41</v>
      </c>
      <c r="V31" s="11">
        <v>1</v>
      </c>
      <c r="W31" s="15" t="s">
        <v>144</v>
      </c>
      <c r="X31" s="15" t="s">
        <v>145</v>
      </c>
      <c r="Y31" s="16"/>
    </row>
    <row r="32" spans="1:25" ht="15" x14ac:dyDescent="0.2">
      <c r="A32" s="11" t="s">
        <v>24</v>
      </c>
      <c r="B32" s="12" t="s">
        <v>132</v>
      </c>
      <c r="C32" s="11" t="s">
        <v>133</v>
      </c>
      <c r="D32" s="12" t="s">
        <v>146</v>
      </c>
      <c r="E32" s="11" t="s">
        <v>28</v>
      </c>
      <c r="F32" s="11">
        <v>2.1</v>
      </c>
      <c r="G32" s="11">
        <f>(F32-MIN(F:F))/(MAX(F:F) - MIN(F:F))</f>
        <v>2.8455284552845531E-2</v>
      </c>
      <c r="H32" s="11">
        <v>2258</v>
      </c>
      <c r="I32" s="11">
        <f>(H32-MIN(H:H))/(MAX(H:H) - MIN(H:H))</f>
        <v>2.2472133757961782E-2</v>
      </c>
      <c r="J32" s="11" t="s">
        <v>29</v>
      </c>
      <c r="K32" s="11" t="s">
        <v>140</v>
      </c>
      <c r="L32" s="11">
        <v>7.3999999999999996E-2</v>
      </c>
      <c r="M32" s="11">
        <f>(L32-MIN(L:L))/(MAX(L:L) - MIN(L:L))</f>
        <v>7.074569789674952E-5</v>
      </c>
      <c r="N32" s="11" t="s">
        <v>47</v>
      </c>
      <c r="O32" s="12">
        <f t="shared" si="0"/>
        <v>12</v>
      </c>
      <c r="P32" s="11">
        <f>(O32-MIN(O:O))/(MAX(O:O) - MIN(O:O))</f>
        <v>0.2</v>
      </c>
      <c r="Q32" s="11" t="s">
        <v>32</v>
      </c>
      <c r="R32" s="11">
        <f t="shared" si="1"/>
        <v>0.67</v>
      </c>
      <c r="S32" s="14">
        <v>1</v>
      </c>
      <c r="T32" s="12" t="s">
        <v>51</v>
      </c>
      <c r="U32" s="11" t="s">
        <v>147</v>
      </c>
      <c r="V32" s="11">
        <v>0</v>
      </c>
      <c r="W32" s="15" t="s">
        <v>148</v>
      </c>
      <c r="X32" s="15" t="s">
        <v>149</v>
      </c>
      <c r="Y32" s="16"/>
    </row>
    <row r="33" spans="1:25" ht="15" x14ac:dyDescent="0.2">
      <c r="A33" s="11" t="s">
        <v>24</v>
      </c>
      <c r="B33" s="12" t="s">
        <v>132</v>
      </c>
      <c r="C33" s="11" t="s">
        <v>133</v>
      </c>
      <c r="D33" s="12" t="s">
        <v>150</v>
      </c>
      <c r="E33" s="11" t="s">
        <v>28</v>
      </c>
      <c r="F33" s="11">
        <v>12.4</v>
      </c>
      <c r="G33" s="11">
        <f>(F33-MIN(F:F))/(MAX(F:F) - MIN(F:F))</f>
        <v>0.16802168021680217</v>
      </c>
      <c r="H33" s="11">
        <v>46369</v>
      </c>
      <c r="I33" s="11">
        <f>(H33-MIN(H:H))/(MAX(H:H) - MIN(H:H))</f>
        <v>0.46147492038216559</v>
      </c>
      <c r="J33" s="11" t="s">
        <v>29</v>
      </c>
      <c r="K33" s="11" t="s">
        <v>140</v>
      </c>
      <c r="L33" s="11">
        <v>16.881</v>
      </c>
      <c r="M33" s="11">
        <f>(L33-MIN(L:L))/(MAX(L:L) - MIN(L:L))</f>
        <v>1.6138623326959846E-2</v>
      </c>
      <c r="N33" s="11" t="s">
        <v>39</v>
      </c>
      <c r="O33" s="12">
        <f t="shared" si="0"/>
        <v>24</v>
      </c>
      <c r="P33" s="11">
        <f>(O33-MIN(O:O))/(MAX(O:O) - MIN(O:O))</f>
        <v>0.46666666666666667</v>
      </c>
      <c r="Q33" s="11" t="s">
        <v>40</v>
      </c>
      <c r="R33" s="11">
        <f t="shared" si="1"/>
        <v>1</v>
      </c>
      <c r="S33" s="14">
        <v>1</v>
      </c>
      <c r="T33" s="12" t="s">
        <v>51</v>
      </c>
      <c r="U33" s="11" t="s">
        <v>66</v>
      </c>
      <c r="V33" s="11">
        <v>0</v>
      </c>
      <c r="W33" s="11" t="s">
        <v>66</v>
      </c>
      <c r="X33" s="15" t="s">
        <v>151</v>
      </c>
      <c r="Y33" s="16"/>
    </row>
    <row r="34" spans="1:25" ht="15" x14ac:dyDescent="0.2">
      <c r="A34" s="11" t="s">
        <v>24</v>
      </c>
      <c r="B34" s="12" t="s">
        <v>132</v>
      </c>
      <c r="C34" s="11" t="s">
        <v>133</v>
      </c>
      <c r="D34" s="12" t="s">
        <v>152</v>
      </c>
      <c r="E34" s="11" t="s">
        <v>65</v>
      </c>
      <c r="F34" s="11">
        <v>4.8</v>
      </c>
      <c r="G34" s="11">
        <f>(F34-MIN(F:F))/(MAX(F:F) - MIN(F:F))</f>
        <v>6.5040650406504072E-2</v>
      </c>
      <c r="H34" s="11">
        <v>2286</v>
      </c>
      <c r="I34" s="11">
        <f>(H34-MIN(H:H))/(MAX(H:H) - MIN(H:H))</f>
        <v>2.2750796178343947E-2</v>
      </c>
      <c r="J34" s="11" t="s">
        <v>29</v>
      </c>
      <c r="K34" s="11" t="s">
        <v>38</v>
      </c>
      <c r="L34" s="11">
        <v>74.543000000000006</v>
      </c>
      <c r="M34" s="11">
        <f>(L34-MIN(L:L))/(MAX(L:L) - MIN(L:L))</f>
        <v>7.1264818355640538E-2</v>
      </c>
      <c r="N34" s="11" t="s">
        <v>39</v>
      </c>
      <c r="O34" s="12">
        <f t="shared" si="0"/>
        <v>24</v>
      </c>
      <c r="P34" s="11">
        <f>(O34-MIN(O:O))/(MAX(O:O) - MIN(O:O))</f>
        <v>0.46666666666666667</v>
      </c>
      <c r="Q34" s="11" t="s">
        <v>32</v>
      </c>
      <c r="R34" s="11">
        <f t="shared" si="1"/>
        <v>0.67</v>
      </c>
      <c r="S34" s="14">
        <v>1</v>
      </c>
      <c r="T34" s="12" t="s">
        <v>33</v>
      </c>
      <c r="U34" s="11" t="s">
        <v>66</v>
      </c>
      <c r="V34" s="11">
        <v>0</v>
      </c>
      <c r="W34" s="15" t="s">
        <v>153</v>
      </c>
      <c r="X34" s="15" t="s">
        <v>151</v>
      </c>
      <c r="Y34" s="16"/>
    </row>
    <row r="35" spans="1:25" ht="15" x14ac:dyDescent="0.2">
      <c r="A35" s="11" t="s">
        <v>24</v>
      </c>
      <c r="B35" s="12" t="s">
        <v>132</v>
      </c>
      <c r="C35" s="11" t="s">
        <v>133</v>
      </c>
      <c r="D35" s="12" t="s">
        <v>154</v>
      </c>
      <c r="E35" s="11" t="s">
        <v>155</v>
      </c>
      <c r="F35" s="11">
        <v>6</v>
      </c>
      <c r="G35" s="11">
        <f>(F35-MIN(F:F))/(MAX(F:F) - MIN(F:F))</f>
        <v>8.1300813008130079E-2</v>
      </c>
      <c r="H35" s="11">
        <v>100480</v>
      </c>
      <c r="I35" s="11">
        <f>(H35-MIN(H:H))/(MAX(H:H) - MIN(H:H))</f>
        <v>1</v>
      </c>
      <c r="J35" s="11" t="s">
        <v>29</v>
      </c>
      <c r="K35" s="11" t="s">
        <v>140</v>
      </c>
      <c r="L35" s="11">
        <v>247</v>
      </c>
      <c r="M35" s="11">
        <f>(L35-MIN(L:L))/(MAX(L:L) - MIN(L:L))</f>
        <v>0.23613766730401531</v>
      </c>
      <c r="N35" s="11" t="s">
        <v>39</v>
      </c>
      <c r="O35" s="12">
        <f t="shared" si="0"/>
        <v>24</v>
      </c>
      <c r="P35" s="11">
        <f>(O35-MIN(O:O))/(MAX(O:O) - MIN(O:O))</f>
        <v>0.46666666666666667</v>
      </c>
      <c r="Q35" s="11" t="s">
        <v>32</v>
      </c>
      <c r="R35" s="11">
        <f t="shared" si="1"/>
        <v>0.67</v>
      </c>
      <c r="S35" s="14"/>
      <c r="T35" s="12" t="s">
        <v>51</v>
      </c>
      <c r="U35" s="11"/>
      <c r="V35" s="11"/>
      <c r="W35" s="25" t="s">
        <v>156</v>
      </c>
      <c r="X35" s="26"/>
      <c r="Y35" s="16"/>
    </row>
    <row r="36" spans="1:25" ht="15" x14ac:dyDescent="0.2">
      <c r="A36" s="11" t="s">
        <v>24</v>
      </c>
      <c r="B36" s="12" t="s">
        <v>132</v>
      </c>
      <c r="C36" s="11" t="s">
        <v>133</v>
      </c>
      <c r="D36" t="s">
        <v>157</v>
      </c>
      <c r="W36" s="25" t="s">
        <v>158</v>
      </c>
    </row>
    <row r="37" spans="1:25" ht="15" x14ac:dyDescent="0.2">
      <c r="A37" s="11" t="s">
        <v>24</v>
      </c>
      <c r="B37" s="12" t="s">
        <v>132</v>
      </c>
      <c r="C37" s="11" t="s">
        <v>133</v>
      </c>
      <c r="D37" t="s">
        <v>159</v>
      </c>
      <c r="W37" s="25" t="s">
        <v>160</v>
      </c>
    </row>
    <row r="38" spans="1:25" ht="15" x14ac:dyDescent="0.2">
      <c r="A38" s="11" t="s">
        <v>24</v>
      </c>
      <c r="B38" s="12" t="s">
        <v>132</v>
      </c>
      <c r="C38" s="11" t="s">
        <v>133</v>
      </c>
      <c r="D38" t="s">
        <v>161</v>
      </c>
      <c r="W38" s="25" t="s">
        <v>162</v>
      </c>
    </row>
    <row r="39" spans="1:25" ht="15" x14ac:dyDescent="0.2">
      <c r="A39" s="11" t="s">
        <v>24</v>
      </c>
      <c r="B39" s="12" t="s">
        <v>163</v>
      </c>
      <c r="C39" s="11" t="s">
        <v>164</v>
      </c>
      <c r="D39" s="12" t="s">
        <v>37</v>
      </c>
      <c r="E39" s="11" t="s">
        <v>28</v>
      </c>
      <c r="F39" s="11">
        <v>73.8</v>
      </c>
      <c r="G39" s="11">
        <f>(F39-MIN(F:F))/(MAX(F:F) - MIN(F:F))</f>
        <v>1</v>
      </c>
      <c r="H39" s="11">
        <v>40855</v>
      </c>
      <c r="I39" s="11">
        <f>(H39-MIN(H:H))/(MAX(H:H) - MIN(H:H))</f>
        <v>0.40659832802547768</v>
      </c>
      <c r="J39" s="11" t="s">
        <v>29</v>
      </c>
      <c r="K39" s="11" t="s">
        <v>38</v>
      </c>
      <c r="L39" s="11">
        <v>594.23800000000006</v>
      </c>
      <c r="M39" s="11">
        <f>(L39-MIN(L:L))/(MAX(L:L) - MIN(L:L))</f>
        <v>0.56810516252390064</v>
      </c>
      <c r="N39" s="11" t="s">
        <v>39</v>
      </c>
      <c r="O39" s="12">
        <f t="shared" si="0"/>
        <v>24</v>
      </c>
      <c r="P39" s="11">
        <f>(O39-MIN(O:O))/(MAX(O:O) - MIN(O:O))</f>
        <v>0.46666666666666667</v>
      </c>
      <c r="Q39" s="11" t="s">
        <v>40</v>
      </c>
      <c r="R39" s="11">
        <f t="shared" si="1"/>
        <v>1</v>
      </c>
      <c r="S39" s="14">
        <v>1</v>
      </c>
      <c r="T39" s="12" t="s">
        <v>33</v>
      </c>
      <c r="U39" s="11" t="s">
        <v>41</v>
      </c>
      <c r="V39" s="11">
        <v>1</v>
      </c>
      <c r="W39" s="15" t="s">
        <v>165</v>
      </c>
      <c r="X39" s="15" t="s">
        <v>43</v>
      </c>
      <c r="Y39" s="16"/>
    </row>
    <row r="40" spans="1:25" ht="15" x14ac:dyDescent="0.2">
      <c r="A40" s="11" t="s">
        <v>24</v>
      </c>
      <c r="B40" s="12" t="s">
        <v>163</v>
      </c>
      <c r="C40" s="11" t="s">
        <v>164</v>
      </c>
      <c r="D40" s="12" t="s">
        <v>166</v>
      </c>
      <c r="E40" s="11" t="s">
        <v>57</v>
      </c>
      <c r="F40" s="11">
        <v>2.6</v>
      </c>
      <c r="G40" s="11">
        <f>(F40-MIN(F:F))/(MAX(F:F) - MIN(F:F))</f>
        <v>3.523035230352304E-2</v>
      </c>
      <c r="H40" s="11">
        <v>1098</v>
      </c>
      <c r="I40" s="11">
        <f>(H40-MIN(H:H))/(MAX(H:H) - MIN(H:H))</f>
        <v>1.0927547770700636E-2</v>
      </c>
      <c r="J40" s="11" t="s">
        <v>29</v>
      </c>
      <c r="K40" s="11" t="s">
        <v>38</v>
      </c>
      <c r="L40" s="11">
        <v>135</v>
      </c>
      <c r="M40" s="11">
        <f>(L40-MIN(L:L))/(MAX(L:L) - MIN(L:L))</f>
        <v>0.12906309751434034</v>
      </c>
      <c r="N40" s="11" t="s">
        <v>31</v>
      </c>
      <c r="O40" s="12">
        <f t="shared" si="0"/>
        <v>6</v>
      </c>
      <c r="P40" s="11">
        <f>(O40-MIN(O:O))/(MAX(O:O) - MIN(O:O))</f>
        <v>6.6666666666666666E-2</v>
      </c>
      <c r="Q40" s="11" t="s">
        <v>32</v>
      </c>
      <c r="R40" s="11">
        <f t="shared" si="1"/>
        <v>0.67</v>
      </c>
      <c r="S40" s="14">
        <v>1</v>
      </c>
      <c r="T40" s="12" t="s">
        <v>33</v>
      </c>
      <c r="U40" s="11" t="s">
        <v>66</v>
      </c>
      <c r="V40" s="11">
        <v>0</v>
      </c>
      <c r="W40" s="11"/>
      <c r="X40" s="11"/>
      <c r="Y40" s="16"/>
    </row>
    <row r="41" spans="1:25" ht="29" x14ac:dyDescent="0.2">
      <c r="A41" s="11" t="s">
        <v>24</v>
      </c>
      <c r="B41" s="12" t="s">
        <v>163</v>
      </c>
      <c r="C41" s="11" t="s">
        <v>164</v>
      </c>
      <c r="D41" s="12" t="s">
        <v>167</v>
      </c>
      <c r="E41" s="11" t="s">
        <v>45</v>
      </c>
      <c r="F41" s="11">
        <v>22.4</v>
      </c>
      <c r="G41" s="11">
        <f>(F41-MIN(F:F))/(MAX(F:F) - MIN(F:F))</f>
        <v>0.30352303523035229</v>
      </c>
      <c r="H41" s="11">
        <v>2676</v>
      </c>
      <c r="I41" s="11">
        <f>(H41-MIN(H:H))/(MAX(H:H) - MIN(H:H))</f>
        <v>2.6632165605095542E-2</v>
      </c>
      <c r="J41" s="11" t="s">
        <v>29</v>
      </c>
      <c r="K41" s="11" t="s">
        <v>38</v>
      </c>
      <c r="L41" s="11">
        <v>784.37900000000002</v>
      </c>
      <c r="M41" s="11">
        <f>(L41-MIN(L:L))/(MAX(L:L) - MIN(L:L))</f>
        <v>0.7498843212237094</v>
      </c>
      <c r="N41" s="11" t="s">
        <v>47</v>
      </c>
      <c r="O41" s="12">
        <f t="shared" si="0"/>
        <v>12</v>
      </c>
      <c r="P41" s="11">
        <f>(O41-MIN(O:O))/(MAX(O:O) - MIN(O:O))</f>
        <v>0.2</v>
      </c>
      <c r="Q41" s="11" t="s">
        <v>32</v>
      </c>
      <c r="R41" s="11">
        <f t="shared" si="1"/>
        <v>0.67</v>
      </c>
      <c r="S41" s="14">
        <v>1</v>
      </c>
      <c r="T41" s="12" t="s">
        <v>33</v>
      </c>
      <c r="U41" s="11" t="s">
        <v>168</v>
      </c>
      <c r="V41" s="11">
        <v>1</v>
      </c>
      <c r="W41" s="15" t="s">
        <v>169</v>
      </c>
      <c r="X41" s="15" t="s">
        <v>170</v>
      </c>
      <c r="Y41" s="16"/>
    </row>
    <row r="42" spans="1:25" ht="29" x14ac:dyDescent="0.2">
      <c r="A42" s="11" t="s">
        <v>24</v>
      </c>
      <c r="B42" s="12" t="s">
        <v>163</v>
      </c>
      <c r="C42" s="11" t="s">
        <v>164</v>
      </c>
      <c r="D42" s="12" t="s">
        <v>171</v>
      </c>
      <c r="E42" s="11" t="s">
        <v>65</v>
      </c>
      <c r="F42" s="11">
        <v>4.4000000000000004</v>
      </c>
      <c r="G42" s="11">
        <f>(F42-MIN(F:F))/(MAX(F:F) - MIN(F:F))</f>
        <v>5.9620596205962065E-2</v>
      </c>
      <c r="H42" s="11">
        <v>49</v>
      </c>
      <c r="I42" s="11">
        <f>(H42-MIN(H:H))/(MAX(H:H) - MIN(H:H))</f>
        <v>4.8765923566878981E-4</v>
      </c>
      <c r="J42" s="11" t="s">
        <v>29</v>
      </c>
      <c r="K42" s="11" t="s">
        <v>38</v>
      </c>
      <c r="L42" s="11">
        <v>72.293999999999997</v>
      </c>
      <c r="M42" s="11">
        <f>(L42-MIN(L:L))/(MAX(L:L) - MIN(L:L))</f>
        <v>6.9114722753346083E-2</v>
      </c>
      <c r="N42" s="11" t="s">
        <v>31</v>
      </c>
      <c r="O42" s="12">
        <f t="shared" si="0"/>
        <v>6</v>
      </c>
      <c r="P42" s="11">
        <f>(O42-MIN(O:O))/(MAX(O:O) - MIN(O:O))</f>
        <v>6.6666666666666666E-2</v>
      </c>
      <c r="Q42" s="11" t="s">
        <v>32</v>
      </c>
      <c r="R42" s="11">
        <f t="shared" si="1"/>
        <v>0.67</v>
      </c>
      <c r="S42" s="14">
        <v>1</v>
      </c>
      <c r="T42" s="12" t="s">
        <v>33</v>
      </c>
      <c r="U42" s="11" t="s">
        <v>65</v>
      </c>
      <c r="V42" s="11">
        <v>1</v>
      </c>
      <c r="W42" s="15" t="s">
        <v>153</v>
      </c>
      <c r="X42" s="15" t="s">
        <v>172</v>
      </c>
      <c r="Y42" s="16"/>
    </row>
    <row r="43" spans="1:25" ht="15" x14ac:dyDescent="0.2">
      <c r="A43" s="11" t="s">
        <v>24</v>
      </c>
      <c r="B43" s="12" t="s">
        <v>163</v>
      </c>
      <c r="C43" s="11" t="s">
        <v>164</v>
      </c>
      <c r="D43" s="27" t="s">
        <v>173</v>
      </c>
      <c r="E43" s="28" t="s">
        <v>45</v>
      </c>
      <c r="F43" s="11">
        <v>6.3</v>
      </c>
      <c r="G43" s="11">
        <f>(F43-MIN(F:F))/(MAX(F:F) - MIN(F:F))</f>
        <v>8.5365853658536592E-2</v>
      </c>
      <c r="H43" s="11">
        <v>14249</v>
      </c>
      <c r="I43" s="11">
        <f>(H43-MIN(H:H))/(MAX(H:H) - MIN(H:H))</f>
        <v>0.14180931528662422</v>
      </c>
      <c r="J43" s="11"/>
      <c r="K43" s="11" t="s">
        <v>174</v>
      </c>
      <c r="L43" s="11">
        <v>8.1620000000000008</v>
      </c>
      <c r="M43" s="11">
        <f>(L43-MIN(L:L))/(MAX(L:L) - MIN(L:L))</f>
        <v>7.8030592734225626E-3</v>
      </c>
      <c r="N43" s="11" t="s">
        <v>47</v>
      </c>
      <c r="O43" s="12">
        <f t="shared" si="0"/>
        <v>12</v>
      </c>
      <c r="P43" s="11">
        <f>(O43-MIN(O:O))/(MAX(O:O) - MIN(O:O))</f>
        <v>0.2</v>
      </c>
      <c r="Q43" s="11" t="s">
        <v>32</v>
      </c>
      <c r="R43" s="11">
        <f t="shared" si="1"/>
        <v>0.67</v>
      </c>
      <c r="S43" s="14">
        <v>1</v>
      </c>
      <c r="T43" s="12"/>
      <c r="U43" s="11" t="s">
        <v>109</v>
      </c>
      <c r="V43" s="11">
        <v>1</v>
      </c>
      <c r="W43" s="15" t="s">
        <v>175</v>
      </c>
      <c r="X43" s="15" t="s">
        <v>176</v>
      </c>
      <c r="Y43" s="16"/>
    </row>
    <row r="44" spans="1:25" ht="15" x14ac:dyDescent="0.2">
      <c r="A44" s="11" t="s">
        <v>24</v>
      </c>
      <c r="B44" s="12" t="s">
        <v>163</v>
      </c>
      <c r="C44" s="11" t="s">
        <v>164</v>
      </c>
      <c r="D44" s="27" t="s">
        <v>177</v>
      </c>
      <c r="E44" s="28" t="s">
        <v>45</v>
      </c>
      <c r="F44" s="11">
        <v>2</v>
      </c>
      <c r="G44" s="11">
        <f>(F44-MIN(F:F))/(MAX(F:F) - MIN(F:F))</f>
        <v>2.7100271002710029E-2</v>
      </c>
      <c r="H44" s="11">
        <v>156</v>
      </c>
      <c r="I44" s="11">
        <f>(H44-MIN(H:H))/(MAX(H:H) - MIN(H:H))</f>
        <v>1.552547770700637E-3</v>
      </c>
      <c r="J44" s="11" t="s">
        <v>29</v>
      </c>
      <c r="K44" s="11" t="s">
        <v>178</v>
      </c>
      <c r="L44" s="11">
        <v>2.0529999999999999</v>
      </c>
      <c r="M44" s="11">
        <f>(L44-MIN(L:L))/(MAX(L:L) - MIN(L:L))</f>
        <v>1.9627151051625239E-3</v>
      </c>
      <c r="N44" s="11" t="s">
        <v>39</v>
      </c>
      <c r="O44" s="12">
        <f t="shared" si="0"/>
        <v>24</v>
      </c>
      <c r="P44" s="11">
        <f>(O44-MIN(O:O))/(MAX(O:O) - MIN(O:O))</f>
        <v>0.46666666666666667</v>
      </c>
      <c r="Q44" s="11" t="s">
        <v>32</v>
      </c>
      <c r="R44" s="11">
        <f t="shared" si="1"/>
        <v>0.67</v>
      </c>
      <c r="S44" s="14">
        <v>1</v>
      </c>
      <c r="T44" s="12" t="s">
        <v>33</v>
      </c>
      <c r="U44" s="11" t="s">
        <v>179</v>
      </c>
      <c r="V44" s="11">
        <v>0</v>
      </c>
      <c r="W44" s="15" t="s">
        <v>180</v>
      </c>
      <c r="X44" s="15" t="s">
        <v>180</v>
      </c>
      <c r="Y44" s="16"/>
    </row>
    <row r="45" spans="1:25" ht="15" x14ac:dyDescent="0.2">
      <c r="A45" s="11" t="s">
        <v>24</v>
      </c>
      <c r="B45" s="12" t="s">
        <v>163</v>
      </c>
      <c r="C45" s="11" t="s">
        <v>164</v>
      </c>
      <c r="D45" s="27" t="s">
        <v>181</v>
      </c>
      <c r="E45" s="28" t="s">
        <v>45</v>
      </c>
      <c r="F45" s="11">
        <v>1</v>
      </c>
      <c r="G45" s="11">
        <f>(F45-MIN(F:F))/(MAX(F:F) - MIN(F:F))</f>
        <v>1.3550135501355014E-2</v>
      </c>
      <c r="H45" s="11">
        <v>414</v>
      </c>
      <c r="I45" s="11">
        <f>(H45-MIN(H:H))/(MAX(H:H) - MIN(H:H))</f>
        <v>4.1202229299363057E-3</v>
      </c>
      <c r="J45" s="11" t="s">
        <v>29</v>
      </c>
      <c r="K45" s="11" t="s">
        <v>178</v>
      </c>
      <c r="L45" s="11">
        <v>0.33300000000000002</v>
      </c>
      <c r="M45" s="11">
        <f>(L45-MIN(L:L))/(MAX(L:L) - MIN(L:L))</f>
        <v>3.1835564053537288E-4</v>
      </c>
      <c r="N45" s="11" t="s">
        <v>39</v>
      </c>
      <c r="O45" s="12">
        <f t="shared" si="0"/>
        <v>24</v>
      </c>
      <c r="P45" s="11">
        <f>(O45-MIN(O:O))/(MAX(O:O) - MIN(O:O))</f>
        <v>0.46666666666666667</v>
      </c>
      <c r="Q45" s="11" t="s">
        <v>32</v>
      </c>
      <c r="R45" s="11">
        <f t="shared" si="1"/>
        <v>0.67</v>
      </c>
      <c r="S45" s="14">
        <v>1</v>
      </c>
      <c r="T45" s="12" t="s">
        <v>33</v>
      </c>
      <c r="U45" s="11" t="s">
        <v>182</v>
      </c>
      <c r="V45" s="11">
        <v>1</v>
      </c>
      <c r="W45" s="15" t="s">
        <v>183</v>
      </c>
      <c r="X45" s="15" t="s">
        <v>184</v>
      </c>
      <c r="Y45" s="16"/>
    </row>
    <row r="46" spans="1:25" ht="29" x14ac:dyDescent="0.2">
      <c r="A46" s="11" t="s">
        <v>24</v>
      </c>
      <c r="B46" s="12" t="s">
        <v>185</v>
      </c>
      <c r="C46" s="11" t="s">
        <v>186</v>
      </c>
      <c r="D46" s="12" t="s">
        <v>187</v>
      </c>
      <c r="E46" s="11" t="s">
        <v>28</v>
      </c>
      <c r="F46" s="11">
        <v>0.2</v>
      </c>
      <c r="G46" s="11">
        <f>(F46-MIN(F:F))/(MAX(F:F) - MIN(F:F))</f>
        <v>2.7100271002710031E-3</v>
      </c>
      <c r="H46" s="11">
        <v>68</v>
      </c>
      <c r="I46" s="11">
        <f>(H46-MIN(H:H))/(MAX(H:H) - MIN(H:H))</f>
        <v>6.7675159235668786E-4</v>
      </c>
      <c r="J46" s="11" t="s">
        <v>29</v>
      </c>
      <c r="K46" s="11" t="s">
        <v>95</v>
      </c>
      <c r="L46" s="11">
        <v>5.319</v>
      </c>
      <c r="M46" s="11">
        <f>(L46-MIN(L:L))/(MAX(L:L) - MIN(L:L))</f>
        <v>5.0850860420650094E-3</v>
      </c>
      <c r="N46" s="11" t="s">
        <v>47</v>
      </c>
      <c r="O46" s="12">
        <f t="shared" si="0"/>
        <v>12</v>
      </c>
      <c r="P46" s="11">
        <f>(O46-MIN(O:O))/(MAX(O:O) - MIN(O:O))</f>
        <v>0.2</v>
      </c>
      <c r="Q46" s="11" t="s">
        <v>32</v>
      </c>
      <c r="R46" s="11">
        <f t="shared" si="1"/>
        <v>0.67</v>
      </c>
      <c r="S46" s="14">
        <v>1</v>
      </c>
      <c r="T46" s="12" t="s">
        <v>33</v>
      </c>
      <c r="U46" s="11" t="s">
        <v>188</v>
      </c>
      <c r="V46" s="11">
        <v>0</v>
      </c>
      <c r="W46" s="15" t="s">
        <v>189</v>
      </c>
      <c r="X46" s="15" t="s">
        <v>190</v>
      </c>
      <c r="Y46" s="16"/>
    </row>
    <row r="47" spans="1:25" ht="29" x14ac:dyDescent="0.2">
      <c r="A47" s="11" t="s">
        <v>24</v>
      </c>
      <c r="B47" s="12" t="s">
        <v>185</v>
      </c>
      <c r="C47" s="11" t="s">
        <v>186</v>
      </c>
      <c r="D47" s="12" t="s">
        <v>191</v>
      </c>
      <c r="E47" s="11" t="s">
        <v>45</v>
      </c>
      <c r="F47" s="11">
        <v>0.6</v>
      </c>
      <c r="G47" s="11">
        <f>(F47-MIN(F:F))/(MAX(F:F) - MIN(F:F))</f>
        <v>8.130081300813009E-3</v>
      </c>
      <c r="H47" s="11">
        <v>4233</v>
      </c>
      <c r="I47" s="11">
        <f>(H47-MIN(H:H))/(MAX(H:H) - MIN(H:H))</f>
        <v>4.2127786624203821E-2</v>
      </c>
      <c r="J47" s="11" t="s">
        <v>29</v>
      </c>
      <c r="K47" s="11" t="s">
        <v>192</v>
      </c>
      <c r="L47" s="11">
        <v>0.23899999999999999</v>
      </c>
      <c r="M47" s="11">
        <f>(L47-MIN(L:L))/(MAX(L:L) - MIN(L:L))</f>
        <v>2.2848948374760994E-4</v>
      </c>
      <c r="N47" s="11" t="s">
        <v>47</v>
      </c>
      <c r="O47" s="12">
        <f t="shared" si="0"/>
        <v>12</v>
      </c>
      <c r="P47" s="11">
        <f>(O47-MIN(O:O))/(MAX(O:O) - MIN(O:O))</f>
        <v>0.2</v>
      </c>
      <c r="Q47" s="11" t="s">
        <v>32</v>
      </c>
      <c r="R47" s="11">
        <f t="shared" si="1"/>
        <v>0.67</v>
      </c>
      <c r="S47" s="14">
        <v>1</v>
      </c>
      <c r="T47" s="12" t="s">
        <v>51</v>
      </c>
      <c r="U47" s="11" t="s">
        <v>193</v>
      </c>
      <c r="V47" s="11">
        <v>1</v>
      </c>
      <c r="W47" s="15" t="s">
        <v>194</v>
      </c>
      <c r="X47" s="26"/>
      <c r="Y47" s="16"/>
    </row>
    <row r="48" spans="1:25" ht="15" x14ac:dyDescent="0.2">
      <c r="A48" s="11" t="s">
        <v>24</v>
      </c>
      <c r="B48" s="12" t="s">
        <v>185</v>
      </c>
      <c r="C48" s="11" t="s">
        <v>186</v>
      </c>
      <c r="D48" s="12" t="s">
        <v>195</v>
      </c>
      <c r="E48" s="11" t="s">
        <v>45</v>
      </c>
      <c r="F48" s="11">
        <v>1.7</v>
      </c>
      <c r="G48" s="11">
        <f>(F48-MIN(F:F))/(MAX(F:F) - MIN(F:F))</f>
        <v>2.3035230352303523E-2</v>
      </c>
      <c r="H48" s="11">
        <v>3710</v>
      </c>
      <c r="I48" s="11">
        <f>(H48-MIN(H:H))/(MAX(H:H) - MIN(H:H))</f>
        <v>3.6922770700636945E-2</v>
      </c>
      <c r="J48" s="11" t="s">
        <v>29</v>
      </c>
      <c r="K48" s="11" t="s">
        <v>95</v>
      </c>
      <c r="L48" s="11">
        <v>18.378</v>
      </c>
      <c r="M48" s="11">
        <f>(L48-MIN(L:L))/(MAX(L:L) - MIN(L:L))</f>
        <v>1.7569789674952201E-2</v>
      </c>
      <c r="N48" s="11" t="s">
        <v>47</v>
      </c>
      <c r="O48" s="12">
        <f t="shared" si="0"/>
        <v>12</v>
      </c>
      <c r="P48" s="11">
        <f>(O48-MIN(O:O))/(MAX(O:O) - MIN(O:O))</f>
        <v>0.2</v>
      </c>
      <c r="Q48" s="11" t="s">
        <v>32</v>
      </c>
      <c r="R48" s="11">
        <f t="shared" si="1"/>
        <v>0.67</v>
      </c>
      <c r="S48" s="14">
        <v>1</v>
      </c>
      <c r="T48" s="12" t="s">
        <v>33</v>
      </c>
      <c r="U48" s="11" t="s">
        <v>196</v>
      </c>
      <c r="V48" s="11">
        <v>0</v>
      </c>
      <c r="W48" s="15" t="s">
        <v>197</v>
      </c>
      <c r="X48" s="15" t="s">
        <v>198</v>
      </c>
      <c r="Y48" s="16"/>
    </row>
    <row r="49" spans="1:25" ht="15" x14ac:dyDescent="0.2">
      <c r="A49" s="11" t="s">
        <v>24</v>
      </c>
      <c r="B49" s="12" t="s">
        <v>185</v>
      </c>
      <c r="C49" s="11" t="s">
        <v>186</v>
      </c>
      <c r="D49" s="12" t="s">
        <v>199</v>
      </c>
      <c r="E49" s="11" t="s">
        <v>200</v>
      </c>
      <c r="F49" s="11">
        <v>6.4</v>
      </c>
      <c r="G49" s="11">
        <f>(F49-MIN(F:F))/(MAX(F:F) - MIN(F:F))</f>
        <v>8.6720867208672101E-2</v>
      </c>
      <c r="H49" s="11">
        <v>1230</v>
      </c>
      <c r="I49" s="11">
        <f>(H49-MIN(H:H))/(MAX(H:H) - MIN(H:H))</f>
        <v>1.2241242038216561E-2</v>
      </c>
      <c r="J49" s="11" t="s">
        <v>29</v>
      </c>
      <c r="K49" s="11" t="s">
        <v>178</v>
      </c>
      <c r="L49" s="11">
        <v>5.2080000000000002</v>
      </c>
      <c r="M49" s="11">
        <f>(L49-MIN(L:L))/(MAX(L:L) - MIN(L:L))</f>
        <v>4.9789674952198859E-3</v>
      </c>
      <c r="N49" s="11" t="s">
        <v>47</v>
      </c>
      <c r="O49" s="12">
        <f t="shared" si="0"/>
        <v>12</v>
      </c>
      <c r="P49" s="11">
        <f>(O49-MIN(O:O))/(MAX(O:O) - MIN(O:O))</f>
        <v>0.2</v>
      </c>
      <c r="Q49" s="11" t="s">
        <v>32</v>
      </c>
      <c r="R49" s="11">
        <f t="shared" si="1"/>
        <v>0.67</v>
      </c>
      <c r="S49" s="14">
        <v>1</v>
      </c>
      <c r="T49" s="12" t="s">
        <v>51</v>
      </c>
      <c r="U49" s="11" t="s">
        <v>201</v>
      </c>
      <c r="V49" s="11">
        <v>0</v>
      </c>
      <c r="W49" s="15" t="s">
        <v>202</v>
      </c>
      <c r="X49" s="15" t="s">
        <v>203</v>
      </c>
      <c r="Y49" s="16"/>
    </row>
    <row r="50" spans="1:25" ht="15" x14ac:dyDescent="0.2">
      <c r="A50" s="11" t="s">
        <v>24</v>
      </c>
      <c r="B50" s="12" t="s">
        <v>185</v>
      </c>
      <c r="C50" s="11" t="s">
        <v>186</v>
      </c>
      <c r="D50" s="12" t="s">
        <v>204</v>
      </c>
      <c r="E50" s="11" t="s">
        <v>45</v>
      </c>
      <c r="F50" s="11">
        <v>0.3</v>
      </c>
      <c r="G50" s="11">
        <f>(F50-MIN(F:F))/(MAX(F:F) - MIN(F:F))</f>
        <v>4.0650406504065045E-3</v>
      </c>
      <c r="H50" s="11">
        <v>117</v>
      </c>
      <c r="I50" s="11">
        <f>(H50-MIN(H:H))/(MAX(H:H) - MIN(H:H))</f>
        <v>1.1644108280254777E-3</v>
      </c>
      <c r="J50" s="11" t="s">
        <v>29</v>
      </c>
      <c r="K50" s="11" t="s">
        <v>95</v>
      </c>
      <c r="L50" s="11">
        <v>0.29499999999999998</v>
      </c>
      <c r="M50" s="11">
        <f>(L50-MIN(L:L))/(MAX(L:L) - MIN(L:L))</f>
        <v>2.8202676864244738E-4</v>
      </c>
      <c r="N50" s="11" t="s">
        <v>39</v>
      </c>
      <c r="O50" s="12">
        <f t="shared" si="0"/>
        <v>24</v>
      </c>
      <c r="P50" s="11">
        <f>(O50-MIN(O:O))/(MAX(O:O) - MIN(O:O))</f>
        <v>0.46666666666666667</v>
      </c>
      <c r="Q50" s="11" t="s">
        <v>32</v>
      </c>
      <c r="R50" s="11">
        <f t="shared" si="1"/>
        <v>0.67</v>
      </c>
      <c r="S50" s="14">
        <v>1</v>
      </c>
      <c r="T50" s="12" t="s">
        <v>51</v>
      </c>
      <c r="U50" s="11" t="s">
        <v>205</v>
      </c>
      <c r="V50" s="11">
        <v>1</v>
      </c>
      <c r="W50" s="15" t="s">
        <v>206</v>
      </c>
      <c r="X50" s="15" t="s">
        <v>207</v>
      </c>
      <c r="Y50" s="16"/>
    </row>
    <row r="51" spans="1:25" ht="15" x14ac:dyDescent="0.2">
      <c r="A51" s="11" t="s">
        <v>24</v>
      </c>
      <c r="B51" s="12" t="s">
        <v>185</v>
      </c>
      <c r="C51" s="11" t="s">
        <v>186</v>
      </c>
      <c r="D51" s="12" t="s">
        <v>208</v>
      </c>
      <c r="E51" s="11" t="s">
        <v>45</v>
      </c>
      <c r="F51" s="11">
        <v>0.5</v>
      </c>
      <c r="G51" s="11">
        <f>(F51-MIN(F:F))/(MAX(F:F) - MIN(F:F))</f>
        <v>6.7750677506775072E-3</v>
      </c>
      <c r="H51" s="11">
        <v>235</v>
      </c>
      <c r="I51" s="11">
        <f>(H51-MIN(H:H))/(MAX(H:H) - MIN(H:H))</f>
        <v>2.3387738853503184E-3</v>
      </c>
      <c r="J51" s="11" t="s">
        <v>29</v>
      </c>
      <c r="K51" s="11" t="s">
        <v>95</v>
      </c>
      <c r="L51" s="11">
        <v>24.471</v>
      </c>
      <c r="M51" s="11">
        <f>(L51-MIN(L:L))/(MAX(L:L) - MIN(L:L))</f>
        <v>2.3394837476099425E-2</v>
      </c>
      <c r="N51" s="11" t="s">
        <v>39</v>
      </c>
      <c r="O51" s="12">
        <f t="shared" si="0"/>
        <v>24</v>
      </c>
      <c r="P51" s="11">
        <f>(O51-MIN(O:O))/(MAX(O:O) - MIN(O:O))</f>
        <v>0.46666666666666667</v>
      </c>
      <c r="Q51" s="11" t="s">
        <v>32</v>
      </c>
      <c r="R51" s="11">
        <f t="shared" si="1"/>
        <v>0.67</v>
      </c>
      <c r="S51" s="14">
        <v>1</v>
      </c>
      <c r="T51" s="12" t="s">
        <v>51</v>
      </c>
      <c r="U51" s="11" t="s">
        <v>209</v>
      </c>
      <c r="V51" s="11">
        <v>1</v>
      </c>
      <c r="W51" s="15" t="s">
        <v>210</v>
      </c>
      <c r="X51" s="15" t="s">
        <v>211</v>
      </c>
      <c r="Y51" s="16"/>
    </row>
    <row r="52" spans="1:25" ht="15" x14ac:dyDescent="0.2">
      <c r="A52" s="11" t="s">
        <v>24</v>
      </c>
      <c r="B52" s="12" t="s">
        <v>185</v>
      </c>
      <c r="C52" s="11" t="s">
        <v>186</v>
      </c>
      <c r="D52" s="12" t="s">
        <v>212</v>
      </c>
      <c r="E52" s="11" t="s">
        <v>97</v>
      </c>
      <c r="F52" s="11">
        <v>6</v>
      </c>
      <c r="G52" s="11">
        <f>(F52-MIN(F:F))/(MAX(F:F) - MIN(F:F))</f>
        <v>8.1300813008130079E-2</v>
      </c>
      <c r="H52" s="11">
        <v>28966</v>
      </c>
      <c r="I52" s="11">
        <f>(H52-MIN(H:H))/(MAX(H:H) - MIN(H:H))</f>
        <v>0.28827627388535032</v>
      </c>
      <c r="J52" s="11" t="s">
        <v>29</v>
      </c>
      <c r="K52" s="11" t="s">
        <v>95</v>
      </c>
      <c r="L52" s="11">
        <v>0.223</v>
      </c>
      <c r="M52" s="11">
        <f>(L52-MIN(L:L))/(MAX(L:L) - MIN(L:L))</f>
        <v>2.1319311663479923E-4</v>
      </c>
      <c r="N52" s="11" t="s">
        <v>98</v>
      </c>
      <c r="O52" s="12">
        <f t="shared" si="0"/>
        <v>3</v>
      </c>
      <c r="P52" s="11">
        <f>(O52-MIN(O:O))/(MAX(O:O) - MIN(O:O))</f>
        <v>0</v>
      </c>
      <c r="Q52" s="11" t="s">
        <v>99</v>
      </c>
      <c r="R52" s="11">
        <f t="shared" si="1"/>
        <v>0.33</v>
      </c>
      <c r="S52" s="14">
        <v>8</v>
      </c>
      <c r="T52" s="12" t="s">
        <v>33</v>
      </c>
      <c r="U52" s="11" t="s">
        <v>213</v>
      </c>
      <c r="V52" s="11">
        <v>1</v>
      </c>
      <c r="W52" s="15" t="s">
        <v>214</v>
      </c>
      <c r="X52" s="15" t="s">
        <v>215</v>
      </c>
      <c r="Y52" s="16"/>
    </row>
    <row r="53" spans="1:25" ht="15" x14ac:dyDescent="0.2">
      <c r="A53" s="11" t="s">
        <v>24</v>
      </c>
      <c r="B53" s="12" t="s">
        <v>216</v>
      </c>
      <c r="C53" s="11" t="s">
        <v>217</v>
      </c>
      <c r="D53" s="12" t="s">
        <v>218</v>
      </c>
      <c r="E53" s="11" t="s">
        <v>28</v>
      </c>
      <c r="F53" s="11">
        <v>2</v>
      </c>
      <c r="G53" s="11">
        <f>(F53-MIN(F:F))/(MAX(F:F) - MIN(F:F))</f>
        <v>2.7100271002710029E-2</v>
      </c>
      <c r="H53" s="11">
        <v>1937</v>
      </c>
      <c r="I53" s="11">
        <f>(H53-MIN(H:H))/(MAX(H:H) - MIN(H:H))</f>
        <v>1.9277468152866243E-2</v>
      </c>
      <c r="J53" s="11" t="s">
        <v>29</v>
      </c>
      <c r="K53" s="11" t="s">
        <v>46</v>
      </c>
      <c r="L53" s="11">
        <v>4.2149999999999999</v>
      </c>
      <c r="M53" s="11">
        <f>(L53-MIN(L:L))/(MAX(L:L) - MIN(L:L))</f>
        <v>4.029636711281071E-3</v>
      </c>
      <c r="N53" s="11" t="s">
        <v>47</v>
      </c>
      <c r="O53" s="12">
        <f t="shared" si="0"/>
        <v>12</v>
      </c>
      <c r="P53" s="11">
        <f>(O53-MIN(O:O))/(MAX(O:O) - MIN(O:O))</f>
        <v>0.2</v>
      </c>
      <c r="Q53" s="11" t="s">
        <v>32</v>
      </c>
      <c r="R53" s="11">
        <f t="shared" si="1"/>
        <v>0.67</v>
      </c>
      <c r="S53" s="14">
        <v>1</v>
      </c>
      <c r="T53" s="12" t="s">
        <v>33</v>
      </c>
      <c r="U53" s="11" t="s">
        <v>219</v>
      </c>
      <c r="V53" s="11">
        <v>0</v>
      </c>
      <c r="W53" s="15" t="s">
        <v>220</v>
      </c>
      <c r="X53" s="15" t="s">
        <v>221</v>
      </c>
      <c r="Y53" s="16"/>
    </row>
    <row r="54" spans="1:25" ht="15" x14ac:dyDescent="0.2">
      <c r="A54" s="11" t="s">
        <v>24</v>
      </c>
      <c r="B54" s="12" t="s">
        <v>216</v>
      </c>
      <c r="C54" s="11" t="s">
        <v>217</v>
      </c>
      <c r="D54" s="12" t="s">
        <v>222</v>
      </c>
      <c r="E54" s="11" t="s">
        <v>45</v>
      </c>
      <c r="F54" s="11">
        <v>64.5</v>
      </c>
      <c r="G54" s="11">
        <f>(F54-MIN(F:F))/(MAX(F:F) - MIN(F:F))</f>
        <v>0.87398373983739841</v>
      </c>
      <c r="H54" s="11">
        <v>2554</v>
      </c>
      <c r="I54" s="11">
        <f>(H54-MIN(H:H))/(MAX(H:H) - MIN(H:H))</f>
        <v>2.541799363057325E-2</v>
      </c>
      <c r="J54" s="11" t="s">
        <v>29</v>
      </c>
      <c r="K54" s="11" t="s">
        <v>38</v>
      </c>
      <c r="L54" s="11">
        <v>92.706999999999994</v>
      </c>
      <c r="M54" s="11">
        <f>(L54-MIN(L:L))/(MAX(L:L) - MIN(L:L))</f>
        <v>8.8630019120458883E-2</v>
      </c>
      <c r="N54" s="11" t="s">
        <v>39</v>
      </c>
      <c r="O54" s="12">
        <f t="shared" si="0"/>
        <v>24</v>
      </c>
      <c r="P54" s="11">
        <f>(O54-MIN(O:O))/(MAX(O:O) - MIN(O:O))</f>
        <v>0.46666666666666667</v>
      </c>
      <c r="Q54" s="11" t="s">
        <v>32</v>
      </c>
      <c r="R54" s="11">
        <f t="shared" si="1"/>
        <v>0.67</v>
      </c>
      <c r="S54" s="14">
        <v>1</v>
      </c>
      <c r="T54" s="12" t="s">
        <v>33</v>
      </c>
      <c r="U54" s="11" t="s">
        <v>223</v>
      </c>
      <c r="V54" s="11">
        <v>1</v>
      </c>
      <c r="W54" s="15" t="s">
        <v>224</v>
      </c>
      <c r="X54" s="15" t="s">
        <v>225</v>
      </c>
      <c r="Y54" s="16"/>
    </row>
    <row r="55" spans="1:25" ht="15" x14ac:dyDescent="0.2">
      <c r="A55" s="11" t="s">
        <v>24</v>
      </c>
      <c r="B55" s="12" t="s">
        <v>216</v>
      </c>
      <c r="C55" s="11" t="s">
        <v>217</v>
      </c>
      <c r="D55" s="27" t="s">
        <v>226</v>
      </c>
      <c r="E55" s="28" t="s">
        <v>28</v>
      </c>
      <c r="F55" s="11">
        <v>2.6</v>
      </c>
      <c r="G55" s="11">
        <f>(F55-MIN(F:F))/(MAX(F:F) - MIN(F:F))</f>
        <v>3.523035230352304E-2</v>
      </c>
      <c r="H55" s="11">
        <v>3936</v>
      </c>
      <c r="I55" s="11">
        <f>(H55-MIN(H:H))/(MAX(H:H) - MIN(H:H))</f>
        <v>3.9171974522292992E-2</v>
      </c>
      <c r="J55" s="11" t="s">
        <v>29</v>
      </c>
      <c r="K55" s="11" t="s">
        <v>46</v>
      </c>
      <c r="L55" s="11">
        <v>0.50800000000000001</v>
      </c>
      <c r="M55" s="11">
        <f>(L55-MIN(L:L))/(MAX(L:L) - MIN(L:L))</f>
        <v>4.8565965583173998E-4</v>
      </c>
      <c r="N55" s="11" t="s">
        <v>31</v>
      </c>
      <c r="O55" s="12">
        <f t="shared" si="0"/>
        <v>6</v>
      </c>
      <c r="P55" s="11">
        <f>(O55-MIN(O:O))/(MAX(O:O) - MIN(O:O))</f>
        <v>6.6666666666666666E-2</v>
      </c>
      <c r="Q55" s="11" t="s">
        <v>32</v>
      </c>
      <c r="R55" s="11">
        <f t="shared" si="1"/>
        <v>0.67</v>
      </c>
      <c r="S55" s="14">
        <v>1</v>
      </c>
      <c r="T55" s="12" t="s">
        <v>51</v>
      </c>
      <c r="U55" s="11" t="s">
        <v>227</v>
      </c>
      <c r="V55" s="11">
        <v>0</v>
      </c>
      <c r="W55" s="15" t="s">
        <v>228</v>
      </c>
      <c r="X55" s="15" t="s">
        <v>229</v>
      </c>
      <c r="Y55" s="16"/>
    </row>
    <row r="56" spans="1:25" ht="15" x14ac:dyDescent="0.2">
      <c r="A56" s="11" t="s">
        <v>24</v>
      </c>
      <c r="B56" s="12" t="s">
        <v>216</v>
      </c>
      <c r="C56" s="11" t="s">
        <v>217</v>
      </c>
      <c r="D56" s="27" t="s">
        <v>120</v>
      </c>
      <c r="E56" s="28" t="s">
        <v>45</v>
      </c>
      <c r="F56" s="11">
        <v>65.3</v>
      </c>
      <c r="G56" s="11">
        <f>(F56-MIN(F:F))/(MAX(F:F) - MIN(F:F))</f>
        <v>0.88482384823848237</v>
      </c>
      <c r="H56" s="11">
        <v>46166</v>
      </c>
      <c r="I56" s="11">
        <f>(H56-MIN(H:H))/(MAX(H:H) - MIN(H:H))</f>
        <v>0.4594546178343949</v>
      </c>
      <c r="J56" s="11" t="s">
        <v>29</v>
      </c>
      <c r="K56" s="11" t="s">
        <v>38</v>
      </c>
      <c r="L56" s="11">
        <v>94.572999999999993</v>
      </c>
      <c r="M56" s="11">
        <f>(L56-MIN(L:L))/(MAX(L:L) - MIN(L:L))</f>
        <v>9.0413957934990435E-2</v>
      </c>
      <c r="N56" s="11" t="s">
        <v>39</v>
      </c>
      <c r="O56" s="12">
        <f t="shared" si="0"/>
        <v>24</v>
      </c>
      <c r="P56" s="11">
        <f>(O56-MIN(O:O))/(MAX(O:O) - MIN(O:O))</f>
        <v>0.46666666666666667</v>
      </c>
      <c r="Q56" s="11" t="s">
        <v>32</v>
      </c>
      <c r="R56" s="11">
        <f t="shared" si="1"/>
        <v>0.67</v>
      </c>
      <c r="S56" s="14">
        <v>1</v>
      </c>
      <c r="T56" s="12" t="s">
        <v>33</v>
      </c>
      <c r="U56" s="11" t="s">
        <v>230</v>
      </c>
      <c r="V56" s="11">
        <v>1</v>
      </c>
      <c r="W56" s="15" t="s">
        <v>231</v>
      </c>
      <c r="X56" s="15" t="s">
        <v>232</v>
      </c>
      <c r="Y56" s="16"/>
    </row>
    <row r="57" spans="1:25" ht="15" x14ac:dyDescent="0.2">
      <c r="A57" s="11" t="s">
        <v>24</v>
      </c>
      <c r="B57" s="12" t="s">
        <v>216</v>
      </c>
      <c r="C57" s="11" t="s">
        <v>217</v>
      </c>
      <c r="D57" s="27" t="s">
        <v>233</v>
      </c>
      <c r="E57" s="28" t="s">
        <v>45</v>
      </c>
      <c r="F57" s="11">
        <v>5.8</v>
      </c>
      <c r="G57" s="11">
        <f>(F57-MIN(F:F))/(MAX(F:F) - MIN(F:F))</f>
        <v>7.8590785907859076E-2</v>
      </c>
      <c r="H57" s="11">
        <v>789</v>
      </c>
      <c r="I57" s="11">
        <f>(H57-MIN(H:H))/(MAX(H:H) - MIN(H:H))</f>
        <v>7.8523089171974522E-3</v>
      </c>
      <c r="J57" s="11" t="s">
        <v>29</v>
      </c>
      <c r="K57" s="11" t="s">
        <v>46</v>
      </c>
      <c r="L57" s="11">
        <v>11.637</v>
      </c>
      <c r="M57" s="11">
        <f>(L57-MIN(L:L))/(MAX(L:L) - MIN(L:L))</f>
        <v>1.1125239005736138E-2</v>
      </c>
      <c r="N57" s="11" t="s">
        <v>39</v>
      </c>
      <c r="O57" s="12">
        <f t="shared" si="0"/>
        <v>24</v>
      </c>
      <c r="P57" s="11">
        <f>(O57-MIN(O:O))/(MAX(O:O) - MIN(O:O))</f>
        <v>0.46666666666666667</v>
      </c>
      <c r="Q57" s="11" t="s">
        <v>32</v>
      </c>
      <c r="R57" s="11">
        <f t="shared" si="1"/>
        <v>0.67</v>
      </c>
      <c r="S57" s="14">
        <v>1</v>
      </c>
      <c r="T57" s="12" t="s">
        <v>51</v>
      </c>
      <c r="U57" s="11" t="s">
        <v>182</v>
      </c>
      <c r="V57" s="11">
        <v>1</v>
      </c>
      <c r="W57" s="15" t="s">
        <v>234</v>
      </c>
      <c r="X57" s="15" t="s">
        <v>235</v>
      </c>
      <c r="Y57" s="16"/>
    </row>
    <row r="58" spans="1:25" ht="15" x14ac:dyDescent="0.2">
      <c r="A58" s="11" t="s">
        <v>24</v>
      </c>
      <c r="B58" s="12" t="s">
        <v>216</v>
      </c>
      <c r="C58" s="11" t="s">
        <v>217</v>
      </c>
      <c r="D58" s="27" t="s">
        <v>236</v>
      </c>
      <c r="E58" s="28" t="s">
        <v>45</v>
      </c>
      <c r="F58" s="11">
        <v>5.3</v>
      </c>
      <c r="G58" s="11">
        <f>(F58-MIN(F:F))/(MAX(F:F) - MIN(F:F))</f>
        <v>7.1815718157181574E-2</v>
      </c>
      <c r="H58" s="11"/>
      <c r="I58" s="11">
        <f>(H58-MIN(H:H))/(MAX(H:H) - MIN(H:H))</f>
        <v>0</v>
      </c>
      <c r="J58" s="11" t="s">
        <v>29</v>
      </c>
      <c r="K58" s="11" t="s">
        <v>237</v>
      </c>
      <c r="L58" s="11">
        <v>0.37</v>
      </c>
      <c r="M58" s="11">
        <f>(L58-MIN(L:L))/(MAX(L:L) - MIN(L:L))</f>
        <v>3.5372848948374763E-4</v>
      </c>
      <c r="N58" s="11" t="s">
        <v>47</v>
      </c>
      <c r="O58" s="12">
        <f t="shared" si="0"/>
        <v>12</v>
      </c>
      <c r="P58" s="11">
        <f>(O58-MIN(O:O))/(MAX(O:O) - MIN(O:O))</f>
        <v>0.2</v>
      </c>
      <c r="Q58" s="11" t="s">
        <v>32</v>
      </c>
      <c r="R58" s="11">
        <f t="shared" si="1"/>
        <v>0.67</v>
      </c>
      <c r="S58" s="14">
        <v>1</v>
      </c>
      <c r="T58" s="12" t="s">
        <v>33</v>
      </c>
      <c r="U58" s="11" t="s">
        <v>238</v>
      </c>
      <c r="V58" s="11">
        <v>0</v>
      </c>
      <c r="W58" s="15" t="s">
        <v>239</v>
      </c>
      <c r="X58" s="26"/>
      <c r="Y58" s="16"/>
    </row>
    <row r="59" spans="1:25" ht="15" x14ac:dyDescent="0.2">
      <c r="A59" s="11" t="s">
        <v>24</v>
      </c>
      <c r="B59" s="12" t="s">
        <v>216</v>
      </c>
      <c r="C59" s="11" t="s">
        <v>217</v>
      </c>
      <c r="D59" s="27" t="s">
        <v>240</v>
      </c>
      <c r="E59" s="28" t="s">
        <v>45</v>
      </c>
      <c r="F59" s="11">
        <v>18.100000000000001</v>
      </c>
      <c r="G59" s="11">
        <f>(F59-MIN(F:F))/(MAX(F:F) - MIN(F:F))</f>
        <v>0.24525745257452577</v>
      </c>
      <c r="H59" s="11">
        <v>1555</v>
      </c>
      <c r="I59" s="11">
        <f>(H59-MIN(H:H))/(MAX(H:H) - MIN(H:H))</f>
        <v>1.5475716560509554E-2</v>
      </c>
      <c r="J59" s="11" t="s">
        <v>29</v>
      </c>
      <c r="K59" s="11" t="s">
        <v>46</v>
      </c>
      <c r="L59" s="11">
        <v>22.959</v>
      </c>
      <c r="M59" s="11">
        <f>(L59-MIN(L:L))/(MAX(L:L) - MIN(L:L))</f>
        <v>2.1949330783938813E-2</v>
      </c>
      <c r="N59" s="11" t="s">
        <v>39</v>
      </c>
      <c r="O59" s="12">
        <f t="shared" si="0"/>
        <v>24</v>
      </c>
      <c r="P59" s="11">
        <f>(O59-MIN(O:O))/(MAX(O:O) - MIN(O:O))</f>
        <v>0.46666666666666667</v>
      </c>
      <c r="Q59" s="11" t="s">
        <v>32</v>
      </c>
      <c r="R59" s="11">
        <f t="shared" si="1"/>
        <v>0.67</v>
      </c>
      <c r="S59" s="14">
        <v>1</v>
      </c>
      <c r="T59" s="12" t="s">
        <v>33</v>
      </c>
      <c r="U59" s="11" t="s">
        <v>109</v>
      </c>
      <c r="V59" s="11">
        <v>1</v>
      </c>
      <c r="W59" s="15" t="s">
        <v>110</v>
      </c>
      <c r="X59" s="15" t="s">
        <v>241</v>
      </c>
      <c r="Y59" s="16"/>
    </row>
    <row r="60" spans="1:25" ht="15" x14ac:dyDescent="0.2">
      <c r="A60" s="11" t="s">
        <v>24</v>
      </c>
      <c r="B60" s="12" t="s">
        <v>216</v>
      </c>
      <c r="C60" t="s">
        <v>217</v>
      </c>
      <c r="D60" t="s">
        <v>242</v>
      </c>
      <c r="W60" s="25" t="s">
        <v>243</v>
      </c>
    </row>
    <row r="61" spans="1:25" ht="15" x14ac:dyDescent="0.2">
      <c r="A61" s="11" t="s">
        <v>24</v>
      </c>
      <c r="B61" s="12" t="s">
        <v>216</v>
      </c>
      <c r="C61" t="s">
        <v>217</v>
      </c>
      <c r="D61" t="s">
        <v>244</v>
      </c>
      <c r="W61" s="25" t="s">
        <v>245</v>
      </c>
    </row>
    <row r="62" spans="1:25" ht="15" x14ac:dyDescent="0.2">
      <c r="A62" s="11" t="s">
        <v>24</v>
      </c>
      <c r="B62" s="12" t="s">
        <v>216</v>
      </c>
      <c r="C62" t="s">
        <v>217</v>
      </c>
      <c r="D62" t="s">
        <v>246</v>
      </c>
      <c r="W62" s="25" t="s">
        <v>247</v>
      </c>
    </row>
    <row r="63" spans="1:25" ht="15" x14ac:dyDescent="0.2">
      <c r="A63" s="11" t="s">
        <v>24</v>
      </c>
      <c r="B63" s="12" t="s">
        <v>216</v>
      </c>
      <c r="C63" t="s">
        <v>217</v>
      </c>
      <c r="D63" t="s">
        <v>248</v>
      </c>
      <c r="W63" s="25" t="s">
        <v>249</v>
      </c>
    </row>
    <row r="64" spans="1:25" ht="15" x14ac:dyDescent="0.2">
      <c r="A64" s="11" t="s">
        <v>24</v>
      </c>
      <c r="B64" s="12" t="s">
        <v>216</v>
      </c>
      <c r="C64" t="s">
        <v>217</v>
      </c>
      <c r="D64" t="s">
        <v>250</v>
      </c>
      <c r="W64" s="25" t="s">
        <v>251</v>
      </c>
    </row>
    <row r="65" spans="1:25" ht="15" x14ac:dyDescent="0.2">
      <c r="A65" s="11" t="s">
        <v>24</v>
      </c>
      <c r="B65" s="12" t="s">
        <v>216</v>
      </c>
      <c r="C65" t="s">
        <v>217</v>
      </c>
      <c r="D65" t="s">
        <v>252</v>
      </c>
      <c r="W65" s="25" t="s">
        <v>253</v>
      </c>
    </row>
    <row r="66" spans="1:25" x14ac:dyDescent="0.2">
      <c r="A66" s="11" t="s">
        <v>24</v>
      </c>
      <c r="C66" t="s">
        <v>254</v>
      </c>
      <c r="D66" t="s">
        <v>255</v>
      </c>
      <c r="W66" s="25" t="s">
        <v>256</v>
      </c>
    </row>
    <row r="67" spans="1:25" x14ac:dyDescent="0.2">
      <c r="A67" s="11" t="s">
        <v>24</v>
      </c>
      <c r="C67" t="s">
        <v>254</v>
      </c>
      <c r="D67" t="s">
        <v>257</v>
      </c>
      <c r="W67" s="25" t="s">
        <v>258</v>
      </c>
    </row>
    <row r="68" spans="1:25" x14ac:dyDescent="0.2">
      <c r="A68" s="11" t="s">
        <v>24</v>
      </c>
      <c r="C68" t="s">
        <v>254</v>
      </c>
      <c r="D68" t="s">
        <v>259</v>
      </c>
      <c r="W68" s="25" t="s">
        <v>260</v>
      </c>
    </row>
    <row r="69" spans="1:25" ht="15" x14ac:dyDescent="0.2">
      <c r="A69" s="11" t="s">
        <v>24</v>
      </c>
      <c r="B69" s="12" t="s">
        <v>261</v>
      </c>
      <c r="C69" s="11" t="s">
        <v>262</v>
      </c>
      <c r="D69" s="12" t="s">
        <v>263</v>
      </c>
      <c r="E69" s="11" t="s">
        <v>28</v>
      </c>
      <c r="F69" s="11">
        <v>73.8</v>
      </c>
      <c r="G69" s="11">
        <f>(F69-MIN(F:F))/(MAX(F:F) - MIN(F:F))</f>
        <v>1</v>
      </c>
      <c r="H69" s="11">
        <v>43574</v>
      </c>
      <c r="I69" s="11">
        <f>(H69-MIN(H:H))/(MAX(H:H) - MIN(H:H))</f>
        <v>0.43365843949044586</v>
      </c>
      <c r="J69" s="11" t="s">
        <v>264</v>
      </c>
      <c r="K69" s="11" t="s">
        <v>38</v>
      </c>
      <c r="L69" s="11">
        <v>594</v>
      </c>
      <c r="M69" s="11">
        <f>(L69-MIN(L:L))/(MAX(L:L) - MIN(L:L))</f>
        <v>0.56787762906309747</v>
      </c>
      <c r="N69" s="11" t="s">
        <v>39</v>
      </c>
      <c r="O69" s="12">
        <f t="shared" ref="O69:O134" si="2">IF(N69="2-4 GB", 3, IF(N69="4-8 GB", 6, IF(N69="16-32 GB", 24, IF(N69="8-16 GB", 12, IF(N69="32-64 GB", 48)))))</f>
        <v>24</v>
      </c>
      <c r="P69" s="11">
        <f>(O69-MIN(O:O))/(MAX(O:O) - MIN(O:O))</f>
        <v>0.46666666666666667</v>
      </c>
      <c r="Q69" s="11" t="s">
        <v>40</v>
      </c>
      <c r="R69" s="11">
        <f t="shared" ref="R69:R134" si="3">IF(Q69="CPU", 0.33, IF(Q69="GPU", 0.67, IF(Q69="TPU", 1, IF(Q69="GPU/TPU", 1))))</f>
        <v>1</v>
      </c>
      <c r="S69" s="14">
        <v>1</v>
      </c>
      <c r="T69" s="12" t="s">
        <v>33</v>
      </c>
      <c r="U69" s="11" t="s">
        <v>41</v>
      </c>
      <c r="V69" s="11">
        <v>1</v>
      </c>
      <c r="W69" s="15" t="s">
        <v>265</v>
      </c>
      <c r="X69" s="15" t="s">
        <v>266</v>
      </c>
      <c r="Y69" s="16"/>
    </row>
    <row r="70" spans="1:25" ht="15" x14ac:dyDescent="0.2">
      <c r="A70" s="11" t="s">
        <v>24</v>
      </c>
      <c r="B70" s="12" t="s">
        <v>261</v>
      </c>
      <c r="C70" s="11" t="s">
        <v>262</v>
      </c>
      <c r="D70" s="12" t="s">
        <v>267</v>
      </c>
      <c r="E70" s="11" t="s">
        <v>28</v>
      </c>
      <c r="F70" s="11">
        <v>12.4</v>
      </c>
      <c r="G70" s="11">
        <f>(F70-MIN(F:F))/(MAX(F:F) - MIN(F:F))</f>
        <v>0.16802168021680217</v>
      </c>
      <c r="H70" s="11">
        <v>43574</v>
      </c>
      <c r="I70" s="11">
        <f>(H70-MIN(H:H))/(MAX(H:H) - MIN(H:H))</f>
        <v>0.43365843949044586</v>
      </c>
      <c r="J70" s="11" t="s">
        <v>264</v>
      </c>
      <c r="K70" s="11" t="s">
        <v>38</v>
      </c>
      <c r="L70" s="11">
        <v>16.881</v>
      </c>
      <c r="M70" s="11">
        <f>(L70-MIN(L:L))/(MAX(L:L) - MIN(L:L))</f>
        <v>1.6138623326959846E-2</v>
      </c>
      <c r="N70" s="11" t="s">
        <v>39</v>
      </c>
      <c r="O70" s="12">
        <f t="shared" si="2"/>
        <v>24</v>
      </c>
      <c r="P70" s="11">
        <f>(O70-MIN(O:O))/(MAX(O:O) - MIN(O:O))</f>
        <v>0.46666666666666667</v>
      </c>
      <c r="Q70" s="11" t="s">
        <v>40</v>
      </c>
      <c r="R70" s="11">
        <f t="shared" si="3"/>
        <v>1</v>
      </c>
      <c r="S70" s="14">
        <v>1</v>
      </c>
      <c r="T70" s="12" t="s">
        <v>33</v>
      </c>
      <c r="U70" s="11" t="s">
        <v>28</v>
      </c>
      <c r="V70" s="11">
        <v>1</v>
      </c>
      <c r="W70" s="15" t="s">
        <v>265</v>
      </c>
      <c r="X70" s="15" t="s">
        <v>266</v>
      </c>
      <c r="Y70" s="16"/>
    </row>
    <row r="71" spans="1:25" ht="15" x14ac:dyDescent="0.2">
      <c r="A71" s="11" t="s">
        <v>24</v>
      </c>
      <c r="B71" s="12" t="s">
        <v>261</v>
      </c>
      <c r="C71" s="11" t="s">
        <v>262</v>
      </c>
      <c r="D71" s="12" t="s">
        <v>268</v>
      </c>
      <c r="E71" s="11" t="s">
        <v>45</v>
      </c>
      <c r="F71" s="11">
        <v>1.4</v>
      </c>
      <c r="G71" s="11">
        <f>(F71-MIN(F:F))/(MAX(F:F) - MIN(F:F))</f>
        <v>1.8970189701897018E-2</v>
      </c>
      <c r="H71" s="11">
        <v>2886</v>
      </c>
      <c r="I71" s="11">
        <f>(H71-MIN(H:H))/(MAX(H:H) - MIN(H:H))</f>
        <v>2.8722133757961784E-2</v>
      </c>
      <c r="J71" s="11" t="s">
        <v>264</v>
      </c>
      <c r="K71" s="11" t="s">
        <v>38</v>
      </c>
      <c r="L71" s="11">
        <v>8.3620000000000001</v>
      </c>
      <c r="M71" s="11">
        <f>(L71-MIN(L:L))/(MAX(L:L) - MIN(L:L))</f>
        <v>7.9942638623326963E-3</v>
      </c>
      <c r="N71" s="11" t="s">
        <v>47</v>
      </c>
      <c r="O71" s="12">
        <f t="shared" si="2"/>
        <v>12</v>
      </c>
      <c r="P71" s="11">
        <f>(O71-MIN(O:O))/(MAX(O:O) - MIN(O:O))</f>
        <v>0.2</v>
      </c>
      <c r="Q71" s="11" t="s">
        <v>32</v>
      </c>
      <c r="R71" s="11">
        <f t="shared" si="3"/>
        <v>0.67</v>
      </c>
      <c r="S71" s="14">
        <v>1</v>
      </c>
      <c r="T71" s="12" t="s">
        <v>33</v>
      </c>
      <c r="U71" s="11" t="s">
        <v>269</v>
      </c>
      <c r="V71" s="11">
        <v>1</v>
      </c>
      <c r="W71" s="15" t="s">
        <v>270</v>
      </c>
      <c r="X71" s="15" t="s">
        <v>271</v>
      </c>
      <c r="Y71" s="16"/>
    </row>
    <row r="72" spans="1:25" ht="15" x14ac:dyDescent="0.2">
      <c r="A72" s="11" t="s">
        <v>24</v>
      </c>
      <c r="B72" s="12" t="s">
        <v>261</v>
      </c>
      <c r="C72" s="11" t="s">
        <v>262</v>
      </c>
      <c r="D72" s="12" t="s">
        <v>272</v>
      </c>
      <c r="E72" s="11" t="s">
        <v>28</v>
      </c>
      <c r="F72" s="11">
        <v>0.6</v>
      </c>
      <c r="G72" s="11">
        <f>(F72-MIN(F:F))/(MAX(F:F) - MIN(F:F))</f>
        <v>8.130081300813009E-3</v>
      </c>
      <c r="H72" s="11">
        <v>25</v>
      </c>
      <c r="I72" s="11">
        <f>(H72-MIN(H:H))/(MAX(H:H) - MIN(H:H))</f>
        <v>2.4880573248407643E-4</v>
      </c>
      <c r="J72" s="11" t="s">
        <v>264</v>
      </c>
      <c r="K72" s="11" t="s">
        <v>178</v>
      </c>
      <c r="L72" s="11">
        <v>5.9029999999999996</v>
      </c>
      <c r="M72" s="11">
        <f>(L72-MIN(L:L))/(MAX(L:L) - MIN(L:L))</f>
        <v>5.6434034416826002E-3</v>
      </c>
      <c r="N72" s="11" t="s">
        <v>47</v>
      </c>
      <c r="O72" s="12">
        <f t="shared" si="2"/>
        <v>12</v>
      </c>
      <c r="P72" s="11">
        <f>(O72-MIN(O:O))/(MAX(O:O) - MIN(O:O))</f>
        <v>0.2</v>
      </c>
      <c r="Q72" s="11" t="s">
        <v>32</v>
      </c>
      <c r="R72" s="11">
        <f t="shared" si="3"/>
        <v>0.67</v>
      </c>
      <c r="S72" s="14">
        <v>1</v>
      </c>
      <c r="T72" s="12" t="s">
        <v>33</v>
      </c>
      <c r="U72" s="11" t="s">
        <v>273</v>
      </c>
      <c r="V72" s="11">
        <v>0</v>
      </c>
      <c r="W72" s="15" t="s">
        <v>274</v>
      </c>
      <c r="X72" s="15" t="s">
        <v>275</v>
      </c>
      <c r="Y72" s="16"/>
    </row>
    <row r="73" spans="1:25" ht="15" x14ac:dyDescent="0.2">
      <c r="A73" s="11" t="s">
        <v>24</v>
      </c>
      <c r="B73" s="12" t="s">
        <v>261</v>
      </c>
      <c r="C73" s="11" t="s">
        <v>262</v>
      </c>
      <c r="D73" s="12" t="s">
        <v>276</v>
      </c>
      <c r="E73" s="11" t="s">
        <v>56</v>
      </c>
      <c r="F73" s="11">
        <v>1.1000000000000001</v>
      </c>
      <c r="G73" s="11">
        <f>(F73-MIN(F:F))/(MAX(F:F) - MIN(F:F))</f>
        <v>1.4905149051490516E-2</v>
      </c>
      <c r="H73" s="11">
        <v>204</v>
      </c>
      <c r="I73" s="11">
        <f>(H73-MIN(H:H))/(MAX(H:H) - MIN(H:H))</f>
        <v>2.0302547770700637E-3</v>
      </c>
      <c r="J73" s="11" t="s">
        <v>264</v>
      </c>
      <c r="K73" s="11" t="s">
        <v>38</v>
      </c>
      <c r="L73" s="11">
        <v>10.018000000000001</v>
      </c>
      <c r="M73" s="11">
        <f>(L73-MIN(L:L))/(MAX(L:L) - MIN(L:L))</f>
        <v>9.5774378585086056E-3</v>
      </c>
      <c r="N73" s="11" t="s">
        <v>47</v>
      </c>
      <c r="O73" s="12">
        <f t="shared" si="2"/>
        <v>12</v>
      </c>
      <c r="P73" s="11">
        <f>(O73-MIN(O:O))/(MAX(O:O) - MIN(O:O))</f>
        <v>0.2</v>
      </c>
      <c r="Q73" s="11" t="s">
        <v>32</v>
      </c>
      <c r="R73" s="11">
        <f t="shared" si="3"/>
        <v>0.67</v>
      </c>
      <c r="S73" s="14">
        <v>1</v>
      </c>
      <c r="T73" s="12" t="s">
        <v>51</v>
      </c>
      <c r="U73" s="11" t="s">
        <v>277</v>
      </c>
      <c r="V73" s="11">
        <v>0</v>
      </c>
      <c r="W73" s="15" t="s">
        <v>278</v>
      </c>
      <c r="X73" s="15" t="s">
        <v>279</v>
      </c>
      <c r="Y73" s="16"/>
    </row>
    <row r="74" spans="1:25" ht="15" x14ac:dyDescent="0.2">
      <c r="A74" s="11" t="s">
        <v>24</v>
      </c>
      <c r="B74" s="12" t="s">
        <v>261</v>
      </c>
      <c r="C74" s="11" t="s">
        <v>262</v>
      </c>
      <c r="D74" s="12" t="s">
        <v>280</v>
      </c>
      <c r="E74" s="11" t="s">
        <v>97</v>
      </c>
      <c r="F74" s="11">
        <v>1</v>
      </c>
      <c r="G74" s="11">
        <f>(F74-MIN(F:F))/(MAX(F:F) - MIN(F:F))</f>
        <v>1.3550135501355014E-2</v>
      </c>
      <c r="H74" s="11">
        <v>408</v>
      </c>
      <c r="I74" s="11">
        <f>(H74-MIN(H:H))/(MAX(H:H) - MIN(H:H))</f>
        <v>4.0605095541401274E-3</v>
      </c>
      <c r="J74" s="11"/>
      <c r="K74" s="11" t="s">
        <v>178</v>
      </c>
      <c r="L74" s="11">
        <v>40.840000000000003</v>
      </c>
      <c r="M74" s="11">
        <f>(L74-MIN(L:L))/(MAX(L:L) - MIN(L:L))</f>
        <v>3.9043977055449333E-2</v>
      </c>
      <c r="N74" s="11" t="s">
        <v>47</v>
      </c>
      <c r="O74" s="12">
        <f t="shared" si="2"/>
        <v>12</v>
      </c>
      <c r="P74" s="11">
        <f>(O74-MIN(O:O))/(MAX(O:O) - MIN(O:O))</f>
        <v>0.2</v>
      </c>
      <c r="Q74" s="11" t="s">
        <v>32</v>
      </c>
      <c r="R74" s="11">
        <f t="shared" si="3"/>
        <v>0.67</v>
      </c>
      <c r="S74" s="14">
        <v>1</v>
      </c>
      <c r="T74" s="12" t="s">
        <v>51</v>
      </c>
      <c r="U74" s="11" t="s">
        <v>281</v>
      </c>
      <c r="V74" s="11">
        <v>0</v>
      </c>
      <c r="W74" s="15" t="s">
        <v>282</v>
      </c>
      <c r="X74" s="15" t="s">
        <v>283</v>
      </c>
      <c r="Y74" s="16"/>
    </row>
    <row r="75" spans="1:25" ht="15" x14ac:dyDescent="0.2">
      <c r="A75" s="11" t="s">
        <v>24</v>
      </c>
      <c r="B75" s="12" t="s">
        <v>261</v>
      </c>
      <c r="C75" s="11" t="s">
        <v>262</v>
      </c>
      <c r="D75" s="12" t="s">
        <v>137</v>
      </c>
      <c r="E75" s="11" t="s">
        <v>45</v>
      </c>
      <c r="F75" s="11">
        <v>17.2</v>
      </c>
      <c r="G75" s="11">
        <f>(F75-MIN(F:F))/(MAX(F:F) - MIN(F:F))</f>
        <v>0.23306233062330622</v>
      </c>
      <c r="H75" s="11">
        <v>1555</v>
      </c>
      <c r="I75" s="11">
        <f>(H75-MIN(H:H))/(MAX(H:H) - MIN(H:H))</f>
        <v>1.5475716560509554E-2</v>
      </c>
      <c r="J75" s="11" t="s">
        <v>264</v>
      </c>
      <c r="K75" s="11" t="s">
        <v>46</v>
      </c>
      <c r="L75" s="11">
        <v>22.242000000000001</v>
      </c>
      <c r="M75" s="11">
        <f>(L75-MIN(L:L))/(MAX(L:L) - MIN(L:L))</f>
        <v>2.1263862332695987E-2</v>
      </c>
      <c r="N75" s="11" t="s">
        <v>39</v>
      </c>
      <c r="O75" s="12">
        <f t="shared" si="2"/>
        <v>24</v>
      </c>
      <c r="P75" s="11">
        <f>(O75-MIN(O:O))/(MAX(O:O) - MIN(O:O))</f>
        <v>0.46666666666666667</v>
      </c>
      <c r="Q75" s="11" t="s">
        <v>32</v>
      </c>
      <c r="R75" s="11">
        <f t="shared" si="3"/>
        <v>0.67</v>
      </c>
      <c r="S75" s="14">
        <v>1</v>
      </c>
      <c r="T75" s="12" t="s">
        <v>33</v>
      </c>
      <c r="U75" s="11" t="s">
        <v>109</v>
      </c>
      <c r="V75" s="11">
        <v>1</v>
      </c>
      <c r="W75" s="15" t="s">
        <v>110</v>
      </c>
      <c r="X75" s="15" t="s">
        <v>138</v>
      </c>
      <c r="Y75" s="16"/>
    </row>
    <row r="76" spans="1:25" ht="15" x14ac:dyDescent="0.2">
      <c r="A76" s="11" t="s">
        <v>24</v>
      </c>
      <c r="B76" s="12" t="s">
        <v>261</v>
      </c>
      <c r="C76" s="11" t="s">
        <v>262</v>
      </c>
      <c r="D76" s="12" t="s">
        <v>284</v>
      </c>
      <c r="E76" s="11" t="s">
        <v>28</v>
      </c>
      <c r="F76" s="11">
        <v>6.2</v>
      </c>
      <c r="G76" s="11">
        <f>(F76-MIN(F:F))/(MAX(F:F) - MIN(F:F))</f>
        <v>8.4010840108401083E-2</v>
      </c>
      <c r="H76" s="11">
        <v>13737</v>
      </c>
      <c r="I76" s="11">
        <f>(H76-MIN(H:H))/(MAX(H:H) - MIN(H:H))</f>
        <v>0.13671377388535033</v>
      </c>
      <c r="J76" s="11" t="s">
        <v>264</v>
      </c>
      <c r="K76" s="11" t="s">
        <v>38</v>
      </c>
      <c r="L76" s="11">
        <v>9.0660000000000007</v>
      </c>
      <c r="M76" s="11">
        <f>(L76-MIN(L:L))/(MAX(L:L) - MIN(L:L))</f>
        <v>8.6673040152963673E-3</v>
      </c>
      <c r="N76" s="11" t="s">
        <v>47</v>
      </c>
      <c r="O76" s="12">
        <f t="shared" si="2"/>
        <v>12</v>
      </c>
      <c r="P76" s="11">
        <f>(O76-MIN(O:O))/(MAX(O:O) - MIN(O:O))</f>
        <v>0.2</v>
      </c>
      <c r="Q76" s="11" t="s">
        <v>32</v>
      </c>
      <c r="R76" s="11">
        <f t="shared" si="3"/>
        <v>0.67</v>
      </c>
      <c r="S76" s="14">
        <v>1</v>
      </c>
      <c r="T76" s="12" t="s">
        <v>33</v>
      </c>
      <c r="U76" s="11" t="s">
        <v>41</v>
      </c>
      <c r="V76" s="11">
        <v>1</v>
      </c>
      <c r="W76" s="15" t="s">
        <v>285</v>
      </c>
      <c r="X76" s="26"/>
      <c r="Y76" s="16"/>
    </row>
    <row r="77" spans="1:25" ht="15" x14ac:dyDescent="0.2">
      <c r="A77" s="11" t="s">
        <v>24</v>
      </c>
      <c r="B77" s="12" t="s">
        <v>261</v>
      </c>
      <c r="C77" s="11" t="s">
        <v>262</v>
      </c>
      <c r="D77" s="12" t="s">
        <v>286</v>
      </c>
      <c r="E77" s="11" t="s">
        <v>45</v>
      </c>
      <c r="F77" s="11">
        <v>12.3</v>
      </c>
      <c r="G77" s="11">
        <f>(F77-MIN(F:F))/(MAX(F:F) - MIN(F:F))</f>
        <v>0.16666666666666669</v>
      </c>
      <c r="H77" s="11">
        <v>2583</v>
      </c>
      <c r="I77" s="11">
        <f>(H77-MIN(H:H))/(MAX(H:H) - MIN(H:H))</f>
        <v>2.5706608280254777E-2</v>
      </c>
      <c r="J77" s="11" t="s">
        <v>264</v>
      </c>
      <c r="K77" s="11" t="s">
        <v>178</v>
      </c>
      <c r="L77" s="11">
        <v>69.709000000000003</v>
      </c>
      <c r="M77" s="11">
        <f>(L77-MIN(L:L))/(MAX(L:L) - MIN(L:L))</f>
        <v>6.6643403441682597E-2</v>
      </c>
      <c r="N77" s="11" t="s">
        <v>47</v>
      </c>
      <c r="O77" s="12">
        <f t="shared" si="2"/>
        <v>12</v>
      </c>
      <c r="P77" s="11">
        <f>(O77-MIN(O:O))/(MAX(O:O) - MIN(O:O))</f>
        <v>0.2</v>
      </c>
      <c r="Q77" s="11" t="s">
        <v>32</v>
      </c>
      <c r="R77" s="11">
        <f t="shared" si="3"/>
        <v>0.67</v>
      </c>
      <c r="S77" s="14">
        <v>1</v>
      </c>
      <c r="T77" s="12" t="s">
        <v>51</v>
      </c>
      <c r="U77" s="11" t="s">
        <v>287</v>
      </c>
      <c r="V77" s="11">
        <v>0</v>
      </c>
      <c r="W77" s="15" t="s">
        <v>288</v>
      </c>
      <c r="X77" s="15" t="s">
        <v>289</v>
      </c>
      <c r="Y77" s="16"/>
    </row>
    <row r="78" spans="1:25" ht="15" x14ac:dyDescent="0.2">
      <c r="A78" s="11" t="s">
        <v>24</v>
      </c>
      <c r="B78" s="12" t="s">
        <v>261</v>
      </c>
      <c r="C78" s="11" t="s">
        <v>262</v>
      </c>
      <c r="D78" s="12" t="s">
        <v>290</v>
      </c>
      <c r="E78" s="11" t="s">
        <v>28</v>
      </c>
      <c r="F78" s="11">
        <v>11.2</v>
      </c>
      <c r="G78" s="11">
        <f>(F78-MIN(F:F))/(MAX(F:F) - MIN(F:F))</f>
        <v>0.15176151761517614</v>
      </c>
      <c r="H78" s="11">
        <v>13101</v>
      </c>
      <c r="I78" s="11">
        <f>(H78-MIN(H:H))/(MAX(H:H) - MIN(H:H))</f>
        <v>0.13038415605095541</v>
      </c>
      <c r="J78" s="11" t="s">
        <v>291</v>
      </c>
      <c r="K78" s="11" t="s">
        <v>174</v>
      </c>
      <c r="L78" s="11">
        <v>12.846</v>
      </c>
      <c r="M78" s="11">
        <f>(L78-MIN(L:L))/(MAX(L:L) - MIN(L:L))</f>
        <v>1.2281070745697897E-2</v>
      </c>
      <c r="N78" s="11" t="s">
        <v>47</v>
      </c>
      <c r="O78" s="12">
        <f t="shared" si="2"/>
        <v>12</v>
      </c>
      <c r="P78" s="11">
        <f>(O78-MIN(O:O))/(MAX(O:O) - MIN(O:O))</f>
        <v>0.2</v>
      </c>
      <c r="Q78" s="11" t="s">
        <v>32</v>
      </c>
      <c r="R78" s="11">
        <f t="shared" si="3"/>
        <v>0.67</v>
      </c>
      <c r="S78" s="14">
        <v>1</v>
      </c>
      <c r="T78" s="12" t="s">
        <v>33</v>
      </c>
      <c r="U78" s="11" t="s">
        <v>292</v>
      </c>
      <c r="V78" s="11">
        <v>0</v>
      </c>
      <c r="W78" s="15" t="s">
        <v>293</v>
      </c>
      <c r="X78" s="15" t="s">
        <v>294</v>
      </c>
      <c r="Y78" s="16"/>
    </row>
    <row r="79" spans="1:25" ht="15" x14ac:dyDescent="0.2">
      <c r="A79" s="11" t="s">
        <v>24</v>
      </c>
      <c r="B79" s="12" t="s">
        <v>261</v>
      </c>
      <c r="C79" s="11" t="s">
        <v>262</v>
      </c>
      <c r="D79" s="12" t="s">
        <v>295</v>
      </c>
      <c r="E79" s="11" t="s">
        <v>45</v>
      </c>
      <c r="F79" s="11">
        <v>66.7</v>
      </c>
      <c r="G79" s="11">
        <f>(F79-MIN(F:F))/(MAX(F:F) - MIN(F:F))</f>
        <v>0.90379403794037949</v>
      </c>
      <c r="H79" s="11">
        <v>2600</v>
      </c>
      <c r="I79" s="11">
        <f>(H79-MIN(H:H))/(MAX(H:H) - MIN(H:H))</f>
        <v>2.587579617834395E-2</v>
      </c>
      <c r="J79" s="11" t="s">
        <v>264</v>
      </c>
      <c r="K79" s="11" t="s">
        <v>38</v>
      </c>
      <c r="L79" s="11">
        <v>96.081000000000003</v>
      </c>
      <c r="M79" s="11">
        <f>(L79-MIN(L:L))/(MAX(L:L) - MIN(L:L))</f>
        <v>9.1855640535372846E-2</v>
      </c>
      <c r="N79" s="11" t="s">
        <v>39</v>
      </c>
      <c r="O79" s="12">
        <f>IF(N79="2-4 GB", 3, IF(N79="4-8 GB", 6, IF(N79="16-32 GB", 24, IF(N79="8-16 GB", 12, IF(N79="32-64 GB", 48)))))</f>
        <v>24</v>
      </c>
      <c r="P79" s="11">
        <f>(O79-MIN(O:O))/(MAX(O:O) - MIN(O:O))</f>
        <v>0.46666666666666667</v>
      </c>
      <c r="Q79" s="11" t="s">
        <v>32</v>
      </c>
      <c r="R79" s="11">
        <f>IF(Q79="CPU", 0.33, IF(Q79="GPU", 0.67, IF(Q79="TPU", 1, IF(Q79="GPU/TPU", 1))))</f>
        <v>0.67</v>
      </c>
      <c r="S79" s="14">
        <v>1</v>
      </c>
      <c r="T79" s="12" t="s">
        <v>33</v>
      </c>
      <c r="U79" s="11" t="s">
        <v>230</v>
      </c>
      <c r="V79" s="11">
        <v>1</v>
      </c>
      <c r="W79" s="15" t="s">
        <v>224</v>
      </c>
      <c r="X79" s="15" t="s">
        <v>296</v>
      </c>
      <c r="Y79" s="16"/>
    </row>
    <row r="80" spans="1:25" ht="15" x14ac:dyDescent="0.2">
      <c r="A80" s="11" t="s">
        <v>24</v>
      </c>
      <c r="B80" s="12" t="s">
        <v>261</v>
      </c>
      <c r="C80" s="11" t="s">
        <v>262</v>
      </c>
      <c r="D80" s="12" t="s">
        <v>297</v>
      </c>
      <c r="E80" s="11" t="s">
        <v>45</v>
      </c>
      <c r="F80" s="11">
        <v>3</v>
      </c>
      <c r="G80" s="11">
        <f>(F80-MIN(F:F))/(MAX(F:F) - MIN(F:F))</f>
        <v>4.065040650406504E-2</v>
      </c>
      <c r="H80" s="11">
        <v>1295</v>
      </c>
      <c r="I80" s="11">
        <f>(H80-MIN(H:H))/(MAX(H:H) - MIN(H:H))</f>
        <v>1.288813694267516E-2</v>
      </c>
      <c r="J80" s="11" t="s">
        <v>264</v>
      </c>
      <c r="K80" s="11" t="s">
        <v>298</v>
      </c>
      <c r="L80" s="11">
        <v>0.215</v>
      </c>
      <c r="M80" s="11">
        <f>(L80-MIN(L:L))/(MAX(L:L) - MIN(L:L))</f>
        <v>2.0554493307839387E-4</v>
      </c>
      <c r="N80" s="11" t="s">
        <v>47</v>
      </c>
      <c r="O80" s="12">
        <f t="shared" si="2"/>
        <v>12</v>
      </c>
      <c r="P80" s="11">
        <f>(O80-MIN(O:O))/(MAX(O:O) - MIN(O:O))</f>
        <v>0.2</v>
      </c>
      <c r="Q80" s="11" t="s">
        <v>32</v>
      </c>
      <c r="R80" s="11">
        <f t="shared" si="3"/>
        <v>0.67</v>
      </c>
      <c r="S80" s="14">
        <v>1</v>
      </c>
      <c r="T80" s="12" t="s">
        <v>33</v>
      </c>
      <c r="U80" s="11" t="s">
        <v>109</v>
      </c>
      <c r="V80" s="11">
        <v>1</v>
      </c>
      <c r="W80" s="15" t="s">
        <v>299</v>
      </c>
      <c r="X80" s="15" t="s">
        <v>300</v>
      </c>
      <c r="Y80" s="16"/>
    </row>
    <row r="81" spans="1:25" ht="30" x14ac:dyDescent="0.2">
      <c r="A81" s="11" t="s">
        <v>24</v>
      </c>
      <c r="B81" s="12" t="s">
        <v>261</v>
      </c>
      <c r="C81" s="11" t="s">
        <v>262</v>
      </c>
      <c r="D81" s="23" t="s">
        <v>301</v>
      </c>
      <c r="W81" s="25" t="s">
        <v>302</v>
      </c>
    </row>
    <row r="82" spans="1:25" ht="15" x14ac:dyDescent="0.2">
      <c r="A82" s="11" t="s">
        <v>24</v>
      </c>
      <c r="B82" s="12" t="s">
        <v>261</v>
      </c>
      <c r="C82" s="11" t="s">
        <v>262</v>
      </c>
      <c r="D82" t="s">
        <v>303</v>
      </c>
      <c r="W82" s="25" t="s">
        <v>304</v>
      </c>
    </row>
    <row r="83" spans="1:25" ht="15" x14ac:dyDescent="0.2">
      <c r="A83" s="11" t="s">
        <v>24</v>
      </c>
      <c r="B83" s="12" t="s">
        <v>261</v>
      </c>
      <c r="C83" s="11" t="s">
        <v>262</v>
      </c>
      <c r="D83" t="s">
        <v>305</v>
      </c>
      <c r="W83" s="25" t="s">
        <v>306</v>
      </c>
    </row>
    <row r="84" spans="1:25" ht="30" x14ac:dyDescent="0.2">
      <c r="A84" s="11" t="s">
        <v>24</v>
      </c>
      <c r="B84" s="12"/>
      <c r="C84" t="s">
        <v>307</v>
      </c>
      <c r="D84" s="29" t="s">
        <v>308</v>
      </c>
      <c r="E84" s="11"/>
      <c r="F84" s="11"/>
      <c r="G84" s="11"/>
      <c r="H84" s="11"/>
      <c r="I84" s="11"/>
      <c r="J84" s="11"/>
      <c r="K84" s="11"/>
      <c r="L84" s="11"/>
      <c r="M84" s="11"/>
      <c r="N84" s="11"/>
      <c r="O84" s="12"/>
      <c r="P84" s="11"/>
      <c r="Q84" s="11"/>
      <c r="R84" s="11"/>
      <c r="S84" s="14"/>
      <c r="T84" s="12"/>
      <c r="U84" s="11"/>
      <c r="V84" s="11"/>
      <c r="W84" s="25" t="s">
        <v>309</v>
      </c>
      <c r="X84" s="15"/>
      <c r="Y84" s="16"/>
    </row>
    <row r="85" spans="1:25" ht="30" x14ac:dyDescent="0.2">
      <c r="A85" s="11" t="s">
        <v>24</v>
      </c>
      <c r="B85" s="12"/>
      <c r="C85" t="s">
        <v>307</v>
      </c>
      <c r="D85" s="23" t="s">
        <v>310</v>
      </c>
      <c r="E85" s="11"/>
      <c r="F85" s="11"/>
      <c r="G85" s="11"/>
      <c r="H85" s="11"/>
      <c r="I85" s="11"/>
      <c r="J85" s="11"/>
      <c r="K85" s="11"/>
      <c r="L85" s="11"/>
      <c r="M85" s="11"/>
      <c r="N85" s="11"/>
      <c r="O85" s="12"/>
      <c r="P85" s="11"/>
      <c r="Q85" s="11"/>
      <c r="R85" s="11"/>
      <c r="S85" s="14"/>
      <c r="T85" s="12"/>
      <c r="U85" s="11"/>
      <c r="V85" s="11"/>
      <c r="W85" s="25" t="s">
        <v>311</v>
      </c>
      <c r="X85" s="15"/>
      <c r="Y85" s="16"/>
    </row>
    <row r="86" spans="1:25" x14ac:dyDescent="0.2">
      <c r="A86" s="11" t="s">
        <v>24</v>
      </c>
      <c r="B86" s="12"/>
      <c r="C86" t="s">
        <v>307</v>
      </c>
      <c r="D86" t="s">
        <v>312</v>
      </c>
      <c r="E86" s="11"/>
      <c r="F86" s="11"/>
      <c r="G86" s="11"/>
      <c r="H86" s="11"/>
      <c r="I86" s="11"/>
      <c r="J86" s="11"/>
      <c r="K86" s="11"/>
      <c r="L86" s="11"/>
      <c r="M86" s="11"/>
      <c r="N86" s="11"/>
      <c r="O86" s="12"/>
      <c r="P86" s="11"/>
      <c r="Q86" s="11"/>
      <c r="R86" s="11"/>
      <c r="S86" s="14"/>
      <c r="T86" s="12"/>
      <c r="U86" s="11"/>
      <c r="V86" s="11"/>
      <c r="W86" s="25" t="s">
        <v>313</v>
      </c>
      <c r="X86" s="15"/>
      <c r="Y86" s="16"/>
    </row>
    <row r="87" spans="1:25" x14ac:dyDescent="0.2">
      <c r="A87" s="11" t="s">
        <v>24</v>
      </c>
      <c r="C87" t="s">
        <v>314</v>
      </c>
      <c r="D87" t="s">
        <v>315</v>
      </c>
      <c r="W87" s="25" t="s">
        <v>316</v>
      </c>
    </row>
    <row r="88" spans="1:25" x14ac:dyDescent="0.2">
      <c r="A88" s="11" t="s">
        <v>24</v>
      </c>
      <c r="C88" t="s">
        <v>314</v>
      </c>
      <c r="D88" t="s">
        <v>317</v>
      </c>
      <c r="W88" s="25" t="s">
        <v>318</v>
      </c>
    </row>
    <row r="89" spans="1:25" x14ac:dyDescent="0.2">
      <c r="A89" s="11" t="s">
        <v>24</v>
      </c>
      <c r="C89" t="s">
        <v>314</v>
      </c>
      <c r="D89" t="s">
        <v>319</v>
      </c>
      <c r="W89" s="25" t="s">
        <v>320</v>
      </c>
    </row>
    <row r="90" spans="1:25" ht="15" x14ac:dyDescent="0.2">
      <c r="A90" s="11" t="s">
        <v>24</v>
      </c>
      <c r="B90" s="12" t="s">
        <v>321</v>
      </c>
      <c r="C90" t="s">
        <v>322</v>
      </c>
      <c r="D90" t="s">
        <v>323</v>
      </c>
      <c r="W90" s="25" t="s">
        <v>324</v>
      </c>
    </row>
    <row r="91" spans="1:25" ht="15" x14ac:dyDescent="0.2">
      <c r="A91" s="11" t="s">
        <v>24</v>
      </c>
      <c r="B91" s="12" t="s">
        <v>321</v>
      </c>
      <c r="C91" t="s">
        <v>322</v>
      </c>
      <c r="D91" t="s">
        <v>325</v>
      </c>
      <c r="W91" s="25" t="s">
        <v>326</v>
      </c>
    </row>
    <row r="92" spans="1:25" ht="15" x14ac:dyDescent="0.2">
      <c r="A92" s="11" t="s">
        <v>24</v>
      </c>
      <c r="B92" s="12" t="s">
        <v>321</v>
      </c>
      <c r="C92" t="s">
        <v>322</v>
      </c>
      <c r="D92" t="s">
        <v>327</v>
      </c>
      <c r="W92" s="25" t="s">
        <v>328</v>
      </c>
    </row>
    <row r="93" spans="1:25" ht="15" x14ac:dyDescent="0.2">
      <c r="A93" s="11" t="s">
        <v>24</v>
      </c>
      <c r="B93" s="12" t="s">
        <v>321</v>
      </c>
      <c r="C93" t="s">
        <v>322</v>
      </c>
      <c r="D93" t="s">
        <v>323</v>
      </c>
      <c r="W93" s="25" t="s">
        <v>324</v>
      </c>
    </row>
    <row r="94" spans="1:25" ht="15" x14ac:dyDescent="0.2">
      <c r="A94" s="11" t="s">
        <v>24</v>
      </c>
      <c r="B94" s="12" t="s">
        <v>321</v>
      </c>
      <c r="C94" t="s">
        <v>322</v>
      </c>
      <c r="D94" t="s">
        <v>329</v>
      </c>
      <c r="W94" s="25" t="s">
        <v>330</v>
      </c>
    </row>
    <row r="95" spans="1:25" ht="15" x14ac:dyDescent="0.2">
      <c r="A95" s="11" t="s">
        <v>24</v>
      </c>
      <c r="B95" s="12" t="s">
        <v>321</v>
      </c>
      <c r="C95" t="s">
        <v>322</v>
      </c>
      <c r="D95" t="s">
        <v>331</v>
      </c>
      <c r="W95" s="25" t="s">
        <v>332</v>
      </c>
    </row>
    <row r="96" spans="1:25" ht="15" x14ac:dyDescent="0.2">
      <c r="A96" s="11" t="s">
        <v>24</v>
      </c>
      <c r="B96" s="12" t="s">
        <v>321</v>
      </c>
      <c r="C96" s="11" t="s">
        <v>333</v>
      </c>
      <c r="D96" s="12" t="s">
        <v>334</v>
      </c>
      <c r="E96" s="11" t="s">
        <v>28</v>
      </c>
      <c r="F96" s="11">
        <v>5.2</v>
      </c>
      <c r="G96" s="11">
        <f>(F96-MIN(F:F))/(MAX(F:F) - MIN(F:F))</f>
        <v>7.0460704607046079E-2</v>
      </c>
      <c r="H96" s="11">
        <v>802</v>
      </c>
      <c r="I96" s="11">
        <f>(H96-MIN(H:H))/(MAX(H:H) - MIN(H:H))</f>
        <v>7.9816878980891719E-3</v>
      </c>
      <c r="J96" s="11" t="s">
        <v>29</v>
      </c>
      <c r="K96" s="11" t="s">
        <v>46</v>
      </c>
      <c r="L96" s="11">
        <v>335</v>
      </c>
      <c r="M96" s="11">
        <f>(L96-MIN(L:L))/(MAX(L:L) - MIN(L:L))</f>
        <v>0.32026768642447417</v>
      </c>
      <c r="N96" s="11" t="s">
        <v>47</v>
      </c>
      <c r="O96" s="12">
        <f>IF(N96="2-4 GB", 3, IF(N96="4-8 GB", 6, IF(N96="16-32 GB", 24, IF(N96="8-16 GB", 12, IF(N96="32-64 GB", 48)))))</f>
        <v>12</v>
      </c>
      <c r="P96" s="11">
        <f>(O96-MIN(O:O))/(MAX(O:O) - MIN(O:O))</f>
        <v>0.2</v>
      </c>
      <c r="Q96" s="11" t="s">
        <v>32</v>
      </c>
      <c r="R96" s="11">
        <f>IF(Q96="CPU", 0.33, IF(Q96="GPU", 0.67, IF(Q96="TPU", 1, IF(Q96="GPU/TPU", 1))))</f>
        <v>0.67</v>
      </c>
      <c r="S96" s="14">
        <v>1</v>
      </c>
      <c r="T96" s="12" t="s">
        <v>51</v>
      </c>
      <c r="U96" s="11" t="s">
        <v>66</v>
      </c>
      <c r="V96" s="11">
        <v>0</v>
      </c>
      <c r="W96" s="15" t="s">
        <v>335</v>
      </c>
      <c r="X96" s="15" t="s">
        <v>336</v>
      </c>
      <c r="Y96" s="16"/>
    </row>
    <row r="97" spans="1:25" ht="15" x14ac:dyDescent="0.2">
      <c r="A97" s="11" t="s">
        <v>24</v>
      </c>
      <c r="B97" s="12" t="s">
        <v>321</v>
      </c>
      <c r="C97" s="11" t="s">
        <v>333</v>
      </c>
      <c r="D97" s="12" t="s">
        <v>240</v>
      </c>
      <c r="E97" s="11" t="s">
        <v>45</v>
      </c>
      <c r="F97" s="11">
        <v>29.4</v>
      </c>
      <c r="G97" s="11">
        <f>(F97-MIN(F:F))/(MAX(F:F) - MIN(F:F))</f>
        <v>0.3983739837398374</v>
      </c>
      <c r="H97" s="11">
        <v>2928</v>
      </c>
      <c r="I97" s="11">
        <f>(H97-MIN(H:H))/(MAX(H:H) - MIN(H:H))</f>
        <v>2.9140127388535032E-2</v>
      </c>
      <c r="J97" s="11" t="s">
        <v>29</v>
      </c>
      <c r="K97" s="11" t="s">
        <v>46</v>
      </c>
      <c r="L97" s="11">
        <v>204</v>
      </c>
      <c r="M97" s="11">
        <f>(L97-MIN(L:L))/(MAX(L:L) - MIN(L:L))</f>
        <v>0.19502868068833651</v>
      </c>
      <c r="N97" s="11" t="s">
        <v>39</v>
      </c>
      <c r="O97" s="12">
        <f>IF(N97="2-4 GB", 3, IF(N97="4-8 GB", 6, IF(N97="16-32 GB", 24, IF(N97="8-16 GB", 12, IF(N97="32-64 GB", 48)))))</f>
        <v>24</v>
      </c>
      <c r="P97" s="11">
        <f>(O97-MIN(O:O))/(MAX(O:O) - MIN(O:O))</f>
        <v>0.46666666666666667</v>
      </c>
      <c r="Q97" s="11" t="s">
        <v>32</v>
      </c>
      <c r="R97" s="11">
        <f>IF(Q97="CPU", 0.33, IF(Q97="GPU", 0.67, IF(Q97="TPU", 1, IF(Q97="GPU/TPU", 1))))</f>
        <v>0.67</v>
      </c>
      <c r="S97" s="14">
        <v>1</v>
      </c>
      <c r="T97" s="12" t="s">
        <v>33</v>
      </c>
      <c r="U97" s="11" t="s">
        <v>109</v>
      </c>
      <c r="V97" s="11">
        <v>0</v>
      </c>
      <c r="W97" s="25" t="s">
        <v>337</v>
      </c>
      <c r="X97" s="25" t="s">
        <v>138</v>
      </c>
      <c r="Y97" s="16"/>
    </row>
    <row r="98" spans="1:25" ht="15" x14ac:dyDescent="0.2">
      <c r="A98" s="11" t="s">
        <v>24</v>
      </c>
      <c r="B98" s="12" t="s">
        <v>321</v>
      </c>
      <c r="C98" s="11" t="s">
        <v>333</v>
      </c>
      <c r="D98" s="12" t="s">
        <v>338</v>
      </c>
      <c r="E98" s="11" t="s">
        <v>45</v>
      </c>
      <c r="F98" s="11">
        <v>2</v>
      </c>
      <c r="G98" s="11">
        <f>(F98-MIN(F:F))/(MAX(F:F) - MIN(F:F))</f>
        <v>2.7100271002710029E-2</v>
      </c>
      <c r="H98" s="11">
        <v>681</v>
      </c>
      <c r="I98" s="11">
        <f>(H98-MIN(H:H))/(MAX(H:H) - MIN(H:H))</f>
        <v>6.7774681528662423E-3</v>
      </c>
      <c r="J98" s="11" t="s">
        <v>29</v>
      </c>
      <c r="K98" s="30" t="s">
        <v>339</v>
      </c>
      <c r="L98" s="11">
        <v>436</v>
      </c>
      <c r="M98" s="11">
        <f>(L98-MIN(L:L))/(MAX(L:L) - MIN(L:L))</f>
        <v>0.4168260038240918</v>
      </c>
      <c r="N98" s="11" t="s">
        <v>47</v>
      </c>
      <c r="O98" s="12">
        <f>IF(N98="2-4 GB", 3, IF(N98="4-8 GB", 6, IF(N98="16-32 GB", 24, IF(N98="8-16 GB", 12, IF(N98="32-64 GB", 48)))))</f>
        <v>12</v>
      </c>
      <c r="P98" s="11">
        <f>(O98-MIN(O:O))/(MAX(O:O) - MIN(O:O))</f>
        <v>0.2</v>
      </c>
      <c r="Q98" s="11" t="s">
        <v>32</v>
      </c>
      <c r="R98" s="11">
        <f>IF(Q98="CPU", 0.33, IF(Q98="GPU", 0.67, IF(Q98="TPU", 1, IF(Q98="GPU/TPU", 1))))</f>
        <v>0.67</v>
      </c>
      <c r="S98" s="14">
        <v>1</v>
      </c>
      <c r="T98" s="12" t="s">
        <v>33</v>
      </c>
      <c r="U98" s="11" t="s">
        <v>66</v>
      </c>
      <c r="V98" s="11">
        <v>0</v>
      </c>
      <c r="W98" s="11" t="s">
        <v>340</v>
      </c>
      <c r="X98" s="15" t="s">
        <v>341</v>
      </c>
      <c r="Y98" s="16"/>
    </row>
    <row r="99" spans="1:25" ht="15" x14ac:dyDescent="0.2">
      <c r="A99" s="11" t="s">
        <v>24</v>
      </c>
      <c r="B99" s="12" t="s">
        <v>321</v>
      </c>
      <c r="C99" s="11" t="s">
        <v>333</v>
      </c>
      <c r="D99" s="12" t="s">
        <v>342</v>
      </c>
      <c r="E99" s="11" t="s">
        <v>28</v>
      </c>
      <c r="F99" s="11">
        <v>35.200000000000003</v>
      </c>
      <c r="G99" s="11">
        <f>(F99-MIN(F:F))/(MAX(F:F) - MIN(F:F))</f>
        <v>0.47696476964769652</v>
      </c>
      <c r="H99" s="11">
        <v>1255</v>
      </c>
      <c r="I99" s="11">
        <f>(H99-MIN(H:H))/(MAX(H:H) - MIN(H:H))</f>
        <v>1.2490047770700638E-2</v>
      </c>
      <c r="J99" s="11" t="s">
        <v>29</v>
      </c>
      <c r="K99" s="11" t="s">
        <v>178</v>
      </c>
      <c r="L99" s="11">
        <v>369.62700000000001</v>
      </c>
      <c r="M99" s="11">
        <f>(L99-MIN(L:L))/(MAX(L:L) - MIN(L:L))</f>
        <v>0.3533718929254302</v>
      </c>
      <c r="N99" s="11" t="s">
        <v>47</v>
      </c>
      <c r="O99" s="12">
        <f>IF(N99="2-4 GB", 3, IF(N99="4-8 GB", 6, IF(N99="16-32 GB", 24, IF(N99="8-16 GB", 12, IF(N99="32-64 GB", 48)))))</f>
        <v>12</v>
      </c>
      <c r="P99" s="11">
        <f>(O99-MIN(O:O))/(MAX(O:O) - MIN(O:O))</f>
        <v>0.2</v>
      </c>
      <c r="Q99" s="11" t="s">
        <v>32</v>
      </c>
      <c r="R99" s="11">
        <f>IF(Q99="CPU", 0.33, IF(Q99="GPU", 0.67, IF(Q99="TPU", 1, IF(Q99="GPU/TPU", 1))))</f>
        <v>0.67</v>
      </c>
      <c r="S99" s="14">
        <v>1</v>
      </c>
      <c r="T99" s="12" t="s">
        <v>51</v>
      </c>
      <c r="U99" s="11" t="s">
        <v>343</v>
      </c>
      <c r="V99" s="11">
        <v>0</v>
      </c>
      <c r="W99" s="15" t="s">
        <v>344</v>
      </c>
      <c r="X99" s="15" t="s">
        <v>345</v>
      </c>
      <c r="Y99" s="16"/>
    </row>
    <row r="100" spans="1:25" ht="15" x14ac:dyDescent="0.2">
      <c r="A100" s="11" t="s">
        <v>24</v>
      </c>
      <c r="B100" s="12" t="s">
        <v>321</v>
      </c>
      <c r="C100" s="11" t="s">
        <v>333</v>
      </c>
      <c r="D100" s="12" t="s">
        <v>346</v>
      </c>
      <c r="E100" s="11" t="s">
        <v>45</v>
      </c>
      <c r="F100" s="11">
        <v>5.0999999999999996</v>
      </c>
      <c r="G100" s="11">
        <f>(F100-MIN(F:F))/(MAX(F:F) - MIN(F:F))</f>
        <v>6.910569105691057E-2</v>
      </c>
      <c r="H100" s="11">
        <v>254</v>
      </c>
      <c r="I100" s="11">
        <f>(H100-MIN(H:H))/(MAX(H:H) - MIN(H:H))</f>
        <v>2.5278662420382164E-3</v>
      </c>
      <c r="J100" s="11" t="s">
        <v>29</v>
      </c>
      <c r="K100" s="11" t="s">
        <v>347</v>
      </c>
      <c r="L100" s="11">
        <v>132.04499999999999</v>
      </c>
      <c r="M100" s="11">
        <f>(L100-MIN(L:L))/(MAX(L:L) - MIN(L:L))</f>
        <v>0.12623804971319311</v>
      </c>
      <c r="N100" s="11" t="s">
        <v>47</v>
      </c>
      <c r="O100" s="12">
        <f>IF(N100="2-4 GB", 3, IF(N100="4-8 GB", 6, IF(N100="16-32 GB", 24, IF(N100="8-16 GB", 12, IF(N100="32-64 GB", 48)))))</f>
        <v>12</v>
      </c>
      <c r="P100" s="11">
        <f>(O100-MIN(O:O))/(MAX(O:O) - MIN(O:O))</f>
        <v>0.2</v>
      </c>
      <c r="Q100" s="11" t="s">
        <v>32</v>
      </c>
      <c r="R100" s="11">
        <f>IF(Q100="CPU", 0.33, IF(Q100="GPU", 0.67, IF(Q100="TPU", 1, IF(Q100="GPU/TPU", 1))))</f>
        <v>0.67</v>
      </c>
      <c r="S100" s="14">
        <v>1</v>
      </c>
      <c r="T100" s="12" t="s">
        <v>51</v>
      </c>
      <c r="U100" s="11" t="s">
        <v>348</v>
      </c>
      <c r="V100" s="11">
        <v>1</v>
      </c>
      <c r="W100" s="15" t="s">
        <v>349</v>
      </c>
      <c r="X100" s="15" t="s">
        <v>350</v>
      </c>
      <c r="Y100" s="16"/>
    </row>
    <row r="101" spans="1:25" ht="15" x14ac:dyDescent="0.2">
      <c r="A101" s="11" t="s">
        <v>24</v>
      </c>
      <c r="B101" s="12" t="s">
        <v>321</v>
      </c>
      <c r="C101" s="11" t="s">
        <v>333</v>
      </c>
      <c r="D101" s="12" t="s">
        <v>351</v>
      </c>
      <c r="E101" s="11" t="s">
        <v>65</v>
      </c>
      <c r="F101" s="11">
        <v>4.3</v>
      </c>
      <c r="G101" s="11">
        <f>(F101-MIN(F:F))/(MAX(F:F) - MIN(F:F))</f>
        <v>5.8265582655826556E-2</v>
      </c>
      <c r="H101" s="11">
        <v>487</v>
      </c>
      <c r="I101" s="11">
        <f>(H101-MIN(H:H))/(MAX(H:H) - MIN(H:H))</f>
        <v>4.8467356687898087E-3</v>
      </c>
      <c r="J101" s="11" t="s">
        <v>29</v>
      </c>
      <c r="K101" s="11" t="s">
        <v>352</v>
      </c>
      <c r="L101" s="11">
        <v>56.780999999999999</v>
      </c>
      <c r="M101" s="11">
        <f>(L101-MIN(L:L))/(MAX(L:L) - MIN(L:L))</f>
        <v>5.428393881453155E-2</v>
      </c>
      <c r="N101" s="11" t="s">
        <v>47</v>
      </c>
      <c r="O101" s="12">
        <f>IF(N101="2-4 GB", 3, IF(N101="4-8 GB", 6, IF(N101="16-32 GB", 24, IF(N101="8-16 GB", 12, IF(N101="32-64 GB", 48)))))</f>
        <v>12</v>
      </c>
      <c r="P101" s="11">
        <f>(O101-MIN(O:O))/(MAX(O:O) - MIN(O:O))</f>
        <v>0.2</v>
      </c>
      <c r="Q101" s="11" t="s">
        <v>32</v>
      </c>
      <c r="R101" s="11">
        <f>IF(Q101="CPU", 0.33, IF(Q101="GPU", 0.67, IF(Q101="TPU", 1, IF(Q101="GPU/TPU", 1))))</f>
        <v>0.67</v>
      </c>
      <c r="S101" s="14">
        <v>1</v>
      </c>
      <c r="T101" s="12" t="s">
        <v>33</v>
      </c>
      <c r="U101" s="11" t="s">
        <v>65</v>
      </c>
      <c r="V101" s="11">
        <v>1</v>
      </c>
      <c r="W101" s="15" t="s">
        <v>353</v>
      </c>
      <c r="X101" s="15" t="s">
        <v>354</v>
      </c>
      <c r="Y101" s="16"/>
    </row>
    <row r="102" spans="1:25" ht="15" x14ac:dyDescent="0.2">
      <c r="A102" s="11" t="s">
        <v>24</v>
      </c>
      <c r="B102" s="12" t="s">
        <v>321</v>
      </c>
      <c r="C102" s="11" t="s">
        <v>333</v>
      </c>
      <c r="D102" s="12" t="s">
        <v>355</v>
      </c>
      <c r="E102" s="11" t="s">
        <v>28</v>
      </c>
      <c r="F102" s="11">
        <v>1</v>
      </c>
      <c r="G102" s="11">
        <f>(F102-MIN(F:F))/(MAX(F:F) - MIN(F:F))</f>
        <v>1.3550135501355014E-2</v>
      </c>
      <c r="H102" s="11">
        <v>1035</v>
      </c>
      <c r="I102" s="11">
        <f>(H102-MIN(H:H))/(MAX(H:H) - MIN(H:H))</f>
        <v>1.0300557324840764E-2</v>
      </c>
      <c r="J102" s="11" t="s">
        <v>29</v>
      </c>
      <c r="K102" s="11" t="s">
        <v>46</v>
      </c>
      <c r="L102" s="11">
        <v>458</v>
      </c>
      <c r="M102" s="11">
        <f>(L102-MIN(L:L))/(MAX(L:L) - MIN(L:L))</f>
        <v>0.4378585086042065</v>
      </c>
      <c r="N102" s="11" t="s">
        <v>47</v>
      </c>
      <c r="O102" s="12">
        <f>IF(N102="2-4 GB", 3, IF(N102="4-8 GB", 6, IF(N102="16-32 GB", 24, IF(N102="8-16 GB", 12, IF(N102="32-64 GB", 48)))))</f>
        <v>12</v>
      </c>
      <c r="P102" s="11">
        <f>(O102-MIN(O:O))/(MAX(O:O) - MIN(O:O))</f>
        <v>0.2</v>
      </c>
      <c r="Q102" s="11" t="s">
        <v>32</v>
      </c>
      <c r="R102" s="11">
        <f>IF(Q102="CPU", 0.33, IF(Q102="GPU", 0.67, IF(Q102="TPU", 1, IF(Q102="GPU/TPU", 1))))</f>
        <v>0.67</v>
      </c>
      <c r="S102" s="14">
        <v>1</v>
      </c>
      <c r="T102" s="12" t="s">
        <v>51</v>
      </c>
      <c r="U102" s="11" t="s">
        <v>356</v>
      </c>
      <c r="V102" s="11">
        <v>0</v>
      </c>
      <c r="W102" s="15" t="s">
        <v>357</v>
      </c>
      <c r="X102" s="26"/>
      <c r="Y102" s="16"/>
    </row>
    <row r="103" spans="1:25" ht="15" x14ac:dyDescent="0.2">
      <c r="A103" s="11" t="s">
        <v>24</v>
      </c>
      <c r="B103" s="12" t="s">
        <v>358</v>
      </c>
      <c r="C103" t="s">
        <v>359</v>
      </c>
      <c r="D103" t="s">
        <v>360</v>
      </c>
      <c r="W103" s="25" t="s">
        <v>361</v>
      </c>
    </row>
    <row r="104" spans="1:25" ht="15" x14ac:dyDescent="0.2">
      <c r="A104" s="11" t="s">
        <v>24</v>
      </c>
      <c r="B104" s="12" t="s">
        <v>358</v>
      </c>
      <c r="C104" t="s">
        <v>359</v>
      </c>
      <c r="D104" t="s">
        <v>362</v>
      </c>
      <c r="W104" s="25" t="s">
        <v>363</v>
      </c>
    </row>
    <row r="105" spans="1:25" ht="15" x14ac:dyDescent="0.2">
      <c r="A105" s="11" t="s">
        <v>24</v>
      </c>
      <c r="B105" s="12" t="s">
        <v>358</v>
      </c>
      <c r="C105" t="s">
        <v>359</v>
      </c>
      <c r="D105" t="s">
        <v>364</v>
      </c>
      <c r="W105" s="25" t="s">
        <v>365</v>
      </c>
    </row>
    <row r="106" spans="1:25" ht="15" x14ac:dyDescent="0.2">
      <c r="A106" s="11" t="s">
        <v>366</v>
      </c>
      <c r="B106" s="12" t="s">
        <v>367</v>
      </c>
      <c r="C106" s="11" t="s">
        <v>368</v>
      </c>
      <c r="D106" s="12" t="s">
        <v>369</v>
      </c>
      <c r="E106" s="11" t="s">
        <v>28</v>
      </c>
      <c r="F106" s="11">
        <v>19.600000000000001</v>
      </c>
      <c r="G106" s="11">
        <f>(F106-MIN(F:F))/(MAX(F:F) - MIN(F:F))</f>
        <v>0.26558265582655832</v>
      </c>
      <c r="H106" s="11">
        <v>1907</v>
      </c>
      <c r="I106" s="11">
        <f>(H106-MIN(H:H))/(MAX(H:H) - MIN(H:H))</f>
        <v>1.8978901273885351E-2</v>
      </c>
      <c r="J106" s="11" t="s">
        <v>29</v>
      </c>
      <c r="K106" s="11" t="s">
        <v>370</v>
      </c>
      <c r="L106" s="11">
        <v>50.671999999999997</v>
      </c>
      <c r="M106" s="11">
        <f>(L106-MIN(L:L))/(MAX(L:L) - MIN(L:L))</f>
        <v>4.8443594646271508E-2</v>
      </c>
      <c r="N106" s="11" t="s">
        <v>47</v>
      </c>
      <c r="O106" s="12">
        <f t="shared" si="2"/>
        <v>12</v>
      </c>
      <c r="P106" s="11">
        <f>(O106-MIN(O:O))/(MAX(O:O) - MIN(O:O))</f>
        <v>0.2</v>
      </c>
      <c r="Q106" s="11" t="s">
        <v>32</v>
      </c>
      <c r="R106" s="11">
        <f t="shared" si="3"/>
        <v>0.67</v>
      </c>
      <c r="S106" s="14">
        <v>1</v>
      </c>
      <c r="T106" s="12" t="s">
        <v>33</v>
      </c>
      <c r="U106" s="11" t="s">
        <v>66</v>
      </c>
      <c r="V106" s="11">
        <v>0</v>
      </c>
      <c r="W106" s="15" t="s">
        <v>371</v>
      </c>
      <c r="X106" s="15" t="s">
        <v>372</v>
      </c>
      <c r="Y106" s="16"/>
    </row>
    <row r="107" spans="1:25" ht="15" x14ac:dyDescent="0.2">
      <c r="A107" s="11" t="s">
        <v>366</v>
      </c>
      <c r="B107" s="12" t="s">
        <v>367</v>
      </c>
      <c r="C107" s="11" t="s">
        <v>368</v>
      </c>
      <c r="D107" s="12" t="s">
        <v>373</v>
      </c>
      <c r="E107" s="11" t="s">
        <v>45</v>
      </c>
      <c r="F107" s="11">
        <v>0.2</v>
      </c>
      <c r="G107" s="11">
        <f>(F107-MIN(F:F))/(MAX(F:F) - MIN(F:F))</f>
        <v>2.7100271002710031E-3</v>
      </c>
      <c r="H107" s="11">
        <v>415</v>
      </c>
      <c r="I107" s="11">
        <f>(H107-MIN(H:H))/(MAX(H:H) - MIN(H:H))</f>
        <v>4.1301751592356687E-3</v>
      </c>
      <c r="J107" s="11" t="s">
        <v>29</v>
      </c>
      <c r="K107" s="11" t="s">
        <v>46</v>
      </c>
      <c r="L107" s="11">
        <v>670</v>
      </c>
      <c r="M107" s="11">
        <f>(L107-MIN(L:L))/(MAX(L:L) - MIN(L:L))</f>
        <v>0.64053537284894835</v>
      </c>
      <c r="N107" s="11" t="s">
        <v>47</v>
      </c>
      <c r="O107" s="12">
        <f t="shared" si="2"/>
        <v>12</v>
      </c>
      <c r="P107" s="11">
        <f>(O107-MIN(O:O))/(MAX(O:O) - MIN(O:O))</f>
        <v>0.2</v>
      </c>
      <c r="Q107" s="11" t="s">
        <v>32</v>
      </c>
      <c r="R107" s="11">
        <f t="shared" si="3"/>
        <v>0.67</v>
      </c>
      <c r="S107" s="14">
        <v>1</v>
      </c>
      <c r="T107" s="12" t="s">
        <v>51</v>
      </c>
      <c r="U107" s="11" t="s">
        <v>66</v>
      </c>
      <c r="V107" s="11">
        <v>0</v>
      </c>
      <c r="W107" s="15" t="s">
        <v>374</v>
      </c>
      <c r="X107" s="15" t="s">
        <v>375</v>
      </c>
      <c r="Y107" s="16"/>
    </row>
    <row r="108" spans="1:25" ht="15" x14ac:dyDescent="0.2">
      <c r="A108" s="11" t="s">
        <v>366</v>
      </c>
      <c r="B108" s="12" t="s">
        <v>367</v>
      </c>
      <c r="C108" s="11" t="s">
        <v>368</v>
      </c>
      <c r="D108" s="12" t="s">
        <v>376</v>
      </c>
      <c r="E108" s="11" t="s">
        <v>28</v>
      </c>
      <c r="F108" s="11">
        <v>13.3</v>
      </c>
      <c r="G108" s="11">
        <f>(F108-MIN(F:F))/(MAX(F:F) - MIN(F:F))</f>
        <v>0.18021680216802169</v>
      </c>
      <c r="H108" s="11">
        <v>3579</v>
      </c>
      <c r="I108" s="11">
        <f>(H108-MIN(H:H))/(MAX(H:H) - MIN(H:H))</f>
        <v>3.5619028662420379E-2</v>
      </c>
      <c r="J108" s="11" t="s">
        <v>29</v>
      </c>
      <c r="K108" s="11" t="s">
        <v>46</v>
      </c>
      <c r="L108" s="11">
        <v>207.02500000000001</v>
      </c>
      <c r="M108" s="11">
        <f>(L108-MIN(L:L))/(MAX(L:L) - MIN(L:L))</f>
        <v>0.19792065009560231</v>
      </c>
      <c r="N108" s="11" t="s">
        <v>31</v>
      </c>
      <c r="O108" s="12">
        <f t="shared" si="2"/>
        <v>6</v>
      </c>
      <c r="P108" s="11">
        <f>(O108-MIN(O:O))/(MAX(O:O) - MIN(O:O))</f>
        <v>6.6666666666666666E-2</v>
      </c>
      <c r="Q108" s="11" t="s">
        <v>32</v>
      </c>
      <c r="R108" s="11">
        <f t="shared" si="3"/>
        <v>0.67</v>
      </c>
      <c r="S108" s="14">
        <v>1</v>
      </c>
      <c r="T108" s="12" t="s">
        <v>33</v>
      </c>
      <c r="U108" s="11" t="s">
        <v>66</v>
      </c>
      <c r="V108" s="11">
        <v>0</v>
      </c>
      <c r="W108" s="15" t="s">
        <v>377</v>
      </c>
      <c r="X108" s="15" t="s">
        <v>378</v>
      </c>
      <c r="Y108" s="16"/>
    </row>
    <row r="109" spans="1:25" ht="15" x14ac:dyDescent="0.2">
      <c r="A109" s="11" t="s">
        <v>366</v>
      </c>
      <c r="B109" s="12" t="s">
        <v>367</v>
      </c>
      <c r="C109" s="11" t="s">
        <v>368</v>
      </c>
      <c r="D109" s="12" t="s">
        <v>379</v>
      </c>
      <c r="E109" s="11" t="s">
        <v>65</v>
      </c>
      <c r="F109" s="11">
        <v>4.0999999999999996</v>
      </c>
      <c r="G109" s="11">
        <f>(F109-MIN(F:F))/(MAX(F:F) - MIN(F:F))</f>
        <v>5.5555555555555552E-2</v>
      </c>
      <c r="H109" s="11">
        <v>2708</v>
      </c>
      <c r="I109" s="11">
        <f>(H109-MIN(H:H))/(MAX(H:H) - MIN(H:H))</f>
        <v>2.695063694267516E-2</v>
      </c>
      <c r="J109" s="11" t="s">
        <v>29</v>
      </c>
      <c r="K109" s="11" t="s">
        <v>38</v>
      </c>
      <c r="L109" s="11">
        <v>54.554000000000002</v>
      </c>
      <c r="M109" s="11">
        <f>(L109-MIN(L:L))/(MAX(L:L) - MIN(L:L))</f>
        <v>5.2154875717017213E-2</v>
      </c>
      <c r="N109" s="11" t="s">
        <v>47</v>
      </c>
      <c r="O109" s="12">
        <f t="shared" si="2"/>
        <v>12</v>
      </c>
      <c r="P109" s="11">
        <f>(O109-MIN(O:O))/(MAX(O:O) - MIN(O:O))</f>
        <v>0.2</v>
      </c>
      <c r="Q109" s="11" t="s">
        <v>32</v>
      </c>
      <c r="R109" s="11">
        <f t="shared" si="3"/>
        <v>0.67</v>
      </c>
      <c r="S109" s="14">
        <v>1</v>
      </c>
      <c r="T109" s="12" t="s">
        <v>33</v>
      </c>
      <c r="U109" s="11" t="s">
        <v>66</v>
      </c>
      <c r="V109" s="11">
        <v>0</v>
      </c>
      <c r="W109" s="15" t="s">
        <v>353</v>
      </c>
      <c r="X109" s="15" t="s">
        <v>380</v>
      </c>
      <c r="Y109" s="16"/>
    </row>
    <row r="110" spans="1:25" ht="15" x14ac:dyDescent="0.2">
      <c r="A110" s="11" t="s">
        <v>366</v>
      </c>
      <c r="B110" s="12" t="s">
        <v>367</v>
      </c>
      <c r="C110" s="11" t="s">
        <v>368</v>
      </c>
      <c r="D110" s="12" t="s">
        <v>381</v>
      </c>
      <c r="E110" s="11" t="s">
        <v>45</v>
      </c>
      <c r="F110" s="11">
        <v>17.2</v>
      </c>
      <c r="G110" s="11">
        <f>(F110-MIN(F:F))/(MAX(F:F) - MIN(F:F))</f>
        <v>0.23306233062330622</v>
      </c>
      <c r="H110" s="11">
        <v>74</v>
      </c>
      <c r="I110" s="11">
        <f>(H110-MIN(H:H))/(MAX(H:H) - MIN(H:H))</f>
        <v>7.364649681528663E-4</v>
      </c>
      <c r="J110" s="11" t="s">
        <v>29</v>
      </c>
      <c r="K110" s="11" t="s">
        <v>46</v>
      </c>
      <c r="L110" s="11">
        <v>22.259</v>
      </c>
      <c r="M110" s="11">
        <f>(L110-MIN(L:L))/(MAX(L:L) - MIN(L:L))</f>
        <v>2.1280114722753346E-2</v>
      </c>
      <c r="N110" s="11" t="s">
        <v>39</v>
      </c>
      <c r="O110" s="12">
        <f t="shared" si="2"/>
        <v>24</v>
      </c>
      <c r="P110" s="11">
        <f>(O110-MIN(O:O))/(MAX(O:O) - MIN(O:O))</f>
        <v>0.46666666666666667</v>
      </c>
      <c r="Q110" s="11" t="s">
        <v>32</v>
      </c>
      <c r="R110" s="11">
        <f t="shared" si="3"/>
        <v>0.67</v>
      </c>
      <c r="S110" s="14">
        <v>1</v>
      </c>
      <c r="T110" s="12" t="s">
        <v>51</v>
      </c>
      <c r="U110" s="11" t="s">
        <v>109</v>
      </c>
      <c r="V110" s="11">
        <v>1</v>
      </c>
      <c r="W110" s="15" t="s">
        <v>382</v>
      </c>
      <c r="X110" s="15" t="s">
        <v>383</v>
      </c>
      <c r="Y110" s="16"/>
    </row>
    <row r="111" spans="1:25" ht="14" customHeight="1" x14ac:dyDescent="0.2">
      <c r="A111" s="11" t="s">
        <v>366</v>
      </c>
      <c r="C111" s="11" t="s">
        <v>368</v>
      </c>
      <c r="D111" t="s">
        <v>384</v>
      </c>
      <c r="W111" s="25" t="s">
        <v>385</v>
      </c>
    </row>
    <row r="112" spans="1:25" x14ac:dyDescent="0.2">
      <c r="A112" s="11" t="s">
        <v>366</v>
      </c>
      <c r="C112" s="11" t="s">
        <v>368</v>
      </c>
      <c r="D112" t="s">
        <v>386</v>
      </c>
      <c r="W112" s="25" t="s">
        <v>387</v>
      </c>
    </row>
    <row r="113" spans="1:23" x14ac:dyDescent="0.2">
      <c r="A113" s="11" t="s">
        <v>366</v>
      </c>
      <c r="C113" s="11" t="s">
        <v>368</v>
      </c>
      <c r="D113" t="s">
        <v>388</v>
      </c>
      <c r="W113" s="25" t="s">
        <v>389</v>
      </c>
    </row>
    <row r="114" spans="1:23" x14ac:dyDescent="0.2">
      <c r="A114" s="11" t="s">
        <v>366</v>
      </c>
      <c r="C114" t="s">
        <v>390</v>
      </c>
      <c r="D114" t="s">
        <v>391</v>
      </c>
      <c r="W114" s="25" t="s">
        <v>392</v>
      </c>
    </row>
    <row r="115" spans="1:23" x14ac:dyDescent="0.2">
      <c r="A115" s="11" t="s">
        <v>366</v>
      </c>
      <c r="C115" t="s">
        <v>390</v>
      </c>
      <c r="D115" t="s">
        <v>393</v>
      </c>
      <c r="W115" s="25" t="s">
        <v>394</v>
      </c>
    </row>
    <row r="116" spans="1:23" x14ac:dyDescent="0.2">
      <c r="A116" s="11" t="s">
        <v>366</v>
      </c>
      <c r="C116" t="s">
        <v>390</v>
      </c>
      <c r="D116" t="s">
        <v>395</v>
      </c>
      <c r="W116" s="25" t="s">
        <v>396</v>
      </c>
    </row>
    <row r="117" spans="1:23" x14ac:dyDescent="0.2">
      <c r="A117" s="11" t="s">
        <v>366</v>
      </c>
      <c r="C117" t="s">
        <v>397</v>
      </c>
      <c r="D117" t="s">
        <v>398</v>
      </c>
      <c r="W117" s="25" t="s">
        <v>399</v>
      </c>
    </row>
    <row r="118" spans="1:23" x14ac:dyDescent="0.2">
      <c r="A118" s="11" t="s">
        <v>366</v>
      </c>
      <c r="C118" t="s">
        <v>397</v>
      </c>
      <c r="D118" t="s">
        <v>329</v>
      </c>
      <c r="W118" s="31" t="s">
        <v>400</v>
      </c>
    </row>
    <row r="119" spans="1:23" ht="16" x14ac:dyDescent="0.2">
      <c r="A119" s="11" t="s">
        <v>366</v>
      </c>
      <c r="C119" t="s">
        <v>397</v>
      </c>
      <c r="D119" s="32" t="s">
        <v>401</v>
      </c>
      <c r="W119" s="25" t="s">
        <v>402</v>
      </c>
    </row>
    <row r="120" spans="1:23" x14ac:dyDescent="0.2">
      <c r="A120" s="11" t="s">
        <v>366</v>
      </c>
      <c r="C120" t="s">
        <v>403</v>
      </c>
      <c r="D120" t="s">
        <v>404</v>
      </c>
      <c r="W120" s="25" t="s">
        <v>405</v>
      </c>
    </row>
    <row r="121" spans="1:23" x14ac:dyDescent="0.2">
      <c r="A121" s="11" t="s">
        <v>366</v>
      </c>
      <c r="C121" t="s">
        <v>403</v>
      </c>
      <c r="D121" t="s">
        <v>406</v>
      </c>
      <c r="W121" s="25" t="s">
        <v>407</v>
      </c>
    </row>
    <row r="122" spans="1:23" x14ac:dyDescent="0.2">
      <c r="A122" s="11" t="s">
        <v>366</v>
      </c>
      <c r="C122" t="s">
        <v>403</v>
      </c>
      <c r="D122" t="s">
        <v>408</v>
      </c>
      <c r="W122" s="25" t="s">
        <v>409</v>
      </c>
    </row>
    <row r="123" spans="1:23" x14ac:dyDescent="0.2">
      <c r="A123" s="11" t="s">
        <v>366</v>
      </c>
      <c r="C123" t="s">
        <v>410</v>
      </c>
      <c r="D123" t="s">
        <v>411</v>
      </c>
      <c r="W123" s="25" t="s">
        <v>412</v>
      </c>
    </row>
    <row r="124" spans="1:23" x14ac:dyDescent="0.2">
      <c r="A124" s="11" t="s">
        <v>366</v>
      </c>
      <c r="C124" t="s">
        <v>410</v>
      </c>
      <c r="D124" t="s">
        <v>413</v>
      </c>
      <c r="W124" s="25" t="s">
        <v>414</v>
      </c>
    </row>
    <row r="125" spans="1:23" x14ac:dyDescent="0.2">
      <c r="A125" s="11" t="s">
        <v>366</v>
      </c>
      <c r="C125" t="s">
        <v>410</v>
      </c>
      <c r="D125" t="s">
        <v>415</v>
      </c>
      <c r="W125" s="25" t="s">
        <v>416</v>
      </c>
    </row>
    <row r="126" spans="1:23" x14ac:dyDescent="0.2">
      <c r="A126" s="11" t="s">
        <v>417</v>
      </c>
      <c r="C126" s="33" t="s">
        <v>418</v>
      </c>
      <c r="D126" t="s">
        <v>419</v>
      </c>
      <c r="W126" s="25" t="s">
        <v>420</v>
      </c>
    </row>
    <row r="127" spans="1:23" x14ac:dyDescent="0.2">
      <c r="A127" s="11" t="s">
        <v>417</v>
      </c>
      <c r="C127" s="33" t="s">
        <v>418</v>
      </c>
      <c r="D127" t="s">
        <v>421</v>
      </c>
      <c r="W127" s="25" t="s">
        <v>422</v>
      </c>
    </row>
    <row r="128" spans="1:23" x14ac:dyDescent="0.2">
      <c r="A128" s="11" t="s">
        <v>417</v>
      </c>
      <c r="C128" s="33" t="s">
        <v>418</v>
      </c>
      <c r="D128" t="s">
        <v>423</v>
      </c>
      <c r="W128" s="25" t="s">
        <v>424</v>
      </c>
    </row>
    <row r="129" spans="1:25" x14ac:dyDescent="0.2">
      <c r="A129" s="11" t="s">
        <v>417</v>
      </c>
      <c r="C129" s="33" t="s">
        <v>425</v>
      </c>
      <c r="D129" t="s">
        <v>426</v>
      </c>
      <c r="W129" s="25" t="s">
        <v>427</v>
      </c>
    </row>
    <row r="130" spans="1:25" x14ac:dyDescent="0.2">
      <c r="A130" s="11" t="s">
        <v>417</v>
      </c>
      <c r="C130" s="33" t="s">
        <v>425</v>
      </c>
      <c r="D130" t="s">
        <v>428</v>
      </c>
      <c r="W130" s="25" t="s">
        <v>429</v>
      </c>
    </row>
    <row r="131" spans="1:25" x14ac:dyDescent="0.2">
      <c r="A131" s="11" t="s">
        <v>417</v>
      </c>
      <c r="C131" s="33" t="s">
        <v>425</v>
      </c>
      <c r="D131" t="s">
        <v>430</v>
      </c>
      <c r="W131" s="25" t="s">
        <v>431</v>
      </c>
    </row>
    <row r="132" spans="1:25" ht="15" x14ac:dyDescent="0.2">
      <c r="A132" s="11" t="s">
        <v>417</v>
      </c>
      <c r="B132" s="12" t="s">
        <v>432</v>
      </c>
      <c r="C132" s="28" t="s">
        <v>433</v>
      </c>
      <c r="D132" s="27" t="s">
        <v>434</v>
      </c>
      <c r="E132" s="28" t="s">
        <v>435</v>
      </c>
      <c r="F132" s="11">
        <v>4.7</v>
      </c>
      <c r="G132" s="11">
        <f>(F132-MIN(F:F))/(MAX(F:F) - MIN(F:F))</f>
        <v>6.3685636856368563E-2</v>
      </c>
      <c r="H132" s="11">
        <v>22053</v>
      </c>
      <c r="I132" s="11">
        <f>(H132-MIN(H:H))/(MAX(H:H) - MIN(H:H))</f>
        <v>0.21947651273885349</v>
      </c>
      <c r="J132" s="11" t="s">
        <v>29</v>
      </c>
      <c r="K132" s="11" t="s">
        <v>46</v>
      </c>
      <c r="L132" s="11">
        <v>108.86499999999999</v>
      </c>
      <c r="M132" s="11">
        <f>(L132-MIN(L:L))/(MAX(L:L) - MIN(L:L))</f>
        <v>0.10407743785850859</v>
      </c>
      <c r="N132" s="11" t="s">
        <v>47</v>
      </c>
      <c r="O132" s="12">
        <f t="shared" si="2"/>
        <v>12</v>
      </c>
      <c r="P132" s="11">
        <f>(O132-MIN(O:O))/(MAX(O:O) - MIN(O:O))</f>
        <v>0.2</v>
      </c>
      <c r="Q132" s="11" t="s">
        <v>32</v>
      </c>
      <c r="R132" s="11">
        <f t="shared" si="3"/>
        <v>0.67</v>
      </c>
      <c r="S132" s="14">
        <v>1</v>
      </c>
      <c r="T132" s="12" t="s">
        <v>33</v>
      </c>
      <c r="U132" s="11" t="s">
        <v>66</v>
      </c>
      <c r="V132" s="11">
        <v>0</v>
      </c>
      <c r="W132" s="15" t="s">
        <v>436</v>
      </c>
      <c r="X132" s="15" t="s">
        <v>437</v>
      </c>
      <c r="Y132" s="16"/>
    </row>
    <row r="133" spans="1:25" ht="15" x14ac:dyDescent="0.2">
      <c r="A133" s="11" t="s">
        <v>417</v>
      </c>
      <c r="B133" s="12" t="s">
        <v>432</v>
      </c>
      <c r="C133" s="28" t="s">
        <v>433</v>
      </c>
      <c r="D133" s="12" t="s">
        <v>438</v>
      </c>
      <c r="E133" s="11" t="s">
        <v>28</v>
      </c>
      <c r="F133" s="11">
        <v>19.2</v>
      </c>
      <c r="G133" s="11">
        <f>(F133-MIN(F:F))/(MAX(F:F) - MIN(F:F))</f>
        <v>0.26016260162601629</v>
      </c>
      <c r="H133" s="11">
        <v>24875</v>
      </c>
      <c r="I133" s="11">
        <f>(H133-MIN(H:H))/(MAX(H:H) - MIN(H:H))</f>
        <v>0.24756170382165604</v>
      </c>
      <c r="J133" s="11" t="s">
        <v>29</v>
      </c>
      <c r="K133" s="11" t="s">
        <v>439</v>
      </c>
      <c r="L133" s="11">
        <v>14.4</v>
      </c>
      <c r="M133" s="11">
        <f>(L133-MIN(L:L))/(MAX(L:L) - MIN(L:L))</f>
        <v>1.3766730401529637E-2</v>
      </c>
      <c r="N133" s="11" t="s">
        <v>31</v>
      </c>
      <c r="O133" s="12">
        <f t="shared" si="2"/>
        <v>6</v>
      </c>
      <c r="P133" s="11">
        <f>(O133-MIN(O:O))/(MAX(O:O) - MIN(O:O))</f>
        <v>6.6666666666666666E-2</v>
      </c>
      <c r="Q133" s="11" t="s">
        <v>32</v>
      </c>
      <c r="R133" s="11">
        <f t="shared" si="3"/>
        <v>0.67</v>
      </c>
      <c r="S133" s="14">
        <v>1</v>
      </c>
      <c r="T133" s="12" t="s">
        <v>33</v>
      </c>
      <c r="U133" s="11" t="s">
        <v>440</v>
      </c>
      <c r="V133" s="11">
        <v>1</v>
      </c>
      <c r="W133" s="15" t="s">
        <v>441</v>
      </c>
      <c r="X133" s="15" t="s">
        <v>442</v>
      </c>
      <c r="Y133" s="16"/>
    </row>
    <row r="134" spans="1:25" ht="15" x14ac:dyDescent="0.2">
      <c r="A134" s="11" t="s">
        <v>417</v>
      </c>
      <c r="B134" s="12" t="s">
        <v>432</v>
      </c>
      <c r="C134" s="28" t="s">
        <v>433</v>
      </c>
      <c r="D134" s="12" t="s">
        <v>443</v>
      </c>
      <c r="E134" s="11" t="s">
        <v>45</v>
      </c>
      <c r="F134" s="11">
        <v>20</v>
      </c>
      <c r="G134" s="11">
        <f>(F134-MIN(F:F))/(MAX(F:F) - MIN(F:F))</f>
        <v>0.2710027100271003</v>
      </c>
      <c r="H134" s="11">
        <v>43763</v>
      </c>
      <c r="I134" s="11">
        <f>(H134-MIN(H:H))/(MAX(H:H) - MIN(H:H))</f>
        <v>0.4355394108280255</v>
      </c>
      <c r="J134" s="11" t="s">
        <v>29</v>
      </c>
      <c r="K134" s="11" t="s">
        <v>38</v>
      </c>
      <c r="L134" s="11">
        <v>38.674999999999997</v>
      </c>
      <c r="M134" s="11">
        <f>(L134-MIN(L:L))/(MAX(L:L) - MIN(L:L))</f>
        <v>3.6974187380497132E-2</v>
      </c>
      <c r="N134" s="11" t="s">
        <v>47</v>
      </c>
      <c r="O134" s="12">
        <f t="shared" si="2"/>
        <v>12</v>
      </c>
      <c r="P134" s="11">
        <f>(O134-MIN(O:O))/(MAX(O:O) - MIN(O:O))</f>
        <v>0.2</v>
      </c>
      <c r="Q134" s="11" t="s">
        <v>32</v>
      </c>
      <c r="R134" s="11">
        <f t="shared" si="3"/>
        <v>0.67</v>
      </c>
      <c r="S134" s="14">
        <v>1</v>
      </c>
      <c r="T134" s="12" t="s">
        <v>33</v>
      </c>
      <c r="U134" s="11" t="s">
        <v>66</v>
      </c>
      <c r="V134" s="11">
        <v>0</v>
      </c>
      <c r="W134" s="15" t="s">
        <v>444</v>
      </c>
      <c r="X134" s="15" t="s">
        <v>445</v>
      </c>
      <c r="Y134" s="16"/>
    </row>
    <row r="135" spans="1:25" ht="15" x14ac:dyDescent="0.2">
      <c r="A135" s="11" t="s">
        <v>417</v>
      </c>
      <c r="B135" s="12" t="s">
        <v>432</v>
      </c>
      <c r="C135" s="28" t="s">
        <v>433</v>
      </c>
      <c r="D135" s="27" t="s">
        <v>446</v>
      </c>
      <c r="E135" s="28" t="s">
        <v>28</v>
      </c>
      <c r="F135" s="11">
        <v>21.8</v>
      </c>
      <c r="G135" s="11">
        <f>(F135-MIN(F:F))/(MAX(F:F) - MIN(F:F))</f>
        <v>0.29539295392953929</v>
      </c>
      <c r="H135" s="11">
        <v>19289</v>
      </c>
      <c r="I135" s="11">
        <f>(H135-MIN(H:H))/(MAX(H:H) - MIN(H:H))</f>
        <v>0.19196855095541401</v>
      </c>
      <c r="J135" s="11" t="s">
        <v>29</v>
      </c>
      <c r="K135" s="11" t="s">
        <v>46</v>
      </c>
      <c r="L135" s="11">
        <v>122.59699999999999</v>
      </c>
      <c r="M135" s="11">
        <f>(L135-MIN(L:L))/(MAX(L:L) - MIN(L:L))</f>
        <v>0.11720554493307839</v>
      </c>
      <c r="N135" s="11" t="s">
        <v>47</v>
      </c>
      <c r="O135" s="12">
        <f t="shared" ref="O135:O190" si="4">IF(N135="2-4 GB", 3, IF(N135="4-8 GB", 6, IF(N135="16-32 GB", 24, IF(N135="8-16 GB", 12, IF(N135="32-64 GB", 48)))))</f>
        <v>12</v>
      </c>
      <c r="P135" s="11">
        <f>(O135-MIN(O:O))/(MAX(O:O) - MIN(O:O))</f>
        <v>0.2</v>
      </c>
      <c r="Q135" s="11" t="s">
        <v>32</v>
      </c>
      <c r="R135" s="11">
        <f t="shared" ref="R135:R190" si="5">IF(Q135="CPU", 0.33, IF(Q135="GPU", 0.67, IF(Q135="TPU", 1, IF(Q135="GPU/TPU", 1))))</f>
        <v>0.67</v>
      </c>
      <c r="S135" s="14">
        <v>1</v>
      </c>
      <c r="T135" s="12" t="s">
        <v>33</v>
      </c>
      <c r="U135" s="11" t="s">
        <v>447</v>
      </c>
      <c r="V135" s="11">
        <v>1</v>
      </c>
      <c r="W135" s="15" t="s">
        <v>448</v>
      </c>
      <c r="X135" s="15" t="s">
        <v>449</v>
      </c>
      <c r="Y135" s="16"/>
    </row>
    <row r="136" spans="1:25" ht="15" x14ac:dyDescent="0.2">
      <c r="A136" s="11" t="s">
        <v>417</v>
      </c>
      <c r="B136" s="12" t="s">
        <v>432</v>
      </c>
      <c r="C136" s="28" t="s">
        <v>433</v>
      </c>
      <c r="D136" s="27" t="s">
        <v>450</v>
      </c>
      <c r="E136" s="28" t="s">
        <v>45</v>
      </c>
      <c r="F136" s="11">
        <v>21.2</v>
      </c>
      <c r="G136" s="11">
        <f>(F136-MIN(F:F))/(MAX(F:F) - MIN(F:F))</f>
        <v>0.2872628726287263</v>
      </c>
      <c r="H136" s="11">
        <v>13858</v>
      </c>
      <c r="I136" s="11">
        <f>(H136-MIN(H:H))/(MAX(H:H) - MIN(H:H))</f>
        <v>0.13791799363057325</v>
      </c>
      <c r="J136" s="11" t="s">
        <v>29</v>
      </c>
      <c r="K136" s="11" t="s">
        <v>38</v>
      </c>
      <c r="L136" s="11">
        <v>6.1020000000000003</v>
      </c>
      <c r="M136" s="11">
        <f>(L136-MIN(L:L))/(MAX(L:L) - MIN(L:L))</f>
        <v>5.8336520076481841E-3</v>
      </c>
      <c r="N136" s="11" t="s">
        <v>47</v>
      </c>
      <c r="O136" s="12">
        <f t="shared" si="4"/>
        <v>12</v>
      </c>
      <c r="P136" s="11">
        <f>(O136-MIN(O:O))/(MAX(O:O) - MIN(O:O))</f>
        <v>0.2</v>
      </c>
      <c r="Q136" s="11" t="s">
        <v>32</v>
      </c>
      <c r="R136" s="11">
        <f t="shared" si="5"/>
        <v>0.67</v>
      </c>
      <c r="S136" s="14">
        <v>1</v>
      </c>
      <c r="T136" s="12" t="s">
        <v>33</v>
      </c>
      <c r="U136" s="11" t="s">
        <v>109</v>
      </c>
      <c r="V136" s="11">
        <v>1</v>
      </c>
      <c r="W136" s="15" t="s">
        <v>451</v>
      </c>
      <c r="X136" s="15" t="s">
        <v>452</v>
      </c>
      <c r="Y136" s="16"/>
    </row>
    <row r="137" spans="1:25" ht="15" x14ac:dyDescent="0.2">
      <c r="A137" s="11" t="s">
        <v>417</v>
      </c>
      <c r="B137" s="12" t="s">
        <v>432</v>
      </c>
      <c r="C137" s="28" t="s">
        <v>433</v>
      </c>
      <c r="D137" s="27" t="s">
        <v>453</v>
      </c>
      <c r="E137" s="28" t="s">
        <v>45</v>
      </c>
      <c r="F137" s="11">
        <v>19.5</v>
      </c>
      <c r="G137" s="11">
        <f>(F137-MIN(F:F))/(MAX(F:F) - MIN(F:F))</f>
        <v>0.26422764227642276</v>
      </c>
      <c r="H137" s="11">
        <v>87</v>
      </c>
      <c r="I137" s="11">
        <f>(H137-MIN(H:H))/(MAX(H:H) - MIN(H:H))</f>
        <v>8.6584394904458601E-4</v>
      </c>
      <c r="J137" s="11" t="s">
        <v>340</v>
      </c>
      <c r="K137" s="11" t="s">
        <v>38</v>
      </c>
      <c r="L137" s="11">
        <v>20.495000000000001</v>
      </c>
      <c r="M137" s="11">
        <f>(L137-MIN(L:L))/(MAX(L:L) - MIN(L:L))</f>
        <v>1.9593690248565967E-2</v>
      </c>
      <c r="N137" s="11" t="s">
        <v>31</v>
      </c>
      <c r="O137" s="12">
        <f t="shared" si="4"/>
        <v>6</v>
      </c>
      <c r="P137" s="11">
        <f>(O137-MIN(O:O))/(MAX(O:O) - MIN(O:O))</f>
        <v>6.6666666666666666E-2</v>
      </c>
      <c r="Q137" s="11" t="s">
        <v>32</v>
      </c>
      <c r="R137" s="11">
        <f t="shared" si="5"/>
        <v>0.67</v>
      </c>
      <c r="S137" s="14">
        <v>1</v>
      </c>
      <c r="T137" s="12" t="s">
        <v>33</v>
      </c>
      <c r="U137" s="11" t="s">
        <v>454</v>
      </c>
      <c r="V137" s="11">
        <v>0</v>
      </c>
      <c r="W137" s="15" t="s">
        <v>455</v>
      </c>
      <c r="X137" s="15" t="s">
        <v>456</v>
      </c>
      <c r="Y137" s="16"/>
    </row>
    <row r="138" spans="1:25" ht="15" x14ac:dyDescent="0.2">
      <c r="A138" s="11" t="s">
        <v>417</v>
      </c>
      <c r="B138" s="12" t="s">
        <v>432</v>
      </c>
      <c r="C138" s="28" t="s">
        <v>433</v>
      </c>
      <c r="D138" s="27" t="s">
        <v>457</v>
      </c>
      <c r="E138" s="28" t="s">
        <v>65</v>
      </c>
      <c r="F138" s="11">
        <v>23.2</v>
      </c>
      <c r="G138" s="11">
        <f>(F138-MIN(F:F))/(MAX(F:F) - MIN(F:F))</f>
        <v>0.3143631436314363</v>
      </c>
      <c r="H138" s="11">
        <v>1014</v>
      </c>
      <c r="I138" s="11">
        <f>(H138-MIN(H:H))/(MAX(H:H) - MIN(H:H))</f>
        <v>1.009156050955414E-2</v>
      </c>
      <c r="J138" s="11" t="s">
        <v>29</v>
      </c>
      <c r="K138" s="11" t="s">
        <v>38</v>
      </c>
      <c r="L138" s="11">
        <v>328.17399999999998</v>
      </c>
      <c r="M138" s="11">
        <f>(L138-MIN(L:L))/(MAX(L:L) - MIN(L:L))</f>
        <v>0.31374187380497132</v>
      </c>
      <c r="N138" s="11" t="s">
        <v>47</v>
      </c>
      <c r="O138" s="12">
        <f t="shared" si="4"/>
        <v>12</v>
      </c>
      <c r="P138" s="11">
        <f>(O138-MIN(O:O))/(MAX(O:O) - MIN(O:O))</f>
        <v>0.2</v>
      </c>
      <c r="Q138" s="11" t="s">
        <v>32</v>
      </c>
      <c r="R138" s="11">
        <f t="shared" si="5"/>
        <v>0.67</v>
      </c>
      <c r="S138" s="14">
        <v>1</v>
      </c>
      <c r="T138" s="12" t="s">
        <v>33</v>
      </c>
      <c r="U138" s="11" t="s">
        <v>65</v>
      </c>
      <c r="V138" s="11">
        <v>1</v>
      </c>
      <c r="W138" s="15" t="s">
        <v>458</v>
      </c>
      <c r="X138" s="15" t="s">
        <v>459</v>
      </c>
      <c r="Y138" s="16"/>
    </row>
    <row r="139" spans="1:25" x14ac:dyDescent="0.2">
      <c r="A139" s="11" t="s">
        <v>417</v>
      </c>
      <c r="C139" t="s">
        <v>460</v>
      </c>
      <c r="D139" t="s">
        <v>461</v>
      </c>
      <c r="W139" s="25" t="s">
        <v>462</v>
      </c>
    </row>
    <row r="140" spans="1:25" x14ac:dyDescent="0.2">
      <c r="A140" s="11" t="s">
        <v>417</v>
      </c>
      <c r="C140" t="s">
        <v>460</v>
      </c>
      <c r="D140" t="s">
        <v>463</v>
      </c>
      <c r="W140" s="25" t="s">
        <v>464</v>
      </c>
    </row>
    <row r="141" spans="1:25" x14ac:dyDescent="0.2">
      <c r="A141" s="11" t="s">
        <v>417</v>
      </c>
      <c r="C141" t="s">
        <v>460</v>
      </c>
      <c r="D141" t="s">
        <v>465</v>
      </c>
      <c r="W141" s="25" t="s">
        <v>466</v>
      </c>
    </row>
    <row r="142" spans="1:25" ht="15" x14ac:dyDescent="0.2">
      <c r="A142" s="11" t="s">
        <v>417</v>
      </c>
      <c r="B142" s="12" t="s">
        <v>467</v>
      </c>
      <c r="C142" s="28" t="s">
        <v>468</v>
      </c>
      <c r="D142" s="27" t="s">
        <v>469</v>
      </c>
      <c r="E142" s="11" t="s">
        <v>28</v>
      </c>
      <c r="F142" s="11">
        <v>73.8</v>
      </c>
      <c r="G142" s="11">
        <f>(F142-MIN(F:F))/(MAX(F:F) - MIN(F:F))</f>
        <v>1</v>
      </c>
      <c r="H142" s="11">
        <v>19075</v>
      </c>
      <c r="I142" s="11">
        <f>(H142-MIN(H:H))/(MAX(H:H) - MIN(H:H))</f>
        <v>0.18983877388535031</v>
      </c>
      <c r="J142" s="11" t="s">
        <v>29</v>
      </c>
      <c r="K142" s="11" t="s">
        <v>38</v>
      </c>
      <c r="L142" s="11">
        <v>594.28200000000004</v>
      </c>
      <c r="M142" s="11">
        <f>(L142-MIN(L:L))/(MAX(L:L) - MIN(L:L))</f>
        <v>0.56814722753346081</v>
      </c>
      <c r="N142" s="11" t="s">
        <v>47</v>
      </c>
      <c r="O142" s="12">
        <f t="shared" si="4"/>
        <v>12</v>
      </c>
      <c r="P142" s="11">
        <f>(O142-MIN(O:O))/(MAX(O:O) - MIN(O:O))</f>
        <v>0.2</v>
      </c>
      <c r="Q142" s="11" t="s">
        <v>32</v>
      </c>
      <c r="R142" s="11">
        <f t="shared" si="5"/>
        <v>0.67</v>
      </c>
      <c r="S142" s="14">
        <v>1</v>
      </c>
      <c r="T142" s="12" t="s">
        <v>33</v>
      </c>
      <c r="U142" s="11" t="s">
        <v>66</v>
      </c>
      <c r="V142" s="11">
        <v>0</v>
      </c>
      <c r="W142" s="15" t="s">
        <v>165</v>
      </c>
      <c r="X142" s="15" t="s">
        <v>470</v>
      </c>
      <c r="Y142" s="16"/>
    </row>
    <row r="143" spans="1:25" ht="15" x14ac:dyDescent="0.2">
      <c r="A143" s="11" t="s">
        <v>417</v>
      </c>
      <c r="B143" s="12" t="s">
        <v>467</v>
      </c>
      <c r="C143" s="28" t="s">
        <v>468</v>
      </c>
      <c r="D143" s="12" t="s">
        <v>471</v>
      </c>
      <c r="E143" s="11" t="s">
        <v>435</v>
      </c>
      <c r="F143" s="11">
        <v>5.8</v>
      </c>
      <c r="G143" s="11">
        <f>(F143-MIN(F:F))/(MAX(F:F) - MIN(F:F))</f>
        <v>7.8590785907859076E-2</v>
      </c>
      <c r="H143" s="11">
        <v>2050</v>
      </c>
      <c r="I143" s="11">
        <f>(H143-MIN(H:H))/(MAX(H:H) - MIN(H:H))</f>
        <v>2.0402070063694266E-2</v>
      </c>
      <c r="J143" s="11" t="s">
        <v>29</v>
      </c>
      <c r="K143" s="11" t="s">
        <v>340</v>
      </c>
      <c r="L143" s="26">
        <v>70</v>
      </c>
      <c r="M143" s="11">
        <f>(L143-MIN(L:L))/(MAX(L:L) - MIN(L:L))</f>
        <v>6.6921606118546847E-2</v>
      </c>
      <c r="N143" s="11" t="s">
        <v>47</v>
      </c>
      <c r="O143" s="12">
        <f t="shared" si="4"/>
        <v>12</v>
      </c>
      <c r="P143" s="11">
        <f>(O143-MIN(O:O))/(MAX(O:O) - MIN(O:O))</f>
        <v>0.2</v>
      </c>
      <c r="Q143" s="11" t="s">
        <v>32</v>
      </c>
      <c r="R143" s="11">
        <f t="shared" si="5"/>
        <v>0.67</v>
      </c>
      <c r="S143" s="14">
        <v>1</v>
      </c>
      <c r="T143" s="12" t="s">
        <v>33</v>
      </c>
      <c r="U143" s="11" t="s">
        <v>472</v>
      </c>
      <c r="V143" s="11">
        <v>0</v>
      </c>
      <c r="W143" s="25" t="s">
        <v>473</v>
      </c>
      <c r="X143" s="11"/>
      <c r="Y143" s="16"/>
    </row>
    <row r="144" spans="1:25" ht="15" x14ac:dyDescent="0.2">
      <c r="A144" s="11" t="s">
        <v>417</v>
      </c>
      <c r="B144" s="12" t="s">
        <v>467</v>
      </c>
      <c r="C144" s="28" t="s">
        <v>468</v>
      </c>
      <c r="D144" s="12" t="s">
        <v>474</v>
      </c>
      <c r="E144" s="11" t="s">
        <v>45</v>
      </c>
      <c r="F144" s="11">
        <v>24.4</v>
      </c>
      <c r="G144" s="11">
        <f>(F144-MIN(F:F))/(MAX(F:F) - MIN(F:F))</f>
        <v>0.3306233062330623</v>
      </c>
      <c r="H144" s="11">
        <v>7455</v>
      </c>
      <c r="I144" s="11">
        <f>(H144-MIN(H:H))/(MAX(H:H) - MIN(H:H))</f>
        <v>7.4193869426751588E-2</v>
      </c>
      <c r="J144" s="11" t="s">
        <v>291</v>
      </c>
      <c r="K144" s="11" t="s">
        <v>475</v>
      </c>
      <c r="L144" s="11">
        <v>86.46</v>
      </c>
      <c r="M144" s="11">
        <f>(L144-MIN(L:L))/(MAX(L:L) - MIN(L:L))</f>
        <v>8.2657743785850848E-2</v>
      </c>
      <c r="N144" s="11" t="s">
        <v>47</v>
      </c>
      <c r="O144" s="12">
        <f t="shared" si="4"/>
        <v>12</v>
      </c>
      <c r="P144" s="11">
        <f>(O144-MIN(O:O))/(MAX(O:O) - MIN(O:O))</f>
        <v>0.2</v>
      </c>
      <c r="Q144" s="11" t="s">
        <v>32</v>
      </c>
      <c r="R144" s="11">
        <f t="shared" si="5"/>
        <v>0.67</v>
      </c>
      <c r="S144" s="14">
        <v>1</v>
      </c>
      <c r="T144" s="12" t="s">
        <v>33</v>
      </c>
      <c r="U144" s="11" t="s">
        <v>66</v>
      </c>
      <c r="V144" s="11">
        <v>0</v>
      </c>
      <c r="W144" s="15" t="s">
        <v>476</v>
      </c>
      <c r="X144" s="15" t="s">
        <v>477</v>
      </c>
      <c r="Y144" s="16"/>
    </row>
    <row r="145" spans="1:25" ht="15" x14ac:dyDescent="0.2">
      <c r="A145" s="11" t="s">
        <v>417</v>
      </c>
      <c r="B145" s="12" t="s">
        <v>467</v>
      </c>
      <c r="C145" s="28" t="s">
        <v>468</v>
      </c>
      <c r="D145" s="27" t="s">
        <v>450</v>
      </c>
      <c r="E145" s="28" t="s">
        <v>45</v>
      </c>
      <c r="F145" s="11">
        <v>21.2</v>
      </c>
      <c r="G145" s="11">
        <f>(F145-MIN(F:F))/(MAX(F:F) - MIN(F:F))</f>
        <v>0.2872628726287263</v>
      </c>
      <c r="H145" s="11">
        <v>13858</v>
      </c>
      <c r="I145" s="11">
        <f>(H145-MIN(H:H))/(MAX(H:H) - MIN(H:H))</f>
        <v>0.13791799363057325</v>
      </c>
      <c r="J145" s="11" t="s">
        <v>264</v>
      </c>
      <c r="K145" s="11" t="s">
        <v>38</v>
      </c>
      <c r="L145" s="11">
        <v>6.1020000000000003</v>
      </c>
      <c r="M145" s="11">
        <f>(L145-MIN(L:L))/(MAX(L:L) - MIN(L:L))</f>
        <v>5.8336520076481841E-3</v>
      </c>
      <c r="N145" s="11" t="s">
        <v>47</v>
      </c>
      <c r="O145" s="12">
        <f t="shared" si="4"/>
        <v>12</v>
      </c>
      <c r="P145" s="11">
        <f>(O145-MIN(O:O))/(MAX(O:O) - MIN(O:O))</f>
        <v>0.2</v>
      </c>
      <c r="Q145" s="11" t="s">
        <v>32</v>
      </c>
      <c r="R145" s="11">
        <f t="shared" si="5"/>
        <v>0.67</v>
      </c>
      <c r="S145" s="14">
        <v>1</v>
      </c>
      <c r="T145" s="12" t="s">
        <v>33</v>
      </c>
      <c r="U145" s="11" t="s">
        <v>109</v>
      </c>
      <c r="V145" s="11">
        <v>1</v>
      </c>
      <c r="W145" s="15" t="s">
        <v>451</v>
      </c>
      <c r="X145" s="15" t="s">
        <v>452</v>
      </c>
      <c r="Y145" s="16"/>
    </row>
    <row r="146" spans="1:25" ht="15" x14ac:dyDescent="0.2">
      <c r="A146" s="11" t="s">
        <v>417</v>
      </c>
      <c r="B146" s="12" t="s">
        <v>467</v>
      </c>
      <c r="C146" s="28" t="s">
        <v>468</v>
      </c>
      <c r="D146" s="34" t="s">
        <v>478</v>
      </c>
      <c r="E146" s="11" t="s">
        <v>45</v>
      </c>
      <c r="F146" s="11">
        <v>2</v>
      </c>
      <c r="G146" s="11">
        <f>(F146-MIN(F:F))/(MAX(F:F) - MIN(F:F))</f>
        <v>2.7100271002710029E-2</v>
      </c>
      <c r="H146" s="11">
        <v>4072</v>
      </c>
      <c r="I146" s="11">
        <f>(H146-MIN(H:H))/(MAX(H:H) - MIN(H:H))</f>
        <v>4.0525477707006367E-2</v>
      </c>
      <c r="J146" s="11" t="s">
        <v>29</v>
      </c>
      <c r="K146" s="11" t="s">
        <v>38</v>
      </c>
      <c r="L146" s="11">
        <v>25.396000000000001</v>
      </c>
      <c r="M146" s="11">
        <f>(L146-MIN(L:L))/(MAX(L:L) - MIN(L:L))</f>
        <v>2.4279158699808796E-2</v>
      </c>
      <c r="N146" s="11" t="s">
        <v>47</v>
      </c>
      <c r="O146" s="12">
        <f t="shared" si="4"/>
        <v>12</v>
      </c>
      <c r="P146" s="11">
        <f>(O146-MIN(O:O))/(MAX(O:O) - MIN(O:O))</f>
        <v>0.2</v>
      </c>
      <c r="Q146" s="11" t="s">
        <v>32</v>
      </c>
      <c r="R146" s="11">
        <f t="shared" si="5"/>
        <v>0.67</v>
      </c>
      <c r="S146" s="14">
        <v>1</v>
      </c>
      <c r="T146" s="12" t="s">
        <v>33</v>
      </c>
      <c r="U146" s="11" t="s">
        <v>479</v>
      </c>
      <c r="V146" s="11">
        <v>1</v>
      </c>
      <c r="W146" s="15" t="s">
        <v>480</v>
      </c>
      <c r="X146" s="15" t="s">
        <v>481</v>
      </c>
      <c r="Y146" s="16"/>
    </row>
    <row r="147" spans="1:25" ht="15" x14ac:dyDescent="0.2">
      <c r="A147" s="11" t="s">
        <v>417</v>
      </c>
      <c r="B147" s="12" t="s">
        <v>467</v>
      </c>
      <c r="C147" s="28" t="s">
        <v>468</v>
      </c>
      <c r="D147" s="12" t="s">
        <v>482</v>
      </c>
      <c r="E147" s="11" t="s">
        <v>28</v>
      </c>
      <c r="F147" s="11">
        <v>3.1</v>
      </c>
      <c r="G147" s="11">
        <f>(F147-MIN(F:F))/(MAX(F:F) - MIN(F:F))</f>
        <v>4.2005420054200542E-2</v>
      </c>
      <c r="H147" s="11">
        <v>59</v>
      </c>
      <c r="I147" s="11">
        <f>(H147-MIN(H:H))/(MAX(H:H) - MIN(H:H))</f>
        <v>5.8718152866242036E-4</v>
      </c>
      <c r="J147" s="11" t="s">
        <v>340</v>
      </c>
      <c r="K147" s="11" t="s">
        <v>483</v>
      </c>
      <c r="L147" s="11">
        <v>161.36699999999999</v>
      </c>
      <c r="M147" s="11">
        <f>(L147-MIN(L:L))/(MAX(L:L) - MIN(L:L))</f>
        <v>0.15427055449330784</v>
      </c>
      <c r="N147" s="11" t="s">
        <v>31</v>
      </c>
      <c r="O147" s="12">
        <f t="shared" si="4"/>
        <v>6</v>
      </c>
      <c r="P147" s="11">
        <f>(O147-MIN(O:O))/(MAX(O:O) - MIN(O:O))</f>
        <v>6.6666666666666666E-2</v>
      </c>
      <c r="Q147" s="11" t="s">
        <v>32</v>
      </c>
      <c r="R147" s="11">
        <f t="shared" si="5"/>
        <v>0.67</v>
      </c>
      <c r="S147" s="14">
        <v>1</v>
      </c>
      <c r="T147" s="12" t="s">
        <v>51</v>
      </c>
      <c r="U147" s="11" t="s">
        <v>482</v>
      </c>
      <c r="V147" s="11">
        <v>1</v>
      </c>
      <c r="W147" s="15" t="s">
        <v>484</v>
      </c>
      <c r="X147" s="26"/>
      <c r="Y147" s="16"/>
    </row>
    <row r="148" spans="1:25" ht="15" x14ac:dyDescent="0.2">
      <c r="A148" s="11" t="s">
        <v>417</v>
      </c>
      <c r="B148" s="12" t="s">
        <v>467</v>
      </c>
      <c r="C148" s="28" t="s">
        <v>468</v>
      </c>
      <c r="D148" s="35" t="s">
        <v>485</v>
      </c>
      <c r="E148" s="11" t="s">
        <v>45</v>
      </c>
      <c r="F148" s="11">
        <v>2.9</v>
      </c>
      <c r="G148" s="11">
        <f>(F148-MIN(F:F))/(MAX(F:F) - MIN(F:F))</f>
        <v>3.9295392953929538E-2</v>
      </c>
      <c r="H148" s="11">
        <v>2168</v>
      </c>
      <c r="I148" s="11">
        <f>(H148-MIN(H:H))/(MAX(H:H) - MIN(H:H))</f>
        <v>2.1576433121019107E-2</v>
      </c>
      <c r="J148" s="11" t="s">
        <v>486</v>
      </c>
      <c r="K148" s="11" t="s">
        <v>487</v>
      </c>
      <c r="L148" s="11">
        <v>0.64800000000000002</v>
      </c>
      <c r="M148" s="11">
        <f>(L148-MIN(L:L))/(MAX(L:L) - MIN(L:L))</f>
        <v>6.1950286806883369E-4</v>
      </c>
      <c r="N148" s="11" t="s">
        <v>47</v>
      </c>
      <c r="O148" s="12">
        <f t="shared" si="4"/>
        <v>12</v>
      </c>
      <c r="P148" s="11">
        <f>(O148-MIN(O:O))/(MAX(O:O) - MIN(O:O))</f>
        <v>0.2</v>
      </c>
      <c r="Q148" s="11" t="s">
        <v>32</v>
      </c>
      <c r="R148" s="11">
        <f t="shared" si="5"/>
        <v>0.67</v>
      </c>
      <c r="S148" s="14">
        <v>1</v>
      </c>
      <c r="T148" s="12" t="s">
        <v>51</v>
      </c>
      <c r="U148" s="11" t="s">
        <v>66</v>
      </c>
      <c r="V148" s="11">
        <v>0</v>
      </c>
      <c r="W148" s="15" t="s">
        <v>488</v>
      </c>
      <c r="X148" s="15" t="s">
        <v>489</v>
      </c>
      <c r="Y148" s="16"/>
    </row>
    <row r="149" spans="1:25" ht="15" x14ac:dyDescent="0.2">
      <c r="A149" s="11" t="s">
        <v>417</v>
      </c>
      <c r="B149" s="12" t="s">
        <v>490</v>
      </c>
      <c r="C149" s="11" t="s">
        <v>491</v>
      </c>
      <c r="D149" s="12" t="s">
        <v>492</v>
      </c>
      <c r="E149" s="28" t="s">
        <v>435</v>
      </c>
      <c r="F149" s="11">
        <v>2.6</v>
      </c>
      <c r="G149" s="11">
        <f>(F149-MIN(F:F))/(MAX(F:F) - MIN(F:F))</f>
        <v>3.523035230352304E-2</v>
      </c>
      <c r="H149" s="11">
        <v>9633</v>
      </c>
      <c r="I149" s="11">
        <f>(H149-MIN(H:H))/(MAX(H:H) - MIN(H:H))</f>
        <v>9.5869824840764326E-2</v>
      </c>
      <c r="J149" s="11" t="s">
        <v>29</v>
      </c>
      <c r="K149" s="11" t="s">
        <v>46</v>
      </c>
      <c r="L149" s="11">
        <v>21.367000000000001</v>
      </c>
      <c r="M149" s="11">
        <f>(L149-MIN(L:L))/(MAX(L:L) - MIN(L:L))</f>
        <v>2.0427342256214152E-2</v>
      </c>
      <c r="N149" s="11" t="s">
        <v>31</v>
      </c>
      <c r="O149" s="12">
        <f t="shared" si="4"/>
        <v>6</v>
      </c>
      <c r="P149" s="11">
        <f>(O149-MIN(O:O))/(MAX(O:O) - MIN(O:O))</f>
        <v>6.6666666666666666E-2</v>
      </c>
      <c r="Q149" s="11" t="s">
        <v>32</v>
      </c>
      <c r="R149" s="11">
        <f t="shared" si="5"/>
        <v>0.67</v>
      </c>
      <c r="S149" s="14">
        <v>1</v>
      </c>
      <c r="T149" s="12" t="s">
        <v>33</v>
      </c>
      <c r="U149" s="11" t="s">
        <v>66</v>
      </c>
      <c r="V149" s="11">
        <v>0</v>
      </c>
      <c r="W149" s="15" t="s">
        <v>493</v>
      </c>
      <c r="X149" s="15" t="s">
        <v>494</v>
      </c>
      <c r="Y149" s="16"/>
    </row>
    <row r="150" spans="1:25" ht="15" x14ac:dyDescent="0.2">
      <c r="A150" s="11" t="s">
        <v>417</v>
      </c>
      <c r="B150" s="12" t="s">
        <v>490</v>
      </c>
      <c r="C150" s="11" t="s">
        <v>491</v>
      </c>
      <c r="D150" s="12" t="s">
        <v>495</v>
      </c>
      <c r="E150" s="11" t="s">
        <v>28</v>
      </c>
      <c r="F150" s="11">
        <v>4.8</v>
      </c>
      <c r="G150" s="11">
        <f>(F150-MIN(F:F))/(MAX(F:F) - MIN(F:F))</f>
        <v>6.5040650406504072E-2</v>
      </c>
      <c r="H150" s="11">
        <v>6792</v>
      </c>
      <c r="I150" s="11">
        <f>(H150-MIN(H:H))/(MAX(H:H) - MIN(H:H))</f>
        <v>6.7595541401273884E-2</v>
      </c>
      <c r="J150" s="11" t="s">
        <v>29</v>
      </c>
      <c r="K150" s="11" t="s">
        <v>38</v>
      </c>
      <c r="L150" s="11">
        <v>46.76</v>
      </c>
      <c r="M150" s="11">
        <f>(L150-MIN(L:L))/(MAX(L:L) - MIN(L:L))</f>
        <v>4.4703632887189287E-2</v>
      </c>
      <c r="N150" s="11" t="s">
        <v>47</v>
      </c>
      <c r="O150" s="12">
        <f t="shared" si="4"/>
        <v>12</v>
      </c>
      <c r="P150" s="11">
        <f>(O150-MIN(O:O))/(MAX(O:O) - MIN(O:O))</f>
        <v>0.2</v>
      </c>
      <c r="Q150" s="11" t="s">
        <v>40</v>
      </c>
      <c r="R150" s="11">
        <f t="shared" si="5"/>
        <v>1</v>
      </c>
      <c r="S150" s="14">
        <v>1</v>
      </c>
      <c r="T150" s="12" t="s">
        <v>33</v>
      </c>
      <c r="U150" s="11" t="s">
        <v>41</v>
      </c>
      <c r="V150" s="11">
        <v>1</v>
      </c>
      <c r="W150" s="15" t="s">
        <v>496</v>
      </c>
      <c r="X150" s="15" t="s">
        <v>497</v>
      </c>
      <c r="Y150" s="16"/>
    </row>
    <row r="151" spans="1:25" ht="15" x14ac:dyDescent="0.2">
      <c r="A151" s="11" t="s">
        <v>417</v>
      </c>
      <c r="B151" s="12" t="s">
        <v>490</v>
      </c>
      <c r="C151" s="11" t="s">
        <v>491</v>
      </c>
      <c r="D151" s="12" t="s">
        <v>498</v>
      </c>
      <c r="E151" s="11" t="s">
        <v>57</v>
      </c>
      <c r="F151" s="11">
        <v>5.8</v>
      </c>
      <c r="G151" s="11">
        <f>(F151-MIN(F:F))/(MAX(F:F) - MIN(F:F))</f>
        <v>7.8590785907859076E-2</v>
      </c>
      <c r="H151" s="11">
        <v>1725</v>
      </c>
      <c r="I151" s="11">
        <f>(H151-MIN(H:H))/(MAX(H:H) - MIN(H:H))</f>
        <v>1.7167595541401275E-2</v>
      </c>
      <c r="J151" s="11" t="s">
        <v>29</v>
      </c>
      <c r="K151" s="11" t="s">
        <v>38</v>
      </c>
      <c r="L151" s="11">
        <v>32</v>
      </c>
      <c r="M151" s="11">
        <f>(L151-MIN(L:L))/(MAX(L:L) - MIN(L:L))</f>
        <v>3.0592734225621414E-2</v>
      </c>
      <c r="N151" s="11" t="s">
        <v>47</v>
      </c>
      <c r="O151" s="12">
        <f t="shared" si="4"/>
        <v>12</v>
      </c>
      <c r="P151" s="11">
        <f>(O151-MIN(O:O))/(MAX(O:O) - MIN(O:O))</f>
        <v>0.2</v>
      </c>
      <c r="Q151" s="11" t="s">
        <v>32</v>
      </c>
      <c r="R151" s="11">
        <f t="shared" si="5"/>
        <v>0.67</v>
      </c>
      <c r="S151" s="14">
        <v>1</v>
      </c>
      <c r="T151" s="12" t="s">
        <v>33</v>
      </c>
      <c r="U151" s="11" t="s">
        <v>66</v>
      </c>
      <c r="V151" s="11">
        <v>0</v>
      </c>
      <c r="W151" s="25" t="s">
        <v>499</v>
      </c>
      <c r="X151" s="11"/>
      <c r="Y151" s="16"/>
    </row>
    <row r="152" spans="1:25" ht="15" x14ac:dyDescent="0.2">
      <c r="A152" s="11" t="s">
        <v>417</v>
      </c>
      <c r="B152" s="12" t="s">
        <v>490</v>
      </c>
      <c r="C152" s="11" t="s">
        <v>491</v>
      </c>
      <c r="D152" s="12" t="s">
        <v>500</v>
      </c>
      <c r="E152" s="11" t="s">
        <v>45</v>
      </c>
      <c r="F152" s="11">
        <v>1.5</v>
      </c>
      <c r="G152" s="11">
        <f>(F152-MIN(F:F))/(MAX(F:F) - MIN(F:F))</f>
        <v>2.032520325203252E-2</v>
      </c>
      <c r="H152" s="11">
        <v>359</v>
      </c>
      <c r="I152" s="11">
        <f>(H152-MIN(H:H))/(MAX(H:H) - MIN(H:H))</f>
        <v>3.5728503184713377E-3</v>
      </c>
      <c r="J152" s="11" t="s">
        <v>29</v>
      </c>
      <c r="K152" s="11" t="s">
        <v>46</v>
      </c>
      <c r="L152" s="11">
        <v>4.5430000000000001</v>
      </c>
      <c r="M152" s="11">
        <f>(L152-MIN(L:L))/(MAX(L:L) - MIN(L:L))</f>
        <v>4.3432122370936901E-3</v>
      </c>
      <c r="N152" s="11" t="s">
        <v>47</v>
      </c>
      <c r="O152" s="12">
        <f t="shared" si="4"/>
        <v>12</v>
      </c>
      <c r="P152" s="11">
        <f>(O152-MIN(O:O))/(MAX(O:O) - MIN(O:O))</f>
        <v>0.2</v>
      </c>
      <c r="Q152" s="11" t="s">
        <v>32</v>
      </c>
      <c r="R152" s="11">
        <f t="shared" si="5"/>
        <v>0.67</v>
      </c>
      <c r="S152" s="14">
        <v>1</v>
      </c>
      <c r="T152" s="12" t="s">
        <v>33</v>
      </c>
      <c r="U152" s="11" t="s">
        <v>66</v>
      </c>
      <c r="V152" s="11">
        <v>0</v>
      </c>
      <c r="W152" s="15" t="s">
        <v>501</v>
      </c>
      <c r="X152" s="15" t="s">
        <v>502</v>
      </c>
      <c r="Y152" s="16"/>
    </row>
    <row r="153" spans="1:25" ht="15" x14ac:dyDescent="0.2">
      <c r="A153" s="11" t="s">
        <v>417</v>
      </c>
      <c r="B153" s="12" t="s">
        <v>490</v>
      </c>
      <c r="C153" s="11" t="s">
        <v>491</v>
      </c>
      <c r="D153" s="12" t="s">
        <v>503</v>
      </c>
      <c r="E153" s="28" t="s">
        <v>504</v>
      </c>
      <c r="F153" s="11">
        <v>0.4</v>
      </c>
      <c r="G153" s="11">
        <f>(F153-MIN(F:F))/(MAX(F:F) - MIN(F:F))</f>
        <v>5.4200542005420063E-3</v>
      </c>
      <c r="H153" s="11">
        <v>5746</v>
      </c>
      <c r="I153" s="11">
        <f>(H153-MIN(H:H))/(MAX(H:H) - MIN(H:H))</f>
        <v>5.7185509554140125E-2</v>
      </c>
      <c r="J153" s="11" t="s">
        <v>29</v>
      </c>
      <c r="K153" s="11" t="s">
        <v>505</v>
      </c>
      <c r="L153" s="11">
        <v>0.57699999999999996</v>
      </c>
      <c r="M153" s="11">
        <f>(L153-MIN(L:L))/(MAX(L:L) - MIN(L:L))</f>
        <v>5.5162523900573613E-4</v>
      </c>
      <c r="N153" s="11" t="s">
        <v>31</v>
      </c>
      <c r="O153" s="12">
        <f t="shared" si="4"/>
        <v>6</v>
      </c>
      <c r="P153" s="11">
        <f>(O153-MIN(O:O))/(MAX(O:O) - MIN(O:O))</f>
        <v>6.6666666666666666E-2</v>
      </c>
      <c r="Q153" s="11" t="s">
        <v>32</v>
      </c>
      <c r="R153" s="11">
        <f t="shared" si="5"/>
        <v>0.67</v>
      </c>
      <c r="S153" s="14">
        <v>1</v>
      </c>
      <c r="T153" s="12" t="s">
        <v>51</v>
      </c>
      <c r="U153" s="11" t="s">
        <v>66</v>
      </c>
      <c r="V153" s="11">
        <v>0</v>
      </c>
      <c r="W153" s="15" t="s">
        <v>506</v>
      </c>
      <c r="X153" s="15" t="s">
        <v>507</v>
      </c>
      <c r="Y153" s="16"/>
    </row>
    <row r="154" spans="1:25" ht="15" x14ac:dyDescent="0.2">
      <c r="A154" s="11" t="s">
        <v>417</v>
      </c>
      <c r="B154" s="12" t="s">
        <v>490</v>
      </c>
      <c r="C154" s="11" t="s">
        <v>491</v>
      </c>
      <c r="D154" s="12" t="s">
        <v>508</v>
      </c>
      <c r="E154" s="11" t="s">
        <v>45</v>
      </c>
      <c r="F154" s="11">
        <v>0.4</v>
      </c>
      <c r="G154" s="11">
        <f>(F154-MIN(F:F))/(MAX(F:F) - MIN(F:F))</f>
        <v>5.4200542005420063E-3</v>
      </c>
      <c r="H154" s="11">
        <v>1068</v>
      </c>
      <c r="I154" s="11">
        <f>(H154-MIN(H:H))/(MAX(H:H) - MIN(H:H))</f>
        <v>1.0628980891719745E-2</v>
      </c>
      <c r="J154" s="11" t="s">
        <v>29</v>
      </c>
      <c r="K154" s="11" t="s">
        <v>38</v>
      </c>
      <c r="L154" s="11">
        <v>43.795000000000002</v>
      </c>
      <c r="M154" s="11">
        <f>(L154-MIN(L:L))/(MAX(L:L) - MIN(L:L))</f>
        <v>4.1869024856596562E-2</v>
      </c>
      <c r="N154" s="11" t="s">
        <v>47</v>
      </c>
      <c r="O154" s="12">
        <f t="shared" si="4"/>
        <v>12</v>
      </c>
      <c r="P154" s="11">
        <f>(O154-MIN(O:O))/(MAX(O:O) - MIN(O:O))</f>
        <v>0.2</v>
      </c>
      <c r="Q154" s="11" t="s">
        <v>32</v>
      </c>
      <c r="R154" s="11">
        <f t="shared" si="5"/>
        <v>0.67</v>
      </c>
      <c r="S154" s="14">
        <v>1</v>
      </c>
      <c r="T154" s="12" t="s">
        <v>33</v>
      </c>
      <c r="U154" s="11" t="s">
        <v>509</v>
      </c>
      <c r="V154" s="11">
        <v>0</v>
      </c>
      <c r="W154" s="15" t="s">
        <v>510</v>
      </c>
      <c r="X154" s="15" t="s">
        <v>511</v>
      </c>
      <c r="Y154" s="16"/>
    </row>
    <row r="155" spans="1:25" ht="15" x14ac:dyDescent="0.2">
      <c r="A155" s="11" t="s">
        <v>417</v>
      </c>
      <c r="B155" s="12" t="s">
        <v>490</v>
      </c>
      <c r="C155" s="11" t="s">
        <v>491</v>
      </c>
      <c r="D155" s="12" t="s">
        <v>512</v>
      </c>
      <c r="E155" s="11" t="s">
        <v>45</v>
      </c>
      <c r="F155" s="11">
        <v>2.7</v>
      </c>
      <c r="G155" s="11">
        <f>(F155-MIN(F:F))/(MAX(F:F) - MIN(F:F))</f>
        <v>3.6585365853658541E-2</v>
      </c>
      <c r="H155" s="11">
        <v>89</v>
      </c>
      <c r="I155" s="11">
        <f>(H155-MIN(H:H))/(MAX(H:H) - MIN(H:H))</f>
        <v>8.8574840764331212E-4</v>
      </c>
      <c r="J155" s="11" t="s">
        <v>29</v>
      </c>
      <c r="K155" s="11" t="s">
        <v>46</v>
      </c>
      <c r="L155" s="11">
        <v>19.809999999999999</v>
      </c>
      <c r="M155" s="11">
        <f>(L155-MIN(L:L))/(MAX(L:L) - MIN(L:L))</f>
        <v>1.8938814531548755E-2</v>
      </c>
      <c r="N155" s="11" t="s">
        <v>39</v>
      </c>
      <c r="O155" s="12">
        <f t="shared" si="4"/>
        <v>24</v>
      </c>
      <c r="P155" s="11">
        <f>(O155-MIN(O:O))/(MAX(O:O) - MIN(O:O))</f>
        <v>0.46666666666666667</v>
      </c>
      <c r="Q155" s="11" t="s">
        <v>32</v>
      </c>
      <c r="R155" s="11">
        <f t="shared" si="5"/>
        <v>0.67</v>
      </c>
      <c r="S155" s="14">
        <v>2</v>
      </c>
      <c r="T155" s="12" t="s">
        <v>33</v>
      </c>
      <c r="U155" s="11" t="s">
        <v>109</v>
      </c>
      <c r="V155" s="11">
        <v>1</v>
      </c>
      <c r="W155" s="15" t="s">
        <v>513</v>
      </c>
      <c r="X155" s="15" t="s">
        <v>514</v>
      </c>
      <c r="Y155" s="16"/>
    </row>
    <row r="156" spans="1:25" ht="15" x14ac:dyDescent="0.2">
      <c r="A156" s="11" t="s">
        <v>417</v>
      </c>
      <c r="B156" s="12" t="s">
        <v>490</v>
      </c>
      <c r="C156" t="s">
        <v>515</v>
      </c>
      <c r="D156" t="s">
        <v>516</v>
      </c>
      <c r="W156" s="25" t="s">
        <v>517</v>
      </c>
    </row>
    <row r="157" spans="1:25" ht="15" x14ac:dyDescent="0.2">
      <c r="A157" s="11" t="s">
        <v>417</v>
      </c>
      <c r="B157" s="12" t="s">
        <v>490</v>
      </c>
      <c r="C157" t="s">
        <v>515</v>
      </c>
      <c r="D157" t="s">
        <v>518</v>
      </c>
      <c r="W157" s="25" t="s">
        <v>519</v>
      </c>
    </row>
    <row r="158" spans="1:25" ht="15" x14ac:dyDescent="0.2">
      <c r="A158" s="11" t="s">
        <v>417</v>
      </c>
      <c r="B158" s="12" t="s">
        <v>490</v>
      </c>
      <c r="C158" t="s">
        <v>515</v>
      </c>
      <c r="D158" t="s">
        <v>520</v>
      </c>
      <c r="W158" s="25" t="s">
        <v>521</v>
      </c>
    </row>
    <row r="159" spans="1:25" x14ac:dyDescent="0.2">
      <c r="A159" s="11" t="s">
        <v>417</v>
      </c>
      <c r="C159" t="s">
        <v>522</v>
      </c>
      <c r="D159" t="s">
        <v>523</v>
      </c>
      <c r="W159" s="25" t="s">
        <v>524</v>
      </c>
    </row>
    <row r="160" spans="1:25" x14ac:dyDescent="0.2">
      <c r="A160" s="11" t="s">
        <v>417</v>
      </c>
      <c r="C160" t="s">
        <v>522</v>
      </c>
      <c r="D160" t="s">
        <v>525</v>
      </c>
      <c r="W160" s="25" t="s">
        <v>526</v>
      </c>
    </row>
    <row r="161" spans="1:25" ht="30" x14ac:dyDescent="0.2">
      <c r="A161" s="11" t="s">
        <v>417</v>
      </c>
      <c r="C161" t="s">
        <v>522</v>
      </c>
      <c r="D161" s="23" t="s">
        <v>527</v>
      </c>
      <c r="W161" s="25" t="s">
        <v>528</v>
      </c>
    </row>
    <row r="162" spans="1:25" ht="15" x14ac:dyDescent="0.2">
      <c r="A162" s="11" t="s">
        <v>417</v>
      </c>
      <c r="B162" s="12" t="s">
        <v>529</v>
      </c>
      <c r="C162" s="11" t="s">
        <v>530</v>
      </c>
      <c r="D162" s="12" t="s">
        <v>531</v>
      </c>
      <c r="E162" s="28" t="s">
        <v>504</v>
      </c>
      <c r="F162" s="11">
        <v>1.9</v>
      </c>
      <c r="G162" s="11">
        <f>(F162-MIN(F:F))/(MAX(F:F) - MIN(F:F))</f>
        <v>2.5745257452574527E-2</v>
      </c>
      <c r="H162" s="11">
        <v>5424</v>
      </c>
      <c r="I162" s="11">
        <f>(H162-MIN(H:H))/(MAX(H:H) - MIN(H:H))</f>
        <v>5.3980891719745225E-2</v>
      </c>
      <c r="J162" s="11" t="s">
        <v>29</v>
      </c>
      <c r="K162" s="11" t="s">
        <v>532</v>
      </c>
      <c r="L162" s="11">
        <v>4.5270000000000001</v>
      </c>
      <c r="M162" s="11">
        <f>(L162-MIN(L:L))/(MAX(L:L) - MIN(L:L))</f>
        <v>4.3279158699808798E-3</v>
      </c>
      <c r="N162" s="11" t="s">
        <v>47</v>
      </c>
      <c r="O162" s="12">
        <f t="shared" si="4"/>
        <v>12</v>
      </c>
      <c r="P162" s="11">
        <f>(O162-MIN(O:O))/(MAX(O:O) - MIN(O:O))</f>
        <v>0.2</v>
      </c>
      <c r="Q162" s="11" t="s">
        <v>32</v>
      </c>
      <c r="R162" s="11">
        <f t="shared" si="5"/>
        <v>0.67</v>
      </c>
      <c r="S162" s="14">
        <v>1</v>
      </c>
      <c r="T162" s="12" t="s">
        <v>33</v>
      </c>
      <c r="U162" s="11" t="s">
        <v>66</v>
      </c>
      <c r="V162" s="11">
        <v>0</v>
      </c>
      <c r="W162" s="15" t="s">
        <v>533</v>
      </c>
      <c r="X162" s="15" t="s">
        <v>534</v>
      </c>
      <c r="Y162" s="16"/>
    </row>
    <row r="163" spans="1:25" ht="15" x14ac:dyDescent="0.2">
      <c r="A163" s="11" t="s">
        <v>417</v>
      </c>
      <c r="B163" s="12" t="s">
        <v>529</v>
      </c>
      <c r="C163" s="11" t="s">
        <v>530</v>
      </c>
      <c r="D163" s="12" t="s">
        <v>535</v>
      </c>
      <c r="E163" s="11" t="s">
        <v>28</v>
      </c>
      <c r="F163" s="11">
        <v>0.3</v>
      </c>
      <c r="G163" s="11">
        <f>(F163-MIN(F:F))/(MAX(F:F) - MIN(F:F))</f>
        <v>4.0650406504065045E-3</v>
      </c>
      <c r="H163" s="11">
        <v>944</v>
      </c>
      <c r="I163" s="11">
        <f>(H163-MIN(H:H))/(MAX(H:H) - MIN(H:H))</f>
        <v>9.3949044585987258E-3</v>
      </c>
      <c r="J163" s="11" t="s">
        <v>29</v>
      </c>
      <c r="K163" s="11" t="s">
        <v>340</v>
      </c>
      <c r="L163" s="11">
        <v>7.0609999999999999</v>
      </c>
      <c r="M163" s="11">
        <f>(L163-MIN(L:L))/(MAX(L:L) - MIN(L:L))</f>
        <v>6.7504780114722752E-3</v>
      </c>
      <c r="N163" s="11" t="s">
        <v>31</v>
      </c>
      <c r="O163" s="12">
        <f t="shared" si="4"/>
        <v>6</v>
      </c>
      <c r="P163" s="11">
        <f>(O163-MIN(O:O))/(MAX(O:O) - MIN(O:O))</f>
        <v>6.6666666666666666E-2</v>
      </c>
      <c r="Q163" s="11" t="s">
        <v>32</v>
      </c>
      <c r="R163" s="11">
        <f t="shared" si="5"/>
        <v>0.67</v>
      </c>
      <c r="S163" s="14">
        <v>1</v>
      </c>
      <c r="T163" s="12" t="s">
        <v>33</v>
      </c>
      <c r="U163" s="11" t="s">
        <v>66</v>
      </c>
      <c r="V163" s="11">
        <v>0</v>
      </c>
      <c r="W163" s="15" t="s">
        <v>536</v>
      </c>
      <c r="X163" s="15" t="s">
        <v>537</v>
      </c>
      <c r="Y163" s="16"/>
    </row>
    <row r="164" spans="1:25" ht="15" x14ac:dyDescent="0.2">
      <c r="A164" s="11" t="s">
        <v>417</v>
      </c>
      <c r="B164" s="12" t="s">
        <v>529</v>
      </c>
      <c r="C164" s="11" t="s">
        <v>530</v>
      </c>
      <c r="D164" s="12" t="s">
        <v>538</v>
      </c>
      <c r="E164" s="11" t="s">
        <v>57</v>
      </c>
      <c r="F164" s="11">
        <v>0</v>
      </c>
      <c r="G164" s="11">
        <f>(F164-MIN(F:F))/(MAX(F:F) - MIN(F:F))</f>
        <v>0</v>
      </c>
      <c r="H164" s="11">
        <v>0</v>
      </c>
      <c r="I164" s="11">
        <f>(H164-MIN(H:H))/(MAX(H:H) - MIN(H:H))</f>
        <v>0</v>
      </c>
      <c r="J164" s="11" t="s">
        <v>29</v>
      </c>
      <c r="K164" s="11" t="s">
        <v>340</v>
      </c>
      <c r="L164" s="11"/>
      <c r="M164" s="11">
        <f>(L164-MIN(L:L))/(MAX(L:L) - MIN(L:L))</f>
        <v>0</v>
      </c>
      <c r="N164" s="11" t="s">
        <v>39</v>
      </c>
      <c r="O164" s="12">
        <f t="shared" si="4"/>
        <v>24</v>
      </c>
      <c r="P164" s="11">
        <f>(O164-MIN(O:O))/(MAX(O:O) - MIN(O:O))</f>
        <v>0.46666666666666667</v>
      </c>
      <c r="Q164" s="11" t="s">
        <v>32</v>
      </c>
      <c r="R164" s="11">
        <f t="shared" si="5"/>
        <v>0.67</v>
      </c>
      <c r="S164" s="14">
        <v>2</v>
      </c>
      <c r="T164" s="12" t="s">
        <v>33</v>
      </c>
      <c r="U164" s="11" t="s">
        <v>66</v>
      </c>
      <c r="V164" s="11">
        <v>0</v>
      </c>
      <c r="W164" s="11"/>
      <c r="X164" s="11"/>
      <c r="Y164" s="16"/>
    </row>
    <row r="165" spans="1:25" ht="15" x14ac:dyDescent="0.2">
      <c r="A165" s="11" t="s">
        <v>417</v>
      </c>
      <c r="B165" s="12" t="s">
        <v>529</v>
      </c>
      <c r="C165" s="11" t="s">
        <v>530</v>
      </c>
      <c r="D165" s="12" t="s">
        <v>539</v>
      </c>
      <c r="E165" s="11" t="s">
        <v>45</v>
      </c>
      <c r="F165" s="11">
        <v>3.3</v>
      </c>
      <c r="G165" s="11">
        <f>(F165-MIN(F:F))/(MAX(F:F) - MIN(F:F))</f>
        <v>4.4715447154471545E-2</v>
      </c>
      <c r="H165" s="11">
        <v>53</v>
      </c>
      <c r="I165" s="11">
        <f>(H165-MIN(H:H))/(MAX(H:H) - MIN(H:H))</f>
        <v>5.2746815286624203E-4</v>
      </c>
      <c r="J165" s="11" t="s">
        <v>29</v>
      </c>
      <c r="K165" s="11" t="s">
        <v>46</v>
      </c>
      <c r="L165" s="11">
        <v>0.33600000000000002</v>
      </c>
      <c r="M165" s="11">
        <f>(L165-MIN(L:L))/(MAX(L:L) - MIN(L:L))</f>
        <v>3.2122370936902488E-4</v>
      </c>
      <c r="N165" s="11" t="s">
        <v>39</v>
      </c>
      <c r="O165" s="12">
        <f t="shared" si="4"/>
        <v>24</v>
      </c>
      <c r="P165" s="11">
        <f>(O165-MIN(O:O))/(MAX(O:O) - MIN(O:O))</f>
        <v>0.46666666666666667</v>
      </c>
      <c r="Q165" s="11" t="s">
        <v>32</v>
      </c>
      <c r="R165" s="11">
        <f t="shared" si="5"/>
        <v>0.67</v>
      </c>
      <c r="S165" s="14">
        <v>2</v>
      </c>
      <c r="T165" s="12" t="s">
        <v>33</v>
      </c>
      <c r="U165" s="11" t="s">
        <v>66</v>
      </c>
      <c r="V165" s="11">
        <v>0</v>
      </c>
      <c r="W165" s="15" t="s">
        <v>540</v>
      </c>
      <c r="X165" s="15" t="s">
        <v>541</v>
      </c>
      <c r="Y165" s="16"/>
    </row>
    <row r="166" spans="1:25" ht="29" x14ac:dyDescent="0.2">
      <c r="A166" s="11" t="s">
        <v>417</v>
      </c>
      <c r="B166" s="12" t="s">
        <v>529</v>
      </c>
      <c r="C166" s="11" t="s">
        <v>530</v>
      </c>
      <c r="D166" s="12" t="s">
        <v>542</v>
      </c>
      <c r="E166" s="11" t="s">
        <v>65</v>
      </c>
      <c r="F166" s="11">
        <v>0</v>
      </c>
      <c r="G166" s="11">
        <f>(F166-MIN(F:F))/(MAX(F:F) - MIN(F:F))</f>
        <v>0</v>
      </c>
      <c r="H166" s="11">
        <v>10632</v>
      </c>
      <c r="I166" s="11">
        <f>(H166-MIN(H:H))/(MAX(H:H) - MIN(H:H))</f>
        <v>0.10581210191082803</v>
      </c>
      <c r="J166" s="11" t="s">
        <v>29</v>
      </c>
      <c r="K166" s="11"/>
      <c r="L166" s="11">
        <v>0</v>
      </c>
      <c r="M166" s="11">
        <f>(L166-MIN(L:L))/(MAX(L:L) - MIN(L:L))</f>
        <v>0</v>
      </c>
      <c r="N166" s="11" t="s">
        <v>47</v>
      </c>
      <c r="O166" s="12">
        <f t="shared" si="4"/>
        <v>12</v>
      </c>
      <c r="P166" s="11">
        <f>(O166-MIN(O:O))/(MAX(O:O) - MIN(O:O))</f>
        <v>0.2</v>
      </c>
      <c r="Q166" s="11" t="s">
        <v>32</v>
      </c>
      <c r="R166" s="11">
        <f t="shared" si="5"/>
        <v>0.67</v>
      </c>
      <c r="S166" s="14">
        <v>1</v>
      </c>
      <c r="T166" s="12" t="s">
        <v>51</v>
      </c>
      <c r="U166" s="11" t="s">
        <v>66</v>
      </c>
      <c r="V166" s="11">
        <v>0</v>
      </c>
      <c r="W166" s="11"/>
      <c r="X166" s="25" t="s">
        <v>543</v>
      </c>
      <c r="Y166" s="16"/>
    </row>
    <row r="167" spans="1:25" ht="15" x14ac:dyDescent="0.2">
      <c r="A167" s="11" t="s">
        <v>417</v>
      </c>
      <c r="B167" s="12" t="s">
        <v>529</v>
      </c>
      <c r="C167" s="11" t="s">
        <v>530</v>
      </c>
      <c r="D167" s="12" t="s">
        <v>544</v>
      </c>
      <c r="E167" s="11" t="s">
        <v>45</v>
      </c>
      <c r="F167" s="11">
        <v>0.8</v>
      </c>
      <c r="G167" s="11">
        <f>(F167-MIN(F:F))/(MAX(F:F) - MIN(F:F))</f>
        <v>1.0840108401084013E-2</v>
      </c>
      <c r="H167" s="11">
        <v>69</v>
      </c>
      <c r="I167" s="11">
        <f>(H167-MIN(H:H))/(MAX(H:H) - MIN(H:H))</f>
        <v>6.8670382165605091E-4</v>
      </c>
      <c r="J167" s="11" t="s">
        <v>29</v>
      </c>
      <c r="K167" s="11" t="s">
        <v>95</v>
      </c>
      <c r="L167" s="11">
        <v>34.158999999999999</v>
      </c>
      <c r="M167" s="11">
        <f>(L167-MIN(L:L))/(MAX(L:L) - MIN(L:L))</f>
        <v>3.2656787762906307E-2</v>
      </c>
      <c r="N167" s="11" t="s">
        <v>39</v>
      </c>
      <c r="O167" s="12">
        <f t="shared" si="4"/>
        <v>24</v>
      </c>
      <c r="P167" s="11">
        <f>(O167-MIN(O:O))/(MAX(O:O) - MIN(O:O))</f>
        <v>0.46666666666666667</v>
      </c>
      <c r="Q167" s="11" t="s">
        <v>32</v>
      </c>
      <c r="R167" s="11">
        <f t="shared" si="5"/>
        <v>0.67</v>
      </c>
      <c r="S167" s="14">
        <v>1</v>
      </c>
      <c r="T167" s="12" t="s">
        <v>545</v>
      </c>
      <c r="U167" s="11" t="s">
        <v>546</v>
      </c>
      <c r="V167" s="11">
        <v>0</v>
      </c>
      <c r="W167" s="15" t="s">
        <v>547</v>
      </c>
      <c r="X167" s="15" t="s">
        <v>548</v>
      </c>
      <c r="Y167" s="16"/>
    </row>
    <row r="168" spans="1:25" ht="15" x14ac:dyDescent="0.2">
      <c r="A168" s="11" t="s">
        <v>417</v>
      </c>
      <c r="B168" s="12" t="s">
        <v>529</v>
      </c>
      <c r="C168" s="11" t="s">
        <v>530</v>
      </c>
      <c r="D168" s="12" t="s">
        <v>549</v>
      </c>
      <c r="E168" s="11" t="s">
        <v>550</v>
      </c>
      <c r="F168" s="11">
        <v>1.1000000000000001</v>
      </c>
      <c r="G168" s="11">
        <f>(F168-MIN(F:F))/(MAX(F:F) - MIN(F:F))</f>
        <v>1.4905149051490516E-2</v>
      </c>
      <c r="H168" s="11">
        <v>12</v>
      </c>
      <c r="I168" s="11">
        <f>(H168-MIN(H:H))/(MAX(H:H) - MIN(H:H))</f>
        <v>1.1942675159235669E-4</v>
      </c>
      <c r="J168" s="11" t="s">
        <v>29</v>
      </c>
      <c r="K168" s="11" t="s">
        <v>95</v>
      </c>
      <c r="L168" s="11">
        <v>25.640999999999998</v>
      </c>
      <c r="M168" s="11">
        <f>(L168-MIN(L:L))/(MAX(L:L) - MIN(L:L))</f>
        <v>2.4513384321223707E-2</v>
      </c>
      <c r="N168" s="11" t="s">
        <v>39</v>
      </c>
      <c r="O168" s="12">
        <f t="shared" si="4"/>
        <v>24</v>
      </c>
      <c r="P168" s="11">
        <f>(O168-MIN(O:O))/(MAX(O:O) - MIN(O:O))</f>
        <v>0.46666666666666667</v>
      </c>
      <c r="Q168" s="11" t="s">
        <v>40</v>
      </c>
      <c r="R168" s="11">
        <f t="shared" si="5"/>
        <v>1</v>
      </c>
      <c r="S168" s="14">
        <v>1</v>
      </c>
      <c r="T168" s="12" t="s">
        <v>33</v>
      </c>
      <c r="U168" s="11" t="s">
        <v>41</v>
      </c>
      <c r="V168" s="11">
        <v>1</v>
      </c>
      <c r="W168" s="15" t="s">
        <v>551</v>
      </c>
      <c r="X168" s="15" t="s">
        <v>552</v>
      </c>
      <c r="Y168" s="16"/>
    </row>
    <row r="169" spans="1:25" x14ac:dyDescent="0.2">
      <c r="A169" s="11" t="s">
        <v>417</v>
      </c>
      <c r="C169" t="s">
        <v>553</v>
      </c>
      <c r="D169" t="s">
        <v>554</v>
      </c>
      <c r="W169" s="25" t="s">
        <v>555</v>
      </c>
    </row>
    <row r="170" spans="1:25" x14ac:dyDescent="0.2">
      <c r="A170" s="11" t="s">
        <v>417</v>
      </c>
      <c r="C170" t="s">
        <v>553</v>
      </c>
      <c r="D170" t="s">
        <v>556</v>
      </c>
      <c r="W170" s="25" t="s">
        <v>557</v>
      </c>
    </row>
    <row r="171" spans="1:25" x14ac:dyDescent="0.2">
      <c r="A171" s="11" t="s">
        <v>417</v>
      </c>
      <c r="C171" t="s">
        <v>553</v>
      </c>
      <c r="D171" t="s">
        <v>558</v>
      </c>
      <c r="W171" s="25" t="s">
        <v>559</v>
      </c>
    </row>
    <row r="172" spans="1:25" x14ac:dyDescent="0.2">
      <c r="A172" s="11" t="s">
        <v>417</v>
      </c>
      <c r="C172" t="s">
        <v>560</v>
      </c>
      <c r="D172" t="s">
        <v>561</v>
      </c>
      <c r="W172" s="25" t="s">
        <v>562</v>
      </c>
    </row>
    <row r="173" spans="1:25" x14ac:dyDescent="0.2">
      <c r="A173" s="11" t="s">
        <v>417</v>
      </c>
      <c r="C173" t="s">
        <v>560</v>
      </c>
      <c r="D173" t="s">
        <v>563</v>
      </c>
      <c r="W173" s="25" t="s">
        <v>564</v>
      </c>
    </row>
    <row r="174" spans="1:25" x14ac:dyDescent="0.2">
      <c r="A174" s="11" t="s">
        <v>417</v>
      </c>
      <c r="C174" t="s">
        <v>560</v>
      </c>
      <c r="D174" t="s">
        <v>565</v>
      </c>
      <c r="W174" s="25" t="s">
        <v>566</v>
      </c>
    </row>
    <row r="175" spans="1:25" x14ac:dyDescent="0.2">
      <c r="A175" s="11" t="s">
        <v>417</v>
      </c>
      <c r="C175" t="s">
        <v>567</v>
      </c>
      <c r="D175" t="s">
        <v>568</v>
      </c>
      <c r="W175" s="25" t="s">
        <v>569</v>
      </c>
    </row>
    <row r="176" spans="1:25" x14ac:dyDescent="0.2">
      <c r="A176" s="11" t="s">
        <v>417</v>
      </c>
      <c r="C176" t="s">
        <v>567</v>
      </c>
      <c r="D176" t="s">
        <v>570</v>
      </c>
      <c r="W176" s="25" t="s">
        <v>571</v>
      </c>
    </row>
    <row r="177" spans="1:25" x14ac:dyDescent="0.2">
      <c r="A177" s="11" t="s">
        <v>417</v>
      </c>
      <c r="C177" t="s">
        <v>567</v>
      </c>
      <c r="D177" t="s">
        <v>572</v>
      </c>
      <c r="W177" s="25" t="s">
        <v>573</v>
      </c>
    </row>
    <row r="178" spans="1:25" ht="22" customHeight="1" x14ac:dyDescent="0.2">
      <c r="A178" s="11" t="s">
        <v>417</v>
      </c>
      <c r="C178" t="s">
        <v>574</v>
      </c>
      <c r="D178" t="s">
        <v>575</v>
      </c>
      <c r="W178" s="25" t="s">
        <v>576</v>
      </c>
    </row>
    <row r="179" spans="1:25" x14ac:dyDescent="0.2">
      <c r="A179" s="11" t="s">
        <v>417</v>
      </c>
      <c r="C179" t="s">
        <v>574</v>
      </c>
      <c r="D179" t="s">
        <v>577</v>
      </c>
      <c r="W179" s="25" t="s">
        <v>578</v>
      </c>
    </row>
    <row r="180" spans="1:25" x14ac:dyDescent="0.2">
      <c r="A180" s="11" t="s">
        <v>417</v>
      </c>
      <c r="C180" t="s">
        <v>574</v>
      </c>
      <c r="D180" t="s">
        <v>579</v>
      </c>
      <c r="W180" s="25" t="s">
        <v>580</v>
      </c>
    </row>
    <row r="181" spans="1:25" ht="29" x14ac:dyDescent="0.2">
      <c r="A181" s="11" t="s">
        <v>417</v>
      </c>
      <c r="B181" s="12" t="s">
        <v>581</v>
      </c>
      <c r="C181" s="11" t="s">
        <v>582</v>
      </c>
      <c r="D181" s="12" t="s">
        <v>583</v>
      </c>
      <c r="E181" s="28" t="s">
        <v>504</v>
      </c>
      <c r="F181" s="11">
        <v>3.2</v>
      </c>
      <c r="G181" s="11">
        <f>(F181-MIN(F:F))/(MAX(F:F) - MIN(F:F))</f>
        <v>4.336043360433605E-2</v>
      </c>
      <c r="H181" s="11">
        <v>27308</v>
      </c>
      <c r="I181" s="11">
        <f>(H181-MIN(H:H))/(MAX(H:H) - MIN(H:H))</f>
        <v>0.27177547770700639</v>
      </c>
      <c r="J181" s="11" t="s">
        <v>29</v>
      </c>
      <c r="K181" s="11"/>
      <c r="L181" s="11">
        <v>0.254</v>
      </c>
      <c r="M181" s="11">
        <f>(L181-MIN(L:L))/(MAX(L:L) - MIN(L:L))</f>
        <v>2.4282982791586999E-4</v>
      </c>
      <c r="N181" s="11" t="s">
        <v>47</v>
      </c>
      <c r="O181" s="12">
        <f t="shared" si="4"/>
        <v>12</v>
      </c>
      <c r="P181" s="11">
        <f>(O181-MIN(O:O))/(MAX(O:O) - MIN(O:O))</f>
        <v>0.2</v>
      </c>
      <c r="Q181" s="11" t="s">
        <v>32</v>
      </c>
      <c r="R181" s="11">
        <f t="shared" si="5"/>
        <v>0.67</v>
      </c>
      <c r="S181" s="14">
        <v>1</v>
      </c>
      <c r="T181" s="12" t="s">
        <v>33</v>
      </c>
      <c r="U181" s="11" t="s">
        <v>66</v>
      </c>
      <c r="V181" s="11">
        <v>0</v>
      </c>
      <c r="W181" s="15" t="s">
        <v>584</v>
      </c>
      <c r="X181" s="15" t="s">
        <v>585</v>
      </c>
      <c r="Y181" s="16"/>
    </row>
    <row r="182" spans="1:25" ht="29" x14ac:dyDescent="0.2">
      <c r="A182" s="11" t="s">
        <v>417</v>
      </c>
      <c r="B182" s="12" t="s">
        <v>581</v>
      </c>
      <c r="C182" s="11" t="s">
        <v>582</v>
      </c>
      <c r="D182" s="12" t="s">
        <v>586</v>
      </c>
      <c r="E182" s="28" t="s">
        <v>435</v>
      </c>
      <c r="F182" s="11">
        <v>2.6</v>
      </c>
      <c r="G182" s="11">
        <f>(F182-MIN(F:F))/(MAX(F:F) - MIN(F:F))</f>
        <v>3.523035230352304E-2</v>
      </c>
      <c r="H182" s="11">
        <v>11328</v>
      </c>
      <c r="I182" s="11">
        <f>(H182-MIN(H:H))/(MAX(H:H) - MIN(H:H))</f>
        <v>0.11273885350318472</v>
      </c>
      <c r="J182" s="11" t="s">
        <v>29</v>
      </c>
      <c r="K182" s="11" t="s">
        <v>46</v>
      </c>
      <c r="L182" s="11">
        <v>21.367000000000001</v>
      </c>
      <c r="M182" s="11">
        <f>(L182-MIN(L:L))/(MAX(L:L) - MIN(L:L))</f>
        <v>2.0427342256214152E-2</v>
      </c>
      <c r="N182" s="11" t="s">
        <v>47</v>
      </c>
      <c r="O182" s="12">
        <f t="shared" si="4"/>
        <v>12</v>
      </c>
      <c r="P182" s="11">
        <f>(O182-MIN(O:O))/(MAX(O:O) - MIN(O:O))</f>
        <v>0.2</v>
      </c>
      <c r="Q182" s="11" t="s">
        <v>32</v>
      </c>
      <c r="R182" s="11">
        <f t="shared" si="5"/>
        <v>0.67</v>
      </c>
      <c r="S182" s="14">
        <v>1</v>
      </c>
      <c r="T182" s="12" t="s">
        <v>33</v>
      </c>
      <c r="U182" s="11" t="s">
        <v>66</v>
      </c>
      <c r="V182" s="11">
        <v>0</v>
      </c>
      <c r="W182" s="15" t="s">
        <v>493</v>
      </c>
      <c r="X182" s="15" t="s">
        <v>587</v>
      </c>
      <c r="Y182" s="16"/>
    </row>
    <row r="183" spans="1:25" ht="29" x14ac:dyDescent="0.2">
      <c r="A183" s="11" t="s">
        <v>417</v>
      </c>
      <c r="B183" s="12" t="s">
        <v>581</v>
      </c>
      <c r="C183" s="11" t="s">
        <v>582</v>
      </c>
      <c r="D183" s="12" t="s">
        <v>469</v>
      </c>
      <c r="E183" s="11" t="s">
        <v>28</v>
      </c>
      <c r="F183" s="11">
        <v>73.8</v>
      </c>
      <c r="G183" s="11">
        <f>(F183-MIN(F:F))/(MAX(F:F) - MIN(F:F))</f>
        <v>1</v>
      </c>
      <c r="H183" s="11">
        <v>19654</v>
      </c>
      <c r="I183" s="11">
        <f>(H183-MIN(H:H))/(MAX(H:H) - MIN(H:H))</f>
        <v>0.19560111464968152</v>
      </c>
      <c r="J183" s="11" t="s">
        <v>29</v>
      </c>
      <c r="K183" s="11" t="s">
        <v>38</v>
      </c>
      <c r="L183" s="11">
        <v>594.28200000000004</v>
      </c>
      <c r="M183" s="11">
        <f>(L183-MIN(L:L))/(MAX(L:L) - MIN(L:L))</f>
        <v>0.56814722753346081</v>
      </c>
      <c r="N183" s="11" t="s">
        <v>47</v>
      </c>
      <c r="O183" s="12">
        <f t="shared" si="4"/>
        <v>12</v>
      </c>
      <c r="P183" s="11">
        <f>(O183-MIN(O:O))/(MAX(O:O) - MIN(O:O))</f>
        <v>0.2</v>
      </c>
      <c r="Q183" s="11" t="s">
        <v>32</v>
      </c>
      <c r="R183" s="11">
        <f t="shared" si="5"/>
        <v>0.67</v>
      </c>
      <c r="S183" s="14">
        <v>1</v>
      </c>
      <c r="T183" s="12" t="s">
        <v>33</v>
      </c>
      <c r="U183" s="11" t="s">
        <v>66</v>
      </c>
      <c r="V183" s="11">
        <v>0</v>
      </c>
      <c r="W183" s="15" t="s">
        <v>165</v>
      </c>
      <c r="X183" s="15" t="s">
        <v>588</v>
      </c>
      <c r="Y183" s="16"/>
    </row>
    <row r="184" spans="1:25" ht="29" x14ac:dyDescent="0.2">
      <c r="A184" s="11" t="s">
        <v>417</v>
      </c>
      <c r="B184" s="12" t="s">
        <v>581</v>
      </c>
      <c r="C184" s="11" t="s">
        <v>582</v>
      </c>
      <c r="D184" s="12" t="s">
        <v>589</v>
      </c>
      <c r="E184" s="11" t="s">
        <v>57</v>
      </c>
      <c r="F184" s="11">
        <v>0</v>
      </c>
      <c r="G184" s="11">
        <f>(F184-MIN(F:F))/(MAX(F:F) - MIN(F:F))</f>
        <v>0</v>
      </c>
      <c r="H184" s="11">
        <v>0</v>
      </c>
      <c r="I184" s="11">
        <f>(H184-MIN(H:H))/(MAX(H:H) - MIN(H:H))</f>
        <v>0</v>
      </c>
      <c r="J184" s="11" t="s">
        <v>29</v>
      </c>
      <c r="K184" s="11" t="s">
        <v>340</v>
      </c>
      <c r="L184" s="11"/>
      <c r="M184" s="11">
        <f>(L184-MIN(L:L))/(MAX(L:L) - MIN(L:L))</f>
        <v>0</v>
      </c>
      <c r="N184" s="11" t="s">
        <v>39</v>
      </c>
      <c r="O184" s="12">
        <f t="shared" si="4"/>
        <v>24</v>
      </c>
      <c r="P184" s="11">
        <f>(O184-MIN(O:O))/(MAX(O:O) - MIN(O:O))</f>
        <v>0.46666666666666667</v>
      </c>
      <c r="Q184" s="11" t="s">
        <v>32</v>
      </c>
      <c r="R184" s="11">
        <f t="shared" si="5"/>
        <v>0.67</v>
      </c>
      <c r="S184" s="14">
        <v>1</v>
      </c>
      <c r="T184" s="12" t="s">
        <v>33</v>
      </c>
      <c r="U184" s="11" t="s">
        <v>66</v>
      </c>
      <c r="V184" s="11">
        <v>0</v>
      </c>
      <c r="W184" s="11"/>
      <c r="X184" s="15" t="s">
        <v>590</v>
      </c>
      <c r="Y184" s="16"/>
    </row>
    <row r="185" spans="1:25" ht="29" x14ac:dyDescent="0.2">
      <c r="A185" s="11" t="s">
        <v>417</v>
      </c>
      <c r="B185" s="12" t="s">
        <v>581</v>
      </c>
      <c r="C185" s="11" t="s">
        <v>582</v>
      </c>
      <c r="D185" s="12" t="s">
        <v>591</v>
      </c>
      <c r="E185" s="11" t="s">
        <v>45</v>
      </c>
      <c r="F185" s="11">
        <v>4.3</v>
      </c>
      <c r="G185" s="11">
        <f>(F185-MIN(F:F))/(MAX(F:F) - MIN(F:F))</f>
        <v>5.8265582655826556E-2</v>
      </c>
      <c r="H185" s="11">
        <v>757</v>
      </c>
      <c r="I185" s="11">
        <f>(H185-MIN(H:H))/(MAX(H:H) - MIN(H:H))</f>
        <v>7.5338375796178345E-3</v>
      </c>
      <c r="J185" s="11" t="s">
        <v>29</v>
      </c>
      <c r="K185" s="11" t="s">
        <v>339</v>
      </c>
      <c r="L185" s="11">
        <v>5.1589999999999998</v>
      </c>
      <c r="M185" s="11">
        <f>(L185-MIN(L:L))/(MAX(L:L) - MIN(L:L))</f>
        <v>4.9321223709369024E-3</v>
      </c>
      <c r="N185" s="11" t="s">
        <v>47</v>
      </c>
      <c r="O185" s="12">
        <f t="shared" si="4"/>
        <v>12</v>
      </c>
      <c r="P185" s="11">
        <f>(O185-MIN(O:O))/(MAX(O:O) - MIN(O:O))</f>
        <v>0.2</v>
      </c>
      <c r="Q185" s="11" t="s">
        <v>32</v>
      </c>
      <c r="R185" s="11">
        <f t="shared" si="5"/>
        <v>0.67</v>
      </c>
      <c r="S185" s="14">
        <v>1</v>
      </c>
      <c r="T185" s="12" t="s">
        <v>33</v>
      </c>
      <c r="U185" s="11" t="s">
        <v>66</v>
      </c>
      <c r="V185" s="11">
        <v>0</v>
      </c>
      <c r="W185" s="15" t="s">
        <v>592</v>
      </c>
      <c r="X185" s="15" t="s">
        <v>593</v>
      </c>
      <c r="Y185" s="16"/>
    </row>
    <row r="186" spans="1:25" ht="29" x14ac:dyDescent="0.2">
      <c r="A186" s="11" t="s">
        <v>417</v>
      </c>
      <c r="B186" s="12" t="s">
        <v>581</v>
      </c>
      <c r="C186" s="11" t="s">
        <v>582</v>
      </c>
      <c r="D186" s="12" t="s">
        <v>594</v>
      </c>
      <c r="E186" s="11" t="s">
        <v>56</v>
      </c>
      <c r="F186" s="11">
        <v>2.6</v>
      </c>
      <c r="G186" s="11">
        <f>(F186-MIN(F:F))/(MAX(F:F) - MIN(F:F))</f>
        <v>3.523035230352304E-2</v>
      </c>
      <c r="H186" s="11">
        <v>44951</v>
      </c>
      <c r="I186" s="11">
        <f>(H186-MIN(H:H))/(MAX(H:H) - MIN(H:H))</f>
        <v>0.44736265923566881</v>
      </c>
      <c r="J186" s="11" t="s">
        <v>29</v>
      </c>
      <c r="K186" s="11" t="s">
        <v>178</v>
      </c>
      <c r="L186" s="11">
        <v>21.367000000000001</v>
      </c>
      <c r="M186" s="11">
        <f>(L186-MIN(L:L))/(MAX(L:L) - MIN(L:L))</f>
        <v>2.0427342256214152E-2</v>
      </c>
      <c r="N186" s="11" t="s">
        <v>31</v>
      </c>
      <c r="O186" s="12">
        <f t="shared" si="4"/>
        <v>6</v>
      </c>
      <c r="P186" s="11">
        <f>(O186-MIN(O:O))/(MAX(O:O) - MIN(O:O))</f>
        <v>6.6666666666666666E-2</v>
      </c>
      <c r="Q186" s="11" t="s">
        <v>32</v>
      </c>
      <c r="R186" s="11">
        <f t="shared" si="5"/>
        <v>0.67</v>
      </c>
      <c r="S186" s="14">
        <v>1</v>
      </c>
      <c r="T186" s="12" t="s">
        <v>51</v>
      </c>
      <c r="U186" s="11" t="s">
        <v>66</v>
      </c>
      <c r="V186" s="11">
        <v>0</v>
      </c>
      <c r="W186" s="15" t="s">
        <v>493</v>
      </c>
      <c r="X186" s="15" t="s">
        <v>595</v>
      </c>
      <c r="Y186" s="16"/>
    </row>
    <row r="187" spans="1:25" x14ac:dyDescent="0.2">
      <c r="A187" s="11" t="s">
        <v>417</v>
      </c>
      <c r="C187" t="s">
        <v>596</v>
      </c>
      <c r="D187" t="s">
        <v>597</v>
      </c>
      <c r="W187" s="25" t="s">
        <v>598</v>
      </c>
    </row>
    <row r="188" spans="1:25" x14ac:dyDescent="0.2">
      <c r="A188" s="11" t="s">
        <v>417</v>
      </c>
      <c r="C188" t="s">
        <v>596</v>
      </c>
      <c r="D188" t="s">
        <v>599</v>
      </c>
      <c r="W188" s="25" t="s">
        <v>600</v>
      </c>
    </row>
    <row r="189" spans="1:25" x14ac:dyDescent="0.2">
      <c r="A189" s="11" t="s">
        <v>417</v>
      </c>
      <c r="C189" t="s">
        <v>596</v>
      </c>
      <c r="D189" t="s">
        <v>601</v>
      </c>
      <c r="W189" s="25" t="s">
        <v>602</v>
      </c>
    </row>
    <row r="190" spans="1:25" ht="29" x14ac:dyDescent="0.2">
      <c r="A190" s="11" t="s">
        <v>417</v>
      </c>
      <c r="B190" s="12" t="s">
        <v>581</v>
      </c>
      <c r="C190" s="11" t="s">
        <v>582</v>
      </c>
      <c r="D190" s="12" t="s">
        <v>603</v>
      </c>
      <c r="E190" s="11" t="s">
        <v>28</v>
      </c>
      <c r="F190" s="11">
        <v>4</v>
      </c>
      <c r="G190" s="11">
        <f>(F190-MIN(F:F))/(MAX(F:F) - MIN(F:F))</f>
        <v>5.4200542005420058E-2</v>
      </c>
      <c r="H190" s="11">
        <v>0</v>
      </c>
      <c r="I190" s="11">
        <f>(H190-MIN(H:H))/(MAX(H:H) - MIN(H:H))</f>
        <v>0</v>
      </c>
      <c r="J190" s="11" t="s">
        <v>29</v>
      </c>
      <c r="K190" s="11" t="s">
        <v>178</v>
      </c>
      <c r="L190" s="11">
        <v>1.873</v>
      </c>
      <c r="M190" s="11">
        <f>(L190-MIN(L:L))/(MAX(L:L) - MIN(L:L))</f>
        <v>1.7906309751434034E-3</v>
      </c>
      <c r="N190" s="11" t="s">
        <v>31</v>
      </c>
      <c r="O190" s="12">
        <f t="shared" si="4"/>
        <v>6</v>
      </c>
      <c r="P190" s="11">
        <f>(O190-MIN(O:O))/(MAX(O:O) - MIN(O:O))</f>
        <v>6.6666666666666666E-2</v>
      </c>
      <c r="Q190" s="11" t="s">
        <v>32</v>
      </c>
      <c r="R190" s="11">
        <f t="shared" si="5"/>
        <v>0.67</v>
      </c>
      <c r="S190" s="14">
        <v>1</v>
      </c>
      <c r="T190" s="12" t="s">
        <v>33</v>
      </c>
      <c r="U190" s="11" t="s">
        <v>66</v>
      </c>
      <c r="V190" s="11">
        <v>0</v>
      </c>
      <c r="W190" s="15" t="s">
        <v>604</v>
      </c>
      <c r="X190" s="15" t="s">
        <v>605</v>
      </c>
      <c r="Y190" s="16"/>
    </row>
    <row r="191" spans="1:25" ht="30" x14ac:dyDescent="0.2">
      <c r="A191" s="11" t="s">
        <v>417</v>
      </c>
      <c r="C191" t="s">
        <v>606</v>
      </c>
      <c r="D191" s="23" t="s">
        <v>607</v>
      </c>
      <c r="W191" s="25" t="s">
        <v>608</v>
      </c>
    </row>
    <row r="192" spans="1:25" x14ac:dyDescent="0.2">
      <c r="A192" s="11" t="s">
        <v>417</v>
      </c>
      <c r="C192" t="s">
        <v>606</v>
      </c>
      <c r="D192" t="s">
        <v>609</v>
      </c>
      <c r="W192" s="25" t="s">
        <v>610</v>
      </c>
    </row>
    <row r="193" spans="1:23" x14ac:dyDescent="0.2">
      <c r="A193" s="11" t="s">
        <v>417</v>
      </c>
      <c r="C193" t="s">
        <v>606</v>
      </c>
      <c r="D193" t="s">
        <v>611</v>
      </c>
      <c r="W193" s="25" t="s">
        <v>521</v>
      </c>
    </row>
    <row r="194" spans="1:23" x14ac:dyDescent="0.2">
      <c r="A194" s="11" t="s">
        <v>417</v>
      </c>
      <c r="C194" t="s">
        <v>612</v>
      </c>
      <c r="D194" t="s">
        <v>613</v>
      </c>
      <c r="W194" s="25" t="s">
        <v>614</v>
      </c>
    </row>
    <row r="195" spans="1:23" x14ac:dyDescent="0.2">
      <c r="A195" s="11" t="s">
        <v>417</v>
      </c>
      <c r="C195" t="s">
        <v>612</v>
      </c>
      <c r="D195" t="s">
        <v>615</v>
      </c>
      <c r="W195" s="25" t="s">
        <v>616</v>
      </c>
    </row>
    <row r="196" spans="1:23" x14ac:dyDescent="0.2">
      <c r="A196" s="11" t="s">
        <v>417</v>
      </c>
      <c r="C196" t="s">
        <v>612</v>
      </c>
      <c r="D196" t="s">
        <v>617</v>
      </c>
      <c r="W196" s="25" t="s">
        <v>618</v>
      </c>
    </row>
    <row r="197" spans="1:23" x14ac:dyDescent="0.2">
      <c r="A197" s="11" t="s">
        <v>417</v>
      </c>
      <c r="C197" t="s">
        <v>619</v>
      </c>
      <c r="D197" t="s">
        <v>620</v>
      </c>
      <c r="W197" s="25" t="s">
        <v>621</v>
      </c>
    </row>
    <row r="198" spans="1:23" x14ac:dyDescent="0.2">
      <c r="A198" s="11" t="s">
        <v>417</v>
      </c>
      <c r="C198" t="s">
        <v>619</v>
      </c>
      <c r="D198" t="s">
        <v>622</v>
      </c>
      <c r="W198" s="25" t="s">
        <v>623</v>
      </c>
    </row>
    <row r="199" spans="1:23" x14ac:dyDescent="0.2">
      <c r="A199" s="11" t="s">
        <v>417</v>
      </c>
      <c r="C199" t="s">
        <v>619</v>
      </c>
    </row>
    <row r="200" spans="1:23" ht="15" x14ac:dyDescent="0.2">
      <c r="A200" s="11" t="s">
        <v>417</v>
      </c>
      <c r="C200" t="s">
        <v>624</v>
      </c>
      <c r="D200" s="36" t="s">
        <v>625</v>
      </c>
      <c r="W200" s="25" t="s">
        <v>626</v>
      </c>
    </row>
    <row r="201" spans="1:23" ht="15" x14ac:dyDescent="0.2">
      <c r="A201" s="11" t="s">
        <v>417</v>
      </c>
      <c r="D201" s="36"/>
      <c r="W201" s="25"/>
    </row>
    <row r="202" spans="1:23" ht="15" x14ac:dyDescent="0.2">
      <c r="A202" s="11" t="s">
        <v>417</v>
      </c>
      <c r="D202" s="36"/>
      <c r="W202" s="25"/>
    </row>
    <row r="203" spans="1:23" ht="15" x14ac:dyDescent="0.2">
      <c r="A203" s="11" t="s">
        <v>417</v>
      </c>
      <c r="D203" s="36"/>
      <c r="W203" s="25"/>
    </row>
    <row r="204" spans="1:23" ht="15" x14ac:dyDescent="0.2">
      <c r="A204" s="11" t="s">
        <v>417</v>
      </c>
      <c r="C204" t="s">
        <v>624</v>
      </c>
      <c r="D204" s="36" t="s">
        <v>627</v>
      </c>
      <c r="W204" s="25" t="s">
        <v>628</v>
      </c>
    </row>
    <row r="205" spans="1:23" ht="32" x14ac:dyDescent="0.2">
      <c r="A205" s="11" t="s">
        <v>417</v>
      </c>
      <c r="C205" t="s">
        <v>624</v>
      </c>
      <c r="D205" s="37" t="s">
        <v>629</v>
      </c>
      <c r="W205" s="25" t="s">
        <v>630</v>
      </c>
    </row>
    <row r="206" spans="1:23" ht="15" x14ac:dyDescent="0.2">
      <c r="A206" s="11" t="s">
        <v>417</v>
      </c>
      <c r="C206" t="s">
        <v>631</v>
      </c>
      <c r="D206" s="36" t="s">
        <v>632</v>
      </c>
      <c r="W206" s="25" t="s">
        <v>633</v>
      </c>
    </row>
    <row r="207" spans="1:23" ht="15" x14ac:dyDescent="0.2">
      <c r="A207" s="11" t="s">
        <v>417</v>
      </c>
      <c r="C207" t="s">
        <v>631</v>
      </c>
      <c r="D207" s="36" t="s">
        <v>634</v>
      </c>
      <c r="W207" s="25" t="s">
        <v>635</v>
      </c>
    </row>
    <row r="208" spans="1:23" ht="32" x14ac:dyDescent="0.2">
      <c r="A208" s="11" t="s">
        <v>417</v>
      </c>
      <c r="C208" t="s">
        <v>631</v>
      </c>
      <c r="D208" s="37" t="s">
        <v>636</v>
      </c>
      <c r="W208" s="25" t="s">
        <v>637</v>
      </c>
    </row>
    <row r="209" spans="1:25" ht="15" x14ac:dyDescent="0.2">
      <c r="A209" s="11" t="s">
        <v>417</v>
      </c>
      <c r="C209" t="s">
        <v>638</v>
      </c>
      <c r="D209" s="36" t="s">
        <v>639</v>
      </c>
      <c r="W209" s="25" t="s">
        <v>640</v>
      </c>
    </row>
    <row r="210" spans="1:25" ht="15" x14ac:dyDescent="0.2">
      <c r="A210" s="11" t="s">
        <v>417</v>
      </c>
      <c r="C210" t="s">
        <v>638</v>
      </c>
      <c r="D210" s="36" t="s">
        <v>641</v>
      </c>
      <c r="W210" s="25" t="s">
        <v>642</v>
      </c>
    </row>
    <row r="211" spans="1:25" ht="15" x14ac:dyDescent="0.2">
      <c r="A211" s="11" t="s">
        <v>417</v>
      </c>
      <c r="C211" t="s">
        <v>638</v>
      </c>
      <c r="D211" s="36" t="s">
        <v>643</v>
      </c>
      <c r="W211" s="25" t="s">
        <v>644</v>
      </c>
    </row>
    <row r="212" spans="1:25" x14ac:dyDescent="0.2">
      <c r="A212" s="11" t="s">
        <v>417</v>
      </c>
      <c r="C212" t="s">
        <v>645</v>
      </c>
      <c r="D212" t="s">
        <v>646</v>
      </c>
      <c r="W212" s="25" t="s">
        <v>647</v>
      </c>
    </row>
    <row r="213" spans="1:25" x14ac:dyDescent="0.2">
      <c r="A213" s="11" t="s">
        <v>417</v>
      </c>
      <c r="C213" t="s">
        <v>645</v>
      </c>
      <c r="D213" t="s">
        <v>648</v>
      </c>
      <c r="W213" s="38" t="s">
        <v>649</v>
      </c>
    </row>
    <row r="214" spans="1:25" x14ac:dyDescent="0.2">
      <c r="A214" s="11" t="s">
        <v>417</v>
      </c>
      <c r="C214" t="s">
        <v>645</v>
      </c>
      <c r="D214" t="s">
        <v>650</v>
      </c>
      <c r="W214" s="25" t="s">
        <v>651</v>
      </c>
    </row>
    <row r="215" spans="1:25" x14ac:dyDescent="0.2">
      <c r="A215" s="11" t="s">
        <v>417</v>
      </c>
      <c r="C215" t="s">
        <v>652</v>
      </c>
      <c r="D215" t="s">
        <v>653</v>
      </c>
      <c r="W215" s="38" t="s">
        <v>654</v>
      </c>
    </row>
    <row r="216" spans="1:25" x14ac:dyDescent="0.2">
      <c r="A216" s="11" t="s">
        <v>417</v>
      </c>
      <c r="C216" t="s">
        <v>652</v>
      </c>
      <c r="D216" t="s">
        <v>655</v>
      </c>
      <c r="W216" s="25" t="s">
        <v>656</v>
      </c>
    </row>
    <row r="217" spans="1:25" x14ac:dyDescent="0.2">
      <c r="A217" s="11" t="s">
        <v>417</v>
      </c>
      <c r="C217" t="s">
        <v>652</v>
      </c>
      <c r="D217" t="s">
        <v>657</v>
      </c>
      <c r="W217" s="25" t="s">
        <v>658</v>
      </c>
    </row>
    <row r="218" spans="1:25" ht="15" x14ac:dyDescent="0.2">
      <c r="A218" s="11" t="s">
        <v>659</v>
      </c>
      <c r="B218" s="12" t="s">
        <v>660</v>
      </c>
      <c r="C218" s="11" t="s">
        <v>661</v>
      </c>
      <c r="D218" s="12" t="s">
        <v>662</v>
      </c>
      <c r="E218" s="11" t="s">
        <v>97</v>
      </c>
      <c r="F218" s="11"/>
      <c r="G218" s="11">
        <f>(F218-MIN(F:F))/(MAX(F:F) - MIN(F:F))</f>
        <v>0</v>
      </c>
      <c r="H218" s="11">
        <v>0</v>
      </c>
      <c r="I218" s="11">
        <f>(H218-MIN(H:H))/(MAX(H:H) - MIN(H:H))</f>
        <v>0</v>
      </c>
      <c r="J218" s="11"/>
      <c r="K218" s="11"/>
      <c r="L218" s="11"/>
      <c r="M218" s="11">
        <f>(L218-MIN(L:L))/(MAX(L:L) - MIN(L:L))</f>
        <v>0</v>
      </c>
      <c r="N218" s="11"/>
      <c r="P218" s="11">
        <f>(O218-MIN(O:O))/(MAX(O:O) - MIN(O:O))</f>
        <v>-6.6666666666666666E-2</v>
      </c>
      <c r="Q218" s="11"/>
      <c r="R218" s="11"/>
      <c r="S218" s="14"/>
      <c r="T218" s="12"/>
      <c r="U218" s="11"/>
      <c r="V218" s="11"/>
      <c r="W218" s="11"/>
      <c r="X218" s="11"/>
      <c r="Y218" s="16"/>
    </row>
    <row r="219" spans="1:25" ht="29" x14ac:dyDescent="0.2">
      <c r="A219" s="11" t="s">
        <v>659</v>
      </c>
      <c r="B219" s="12" t="s">
        <v>663</v>
      </c>
      <c r="C219" s="11" t="s">
        <v>664</v>
      </c>
      <c r="D219" s="12" t="s">
        <v>665</v>
      </c>
      <c r="E219" s="11" t="s">
        <v>28</v>
      </c>
      <c r="F219" s="11">
        <v>0</v>
      </c>
      <c r="G219" s="11">
        <f>(F219-MIN(F:F))/(MAX(F:F) - MIN(F:F))</f>
        <v>0</v>
      </c>
      <c r="H219" s="11">
        <v>0</v>
      </c>
      <c r="I219" s="11">
        <f>(H219-MIN(H:H))/(MAX(H:H) - MIN(H:H))</f>
        <v>0</v>
      </c>
      <c r="J219" s="11" t="s">
        <v>29</v>
      </c>
      <c r="K219" s="11" t="s">
        <v>340</v>
      </c>
      <c r="L219" s="26" t="s">
        <v>340</v>
      </c>
      <c r="M219" s="11" t="e">
        <f>(L219-MIN(L:L))/(MAX(L:L) - MIN(L:L))</f>
        <v>#VALUE!</v>
      </c>
      <c r="N219" s="11" t="s">
        <v>47</v>
      </c>
      <c r="O219" s="12">
        <f t="shared" ref="O219:O240" si="6">IF(N219="2-4 GB", 3, IF(N219="4-8 GB", 6, IF(N219="16-32 GB", 24, IF(N219="8-16 GB", 12, IF(N219="32-64 GB", 48)))))</f>
        <v>12</v>
      </c>
      <c r="P219" s="11">
        <f>(O219-MIN(O:O))/(MAX(O:O) - MIN(O:O))</f>
        <v>0.2</v>
      </c>
      <c r="Q219" s="11" t="s">
        <v>32</v>
      </c>
      <c r="R219" s="11">
        <f t="shared" ref="R219:R240" si="7">IF(Q219="CPU", 0.33, IF(Q219="GPU", 0.67, IF(Q219="TPU", 1, IF(Q219="GPU/TPU", 1))))</f>
        <v>0.67</v>
      </c>
      <c r="S219" s="14">
        <v>1</v>
      </c>
      <c r="T219" s="12" t="s">
        <v>33</v>
      </c>
      <c r="U219" s="11" t="s">
        <v>340</v>
      </c>
      <c r="V219" s="11">
        <v>0</v>
      </c>
      <c r="W219" s="11" t="s">
        <v>340</v>
      </c>
      <c r="X219" s="11" t="s">
        <v>340</v>
      </c>
      <c r="Y219" s="16"/>
    </row>
    <row r="220" spans="1:25" ht="29" x14ac:dyDescent="0.2">
      <c r="A220" s="11" t="s">
        <v>659</v>
      </c>
      <c r="B220" s="12" t="s">
        <v>663</v>
      </c>
      <c r="C220" s="11" t="s">
        <v>664</v>
      </c>
      <c r="D220" s="12" t="s">
        <v>666</v>
      </c>
      <c r="E220" s="11" t="s">
        <v>45</v>
      </c>
      <c r="F220" s="11">
        <v>0</v>
      </c>
      <c r="G220" s="11">
        <f>(F220-MIN(F:F))/(MAX(F:F) - MIN(F:F))</f>
        <v>0</v>
      </c>
      <c r="H220" s="11">
        <v>0</v>
      </c>
      <c r="I220" s="11">
        <f>(H220-MIN(H:H))/(MAX(H:H) - MIN(H:H))</f>
        <v>0</v>
      </c>
      <c r="J220" s="11" t="s">
        <v>29</v>
      </c>
      <c r="K220" s="11" t="s">
        <v>340</v>
      </c>
      <c r="L220" s="11" t="s">
        <v>340</v>
      </c>
      <c r="M220" s="11" t="e">
        <f>(L220-MIN(L:L))/(MAX(L:L) - MIN(L:L))</f>
        <v>#VALUE!</v>
      </c>
      <c r="N220" s="11" t="s">
        <v>47</v>
      </c>
      <c r="O220" s="12">
        <f t="shared" si="6"/>
        <v>12</v>
      </c>
      <c r="P220" s="11">
        <f>(O220-MIN(O:O))/(MAX(O:O) - MIN(O:O))</f>
        <v>0.2</v>
      </c>
      <c r="Q220" s="11" t="s">
        <v>32</v>
      </c>
      <c r="R220" s="11">
        <f t="shared" si="7"/>
        <v>0.67</v>
      </c>
      <c r="S220" s="14">
        <v>1</v>
      </c>
      <c r="T220" s="12" t="s">
        <v>51</v>
      </c>
      <c r="U220" s="11" t="s">
        <v>340</v>
      </c>
      <c r="V220" s="11">
        <v>0</v>
      </c>
      <c r="W220" s="11" t="s">
        <v>340</v>
      </c>
      <c r="X220" s="11" t="s">
        <v>340</v>
      </c>
      <c r="Y220" s="16"/>
    </row>
    <row r="221" spans="1:25" ht="29" x14ac:dyDescent="0.2">
      <c r="A221" s="11" t="s">
        <v>659</v>
      </c>
      <c r="B221" s="12" t="s">
        <v>663</v>
      </c>
      <c r="C221" s="11" t="s">
        <v>664</v>
      </c>
      <c r="D221" s="12" t="s">
        <v>667</v>
      </c>
      <c r="E221" s="11" t="s">
        <v>28</v>
      </c>
      <c r="F221" s="11">
        <v>13.4</v>
      </c>
      <c r="G221" s="11">
        <f>(F221-MIN(F:F))/(MAX(F:F) - MIN(F:F))</f>
        <v>0.1815718157181572</v>
      </c>
      <c r="H221" s="11">
        <v>0</v>
      </c>
      <c r="I221" s="11">
        <f>(H221-MIN(H:H))/(MAX(H:H) - MIN(H:H))</f>
        <v>0</v>
      </c>
      <c r="J221" s="11" t="s">
        <v>29</v>
      </c>
      <c r="K221" s="11" t="s">
        <v>178</v>
      </c>
      <c r="L221" s="11" t="s">
        <v>340</v>
      </c>
      <c r="M221" s="11" t="e">
        <f>(L221-MIN(L:L))/(MAX(L:L) - MIN(L:L))</f>
        <v>#VALUE!</v>
      </c>
      <c r="N221" s="11" t="s">
        <v>47</v>
      </c>
      <c r="O221" s="12">
        <f t="shared" si="6"/>
        <v>12</v>
      </c>
      <c r="P221" s="11">
        <f>(O221-MIN(O:O))/(MAX(O:O) - MIN(O:O))</f>
        <v>0.2</v>
      </c>
      <c r="Q221" s="11" t="s">
        <v>32</v>
      </c>
      <c r="R221" s="11">
        <f t="shared" si="7"/>
        <v>0.67</v>
      </c>
      <c r="S221" s="14">
        <v>1</v>
      </c>
      <c r="T221" s="12" t="s">
        <v>51</v>
      </c>
      <c r="U221" s="11" t="s">
        <v>340</v>
      </c>
      <c r="V221" s="11">
        <v>0</v>
      </c>
      <c r="W221" s="11" t="s">
        <v>340</v>
      </c>
      <c r="X221" s="11" t="s">
        <v>340</v>
      </c>
      <c r="Y221" s="16"/>
    </row>
    <row r="222" spans="1:25" ht="29" x14ac:dyDescent="0.2">
      <c r="A222" s="11" t="s">
        <v>659</v>
      </c>
      <c r="B222" s="12" t="s">
        <v>663</v>
      </c>
      <c r="C222" s="11" t="s">
        <v>664</v>
      </c>
      <c r="D222" s="12" t="s">
        <v>668</v>
      </c>
      <c r="E222" s="11" t="s">
        <v>28</v>
      </c>
      <c r="F222" s="11">
        <v>0.08</v>
      </c>
      <c r="G222" s="11">
        <f>(F222-MIN(F:F))/(MAX(F:F) - MIN(F:F))</f>
        <v>1.0840108401084011E-3</v>
      </c>
      <c r="H222" s="11">
        <v>4</v>
      </c>
      <c r="I222" s="11">
        <f>(H222-MIN(H:H))/(MAX(H:H) - MIN(H:H))</f>
        <v>3.9808917197452227E-5</v>
      </c>
      <c r="J222" s="11" t="s">
        <v>291</v>
      </c>
      <c r="K222" s="11" t="s">
        <v>38</v>
      </c>
      <c r="L222" s="11">
        <v>2.7360000000000002</v>
      </c>
      <c r="M222" s="11">
        <f>(L222-MIN(L:L))/(MAX(L:L) - MIN(L:L))</f>
        <v>2.6156787762906314E-3</v>
      </c>
      <c r="N222" s="11" t="s">
        <v>31</v>
      </c>
      <c r="O222" s="12">
        <f t="shared" si="6"/>
        <v>6</v>
      </c>
      <c r="P222" s="11">
        <f>(O222-MIN(O:O))/(MAX(O:O) - MIN(O:O))</f>
        <v>6.6666666666666666E-2</v>
      </c>
      <c r="Q222" s="11" t="s">
        <v>32</v>
      </c>
      <c r="R222" s="11">
        <f t="shared" si="7"/>
        <v>0.67</v>
      </c>
      <c r="S222" s="14">
        <v>1</v>
      </c>
      <c r="T222" s="12" t="s">
        <v>33</v>
      </c>
      <c r="U222" s="11" t="s">
        <v>669</v>
      </c>
      <c r="V222" s="11">
        <v>0</v>
      </c>
      <c r="W222" s="15" t="s">
        <v>670</v>
      </c>
      <c r="X222" s="15" t="s">
        <v>671</v>
      </c>
      <c r="Y222" s="16"/>
    </row>
    <row r="223" spans="1:25" ht="29" x14ac:dyDescent="0.2">
      <c r="A223" s="11" t="s">
        <v>659</v>
      </c>
      <c r="B223" s="12" t="s">
        <v>663</v>
      </c>
      <c r="C223" s="11" t="s">
        <v>664</v>
      </c>
      <c r="D223" s="12" t="s">
        <v>122</v>
      </c>
      <c r="E223" s="11" t="s">
        <v>45</v>
      </c>
      <c r="F223" s="11">
        <v>8.9</v>
      </c>
      <c r="G223" s="11">
        <f>(F223-MIN(F:F))/(MAX(F:F) - MIN(F:F))</f>
        <v>0.12059620596205962</v>
      </c>
      <c r="H223" s="11">
        <v>429</v>
      </c>
      <c r="I223" s="11">
        <f>(H223-MIN(H:H))/(MAX(H:H) - MIN(H:H))</f>
        <v>4.2695063694267515E-3</v>
      </c>
      <c r="J223" s="11" t="s">
        <v>672</v>
      </c>
      <c r="K223" s="11" t="s">
        <v>178</v>
      </c>
      <c r="L223" s="11">
        <v>1046</v>
      </c>
      <c r="M223" s="11">
        <f>(L223-MIN(L:L))/(MAX(L:L) - MIN(L:L))</f>
        <v>1</v>
      </c>
      <c r="N223" s="11" t="s">
        <v>47</v>
      </c>
      <c r="O223" s="12">
        <f t="shared" si="6"/>
        <v>12</v>
      </c>
      <c r="P223" s="11">
        <f>(O223-MIN(O:O))/(MAX(O:O) - MIN(O:O))</f>
        <v>0.2</v>
      </c>
      <c r="Q223" s="11" t="s">
        <v>32</v>
      </c>
      <c r="R223" s="11">
        <f t="shared" si="7"/>
        <v>0.67</v>
      </c>
      <c r="S223" s="14">
        <v>1</v>
      </c>
      <c r="T223" s="12" t="s">
        <v>51</v>
      </c>
      <c r="U223" s="11" t="s">
        <v>109</v>
      </c>
      <c r="V223" s="11">
        <v>1</v>
      </c>
      <c r="W223" s="15" t="s">
        <v>123</v>
      </c>
      <c r="X223" s="26"/>
      <c r="Y223" s="16"/>
    </row>
    <row r="224" spans="1:25" ht="29" x14ac:dyDescent="0.2">
      <c r="A224" s="11" t="s">
        <v>659</v>
      </c>
      <c r="B224" s="12" t="s">
        <v>663</v>
      </c>
      <c r="C224" s="11" t="s">
        <v>664</v>
      </c>
      <c r="D224" s="12" t="s">
        <v>673</v>
      </c>
      <c r="E224" s="11" t="s">
        <v>65</v>
      </c>
      <c r="F224" s="11">
        <v>3.2</v>
      </c>
      <c r="G224" s="11">
        <f>(F224-MIN(F:F))/(MAX(F:F) - MIN(F:F))</f>
        <v>4.336043360433605E-2</v>
      </c>
      <c r="H224" s="11">
        <v>267</v>
      </c>
      <c r="I224" s="11">
        <f>(H224-MIN(H:H))/(MAX(H:H) - MIN(H:H))</f>
        <v>2.6572452229299361E-3</v>
      </c>
      <c r="J224" s="11" t="s">
        <v>340</v>
      </c>
      <c r="K224" s="11" t="s">
        <v>38</v>
      </c>
      <c r="L224" s="11">
        <v>184.416</v>
      </c>
      <c r="M224" s="11">
        <f>(L224-MIN(L:L))/(MAX(L:L) - MIN(L:L))</f>
        <v>0.17630592734225622</v>
      </c>
      <c r="N224" s="11" t="s">
        <v>47</v>
      </c>
      <c r="O224" s="12">
        <f t="shared" si="6"/>
        <v>12</v>
      </c>
      <c r="P224" s="11">
        <f>(O224-MIN(O:O))/(MAX(O:O) - MIN(O:O))</f>
        <v>0.2</v>
      </c>
      <c r="Q224" s="11" t="s">
        <v>32</v>
      </c>
      <c r="R224" s="11">
        <f t="shared" si="7"/>
        <v>0.67</v>
      </c>
      <c r="S224" s="14">
        <v>1</v>
      </c>
      <c r="T224" s="12" t="s">
        <v>33</v>
      </c>
      <c r="U224" s="11" t="s">
        <v>674</v>
      </c>
      <c r="V224" s="11">
        <v>1</v>
      </c>
      <c r="W224" s="15" t="s">
        <v>675</v>
      </c>
      <c r="X224" s="15" t="s">
        <v>676</v>
      </c>
      <c r="Y224" s="16"/>
    </row>
    <row r="225" spans="1:25" ht="29" x14ac:dyDescent="0.2">
      <c r="A225" s="11" t="s">
        <v>659</v>
      </c>
      <c r="B225" s="12" t="s">
        <v>663</v>
      </c>
      <c r="C225" s="11" t="s">
        <v>664</v>
      </c>
      <c r="D225" s="12" t="s">
        <v>677</v>
      </c>
      <c r="E225" s="11" t="s">
        <v>45</v>
      </c>
      <c r="F225" s="11">
        <v>0.3</v>
      </c>
      <c r="G225" s="11">
        <f>(F225-MIN(F:F))/(MAX(F:F) - MIN(F:F))</f>
        <v>4.0650406504065045E-3</v>
      </c>
      <c r="H225" s="11">
        <v>87</v>
      </c>
      <c r="I225" s="11">
        <f>(H225-MIN(H:H))/(MAX(H:H) - MIN(H:H))</f>
        <v>8.6584394904458601E-4</v>
      </c>
      <c r="J225" s="11" t="s">
        <v>29</v>
      </c>
      <c r="K225" s="11" t="s">
        <v>38</v>
      </c>
      <c r="L225" s="11">
        <v>0.73299999999999998</v>
      </c>
      <c r="M225" s="11">
        <f>(L225-MIN(L:L))/(MAX(L:L) - MIN(L:L))</f>
        <v>7.0076481835564051E-4</v>
      </c>
      <c r="N225" s="11" t="s">
        <v>47</v>
      </c>
      <c r="O225" s="12">
        <f t="shared" si="6"/>
        <v>12</v>
      </c>
      <c r="P225" s="11">
        <f>(O225-MIN(O:O))/(MAX(O:O) - MIN(O:O))</f>
        <v>0.2</v>
      </c>
      <c r="Q225" s="11" t="s">
        <v>32</v>
      </c>
      <c r="R225" s="11">
        <f t="shared" si="7"/>
        <v>0.67</v>
      </c>
      <c r="S225" s="14">
        <v>1</v>
      </c>
      <c r="T225" s="12" t="s">
        <v>33</v>
      </c>
      <c r="U225" s="11" t="s">
        <v>678</v>
      </c>
      <c r="V225" s="11">
        <v>0</v>
      </c>
      <c r="W225" s="15" t="s">
        <v>679</v>
      </c>
      <c r="X225" s="15" t="s">
        <v>680</v>
      </c>
      <c r="Y225" s="16"/>
    </row>
    <row r="226" spans="1:25" x14ac:dyDescent="0.2">
      <c r="C226" t="s">
        <v>681</v>
      </c>
      <c r="D226" t="s">
        <v>682</v>
      </c>
      <c r="W226" s="25" t="s">
        <v>683</v>
      </c>
    </row>
    <row r="227" spans="1:25" ht="15" x14ac:dyDescent="0.2">
      <c r="A227" s="11" t="s">
        <v>659</v>
      </c>
      <c r="B227" s="12" t="s">
        <v>684</v>
      </c>
      <c r="C227" t="s">
        <v>681</v>
      </c>
      <c r="D227" t="s">
        <v>685</v>
      </c>
      <c r="E227" s="11" t="s">
        <v>28</v>
      </c>
      <c r="F227" s="11">
        <v>23.6</v>
      </c>
      <c r="G227" s="11">
        <f>(F227-MIN(F:F))/(MAX(F:F) - MIN(F:F))</f>
        <v>0.31978319783197834</v>
      </c>
      <c r="H227" s="11">
        <v>107</v>
      </c>
      <c r="I227" s="11">
        <f>(H227-MIN(H:H))/(MAX(H:H) - MIN(H:H))</f>
        <v>1.0648885350318471E-3</v>
      </c>
      <c r="J227" s="11" t="s">
        <v>29</v>
      </c>
      <c r="K227" s="11" t="s">
        <v>38</v>
      </c>
      <c r="L227" s="11">
        <v>345.12599999999998</v>
      </c>
      <c r="M227" s="11">
        <f>(L227-MIN(L:L))/(MAX(L:L) - MIN(L:L))</f>
        <v>0.32994837476099426</v>
      </c>
      <c r="N227" s="11" t="s">
        <v>39</v>
      </c>
      <c r="O227" s="12">
        <f t="shared" si="6"/>
        <v>24</v>
      </c>
      <c r="P227" s="11">
        <f>(O227-MIN(O:O))/(MAX(O:O) - MIN(O:O))</f>
        <v>0.46666666666666667</v>
      </c>
      <c r="Q227" s="11" t="s">
        <v>40</v>
      </c>
      <c r="R227" s="11">
        <f t="shared" si="7"/>
        <v>1</v>
      </c>
      <c r="S227" s="14">
        <v>1</v>
      </c>
      <c r="T227" s="12" t="s">
        <v>33</v>
      </c>
      <c r="U227" s="11" t="s">
        <v>340</v>
      </c>
      <c r="V227" s="11">
        <v>0</v>
      </c>
      <c r="W227" s="25" t="s">
        <v>686</v>
      </c>
      <c r="X227" s="15" t="s">
        <v>687</v>
      </c>
      <c r="Y227" s="16"/>
    </row>
    <row r="228" spans="1:25" ht="15" x14ac:dyDescent="0.2">
      <c r="A228" s="11" t="s">
        <v>659</v>
      </c>
      <c r="B228" s="12" t="s">
        <v>684</v>
      </c>
      <c r="C228" t="s">
        <v>681</v>
      </c>
      <c r="D228" s="12" t="s">
        <v>688</v>
      </c>
      <c r="E228" s="11" t="s">
        <v>45</v>
      </c>
      <c r="F228" s="11">
        <v>0.5</v>
      </c>
      <c r="G228" s="11">
        <f>(F228-MIN(F:F))/(MAX(F:F) - MIN(F:F))</f>
        <v>6.7750677506775072E-3</v>
      </c>
      <c r="H228" s="11">
        <v>628</v>
      </c>
      <c r="I228" s="11">
        <f>(H228-MIN(H:H))/(MAX(H:H) - MIN(H:H))</f>
        <v>6.2500000000000003E-3</v>
      </c>
      <c r="J228" s="11" t="s">
        <v>29</v>
      </c>
      <c r="K228" s="11" t="s">
        <v>46</v>
      </c>
      <c r="L228" s="11">
        <v>1.2E-2</v>
      </c>
      <c r="M228" s="11"/>
      <c r="N228" s="11" t="s">
        <v>47</v>
      </c>
      <c r="O228" s="12">
        <f t="shared" si="6"/>
        <v>12</v>
      </c>
      <c r="P228" s="12"/>
      <c r="Q228" s="11" t="s">
        <v>32</v>
      </c>
      <c r="R228" s="11">
        <f t="shared" si="7"/>
        <v>0.67</v>
      </c>
      <c r="S228" s="14">
        <v>1</v>
      </c>
      <c r="T228" s="12" t="s">
        <v>51</v>
      </c>
      <c r="U228" s="11" t="s">
        <v>340</v>
      </c>
      <c r="V228" s="11">
        <v>0</v>
      </c>
      <c r="W228" s="15" t="s">
        <v>689</v>
      </c>
      <c r="X228" s="15" t="s">
        <v>690</v>
      </c>
      <c r="Y228" s="16"/>
    </row>
    <row r="229" spans="1:25" ht="15" x14ac:dyDescent="0.2">
      <c r="A229" s="11" t="s">
        <v>659</v>
      </c>
      <c r="B229" s="12" t="s">
        <v>684</v>
      </c>
      <c r="C229" t="s">
        <v>681</v>
      </c>
      <c r="D229" s="12" t="s">
        <v>691</v>
      </c>
      <c r="E229" s="11" t="s">
        <v>45</v>
      </c>
      <c r="F229" s="11">
        <v>4.3</v>
      </c>
      <c r="G229" s="11">
        <f>(F229-MIN(F:F))/(MAX(F:F) - MIN(F:F))</f>
        <v>5.8265582655826556E-2</v>
      </c>
      <c r="H229" s="11">
        <v>12</v>
      </c>
      <c r="I229" s="11">
        <f>(H229-MIN(H:H))/(MAX(H:H) - MIN(H:H))</f>
        <v>1.1942675159235669E-4</v>
      </c>
      <c r="J229" s="11" t="s">
        <v>29</v>
      </c>
      <c r="K229" s="11" t="s">
        <v>38</v>
      </c>
      <c r="L229" s="11">
        <v>102.753</v>
      </c>
      <c r="M229" s="11">
        <f>(L229-MIN(L:L))/(MAX(L:L) - MIN(L:L))</f>
        <v>9.8234225621414914E-2</v>
      </c>
      <c r="N229" s="11" t="s">
        <v>31</v>
      </c>
      <c r="O229" s="12">
        <f t="shared" si="6"/>
        <v>6</v>
      </c>
      <c r="P229" s="11">
        <f>(O229-MIN(O:O))/(MAX(O:O) - MIN(O:O))</f>
        <v>6.6666666666666666E-2</v>
      </c>
      <c r="Q229" s="11" t="s">
        <v>32</v>
      </c>
      <c r="R229" s="11">
        <f t="shared" si="7"/>
        <v>0.67</v>
      </c>
      <c r="S229" s="14">
        <v>1</v>
      </c>
      <c r="T229" s="12" t="s">
        <v>33</v>
      </c>
      <c r="U229" s="11" t="s">
        <v>340</v>
      </c>
      <c r="V229" s="11">
        <v>0</v>
      </c>
      <c r="W229" s="15" t="s">
        <v>692</v>
      </c>
      <c r="X229" s="15" t="s">
        <v>693</v>
      </c>
      <c r="Y229" s="16"/>
    </row>
    <row r="230" spans="1:25" ht="15" x14ac:dyDescent="0.2">
      <c r="A230" s="11" t="s">
        <v>659</v>
      </c>
      <c r="B230" s="12" t="s">
        <v>684</v>
      </c>
      <c r="C230" t="s">
        <v>681</v>
      </c>
      <c r="D230" s="12" t="s">
        <v>694</v>
      </c>
      <c r="E230" s="11" t="s">
        <v>56</v>
      </c>
      <c r="F230" s="11">
        <v>2.8</v>
      </c>
      <c r="G230" s="11">
        <f>(F230-MIN(F:F))/(MAX(F:F) - MIN(F:F))</f>
        <v>3.7940379403794036E-2</v>
      </c>
      <c r="H230" s="11">
        <v>207</v>
      </c>
      <c r="I230" s="11">
        <f>(H230-MIN(H:H))/(MAX(H:H) - MIN(H:H))</f>
        <v>2.0601114649681528E-3</v>
      </c>
      <c r="J230" s="11" t="s">
        <v>29</v>
      </c>
      <c r="K230" s="11" t="s">
        <v>38</v>
      </c>
      <c r="L230" s="11">
        <v>11.638</v>
      </c>
      <c r="M230" s="11">
        <f>(L230-MIN(L:L))/(MAX(L:L) - MIN(L:L))</f>
        <v>1.1126195028680688E-2</v>
      </c>
      <c r="N230" s="11" t="s">
        <v>47</v>
      </c>
      <c r="O230" s="12">
        <f t="shared" si="6"/>
        <v>12</v>
      </c>
      <c r="P230" s="11">
        <f>(O230-MIN(O:O))/(MAX(O:O) - MIN(O:O))</f>
        <v>0.2</v>
      </c>
      <c r="Q230" s="11" t="s">
        <v>32</v>
      </c>
      <c r="R230" s="11">
        <f t="shared" si="7"/>
        <v>0.67</v>
      </c>
      <c r="S230" s="14">
        <v>1</v>
      </c>
      <c r="T230" s="12" t="s">
        <v>33</v>
      </c>
      <c r="U230" s="11" t="s">
        <v>695</v>
      </c>
      <c r="V230" s="11">
        <v>1</v>
      </c>
      <c r="W230" s="15" t="s">
        <v>696</v>
      </c>
      <c r="X230" s="15" t="s">
        <v>697</v>
      </c>
      <c r="Y230" s="16"/>
    </row>
    <row r="231" spans="1:25" ht="15" x14ac:dyDescent="0.2">
      <c r="A231" s="11" t="s">
        <v>659</v>
      </c>
      <c r="B231" s="12" t="s">
        <v>684</v>
      </c>
      <c r="C231" t="s">
        <v>681</v>
      </c>
      <c r="D231" s="12" t="s">
        <v>698</v>
      </c>
      <c r="E231" s="11" t="s">
        <v>45</v>
      </c>
      <c r="F231" s="11">
        <v>8.8000000000000007</v>
      </c>
      <c r="G231" s="11">
        <f>(F231-MIN(F:F))/(MAX(F:F) - MIN(F:F))</f>
        <v>0.11924119241192413</v>
      </c>
      <c r="H231" s="11">
        <v>12</v>
      </c>
      <c r="I231" s="11">
        <f>(H231-MIN(H:H))/(MAX(H:H) - MIN(H:H))</f>
        <v>1.1942675159235669E-4</v>
      </c>
      <c r="J231" s="11" t="s">
        <v>29</v>
      </c>
      <c r="K231" s="11" t="s">
        <v>46</v>
      </c>
      <c r="L231" s="11">
        <v>16.068000000000001</v>
      </c>
      <c r="M231" s="11">
        <f>(L231-MIN(L:L))/(MAX(L:L) - MIN(L:L))</f>
        <v>1.5361376673040154E-2</v>
      </c>
      <c r="N231" s="11" t="s">
        <v>39</v>
      </c>
      <c r="O231" s="12">
        <f t="shared" si="6"/>
        <v>24</v>
      </c>
      <c r="P231" s="11">
        <f>(O231-MIN(O:O))/(MAX(O:O) - MIN(O:O))</f>
        <v>0.46666666666666667</v>
      </c>
      <c r="Q231" s="11" t="s">
        <v>32</v>
      </c>
      <c r="R231" s="11">
        <f t="shared" si="7"/>
        <v>0.67</v>
      </c>
      <c r="S231" s="14">
        <v>1</v>
      </c>
      <c r="T231" s="12" t="s">
        <v>33</v>
      </c>
      <c r="U231" s="11" t="s">
        <v>699</v>
      </c>
      <c r="V231" s="11">
        <v>1</v>
      </c>
      <c r="W231" s="15" t="s">
        <v>700</v>
      </c>
      <c r="X231" s="15" t="s">
        <v>701</v>
      </c>
      <c r="Y231" s="16"/>
    </row>
    <row r="232" spans="1:25" ht="15" x14ac:dyDescent="0.2">
      <c r="A232" s="11" t="s">
        <v>659</v>
      </c>
      <c r="B232" s="12" t="s">
        <v>684</v>
      </c>
      <c r="C232" t="s">
        <v>681</v>
      </c>
      <c r="D232" s="12" t="s">
        <v>702</v>
      </c>
      <c r="E232" s="11" t="s">
        <v>28</v>
      </c>
      <c r="F232" s="11">
        <v>0.9</v>
      </c>
      <c r="G232" s="11">
        <f>(F232-MIN(F:F))/(MAX(F:F) - MIN(F:F))</f>
        <v>1.2195121951219513E-2</v>
      </c>
      <c r="H232" s="11">
        <v>1378</v>
      </c>
      <c r="I232" s="11">
        <f>(H232-MIN(H:H))/(MAX(H:H) - MIN(H:H))</f>
        <v>1.3714171974522293E-2</v>
      </c>
      <c r="J232" s="11" t="s">
        <v>29</v>
      </c>
      <c r="K232" s="11" t="s">
        <v>46</v>
      </c>
      <c r="L232" s="11">
        <v>131.01</v>
      </c>
      <c r="M232" s="11">
        <f>(L232-MIN(L:L))/(MAX(L:L) - MIN(L:L))</f>
        <v>0.12524856596558318</v>
      </c>
      <c r="N232" s="11" t="s">
        <v>47</v>
      </c>
      <c r="O232" s="12">
        <f t="shared" si="6"/>
        <v>12</v>
      </c>
      <c r="P232" s="11">
        <f>(O232-MIN(O:O))/(MAX(O:O) - MIN(O:O))</f>
        <v>0.2</v>
      </c>
      <c r="Q232" s="11" t="s">
        <v>32</v>
      </c>
      <c r="R232" s="11">
        <f t="shared" si="7"/>
        <v>0.67</v>
      </c>
      <c r="S232" s="14">
        <v>1</v>
      </c>
      <c r="T232" s="12" t="s">
        <v>33</v>
      </c>
      <c r="U232" s="11" t="s">
        <v>703</v>
      </c>
      <c r="V232" s="11">
        <v>0</v>
      </c>
      <c r="W232" s="15" t="s">
        <v>704</v>
      </c>
      <c r="X232" s="15" t="s">
        <v>705</v>
      </c>
      <c r="Y232" s="16"/>
    </row>
    <row r="233" spans="1:25" x14ac:dyDescent="0.2">
      <c r="C233" t="s">
        <v>681</v>
      </c>
      <c r="D233" t="s">
        <v>706</v>
      </c>
      <c r="W233" s="25" t="s">
        <v>707</v>
      </c>
    </row>
    <row r="234" spans="1:25" s="40" customFormat="1" ht="15" x14ac:dyDescent="0.2">
      <c r="A234" s="11" t="s">
        <v>659</v>
      </c>
      <c r="B234" s="12" t="s">
        <v>684</v>
      </c>
      <c r="C234" t="s">
        <v>681</v>
      </c>
      <c r="D234" s="12" t="s">
        <v>708</v>
      </c>
      <c r="E234" s="11" t="s">
        <v>45</v>
      </c>
      <c r="F234" s="11">
        <v>1.6</v>
      </c>
      <c r="G234" s="11">
        <f>(F234-MIN(F:F))/(MAX(F:F) - MIN(F:F))</f>
        <v>2.1680216802168025E-2</v>
      </c>
      <c r="H234" s="11">
        <v>150</v>
      </c>
      <c r="I234" s="11">
        <f>(H234-MIN(H:H))/(MAX(H:H) - MIN(H:H))</f>
        <v>1.4928343949044587E-3</v>
      </c>
      <c r="J234" s="11" t="s">
        <v>29</v>
      </c>
      <c r="K234" s="11" t="s">
        <v>46</v>
      </c>
      <c r="L234" s="11">
        <v>13.757999999999999</v>
      </c>
      <c r="M234" s="11">
        <f>(L234-MIN(L:L))/(MAX(L:L) - MIN(L:L))</f>
        <v>1.3152963671128106E-2</v>
      </c>
      <c r="N234" s="11" t="s">
        <v>47</v>
      </c>
      <c r="O234" s="12">
        <f t="shared" si="6"/>
        <v>12</v>
      </c>
      <c r="P234" s="11">
        <f>(O234-MIN(O:O))/(MAX(O:O) - MIN(O:O))</f>
        <v>0.2</v>
      </c>
      <c r="Q234" s="11" t="s">
        <v>32</v>
      </c>
      <c r="R234" s="11">
        <f t="shared" si="7"/>
        <v>0.67</v>
      </c>
      <c r="S234" s="14">
        <v>1</v>
      </c>
      <c r="T234" s="12" t="s">
        <v>33</v>
      </c>
      <c r="U234" s="11" t="s">
        <v>709</v>
      </c>
      <c r="V234" s="11">
        <v>0</v>
      </c>
      <c r="W234" s="15" t="s">
        <v>710</v>
      </c>
      <c r="X234" s="15" t="s">
        <v>711</v>
      </c>
      <c r="Y234" s="39"/>
    </row>
    <row r="235" spans="1:25" s="40" customFormat="1" ht="15" x14ac:dyDescent="0.2">
      <c r="A235" s="11" t="s">
        <v>659</v>
      </c>
      <c r="B235" s="12" t="s">
        <v>103</v>
      </c>
      <c r="C235" t="s">
        <v>712</v>
      </c>
      <c r="D235" s="33" t="s">
        <v>713</v>
      </c>
      <c r="E235" s="11"/>
      <c r="F235" s="11"/>
      <c r="G235" s="11"/>
      <c r="H235" s="11"/>
      <c r="I235" s="11"/>
      <c r="J235" s="11"/>
      <c r="K235" s="11"/>
      <c r="L235" s="11"/>
      <c r="M235" s="11"/>
      <c r="N235" s="11"/>
      <c r="O235" s="12"/>
      <c r="P235" s="11"/>
      <c r="Q235" s="11"/>
      <c r="R235" s="11"/>
      <c r="S235" s="14"/>
      <c r="T235" s="12"/>
      <c r="U235" s="11" t="s">
        <v>714</v>
      </c>
      <c r="V235" s="11"/>
      <c r="W235" s="25" t="s">
        <v>309</v>
      </c>
      <c r="X235" s="15"/>
      <c r="Y235" s="39"/>
    </row>
    <row r="236" spans="1:25" s="40" customFormat="1" ht="15" x14ac:dyDescent="0.2">
      <c r="A236" s="11" t="s">
        <v>659</v>
      </c>
      <c r="B236" s="12" t="s">
        <v>103</v>
      </c>
      <c r="C236" t="s">
        <v>712</v>
      </c>
      <c r="D236" s="33" t="s">
        <v>715</v>
      </c>
      <c r="E236" s="11"/>
      <c r="F236" s="11"/>
      <c r="G236" s="11"/>
      <c r="H236" s="11"/>
      <c r="I236" s="11"/>
      <c r="J236" s="11"/>
      <c r="K236" s="11"/>
      <c r="L236" s="11"/>
      <c r="M236" s="11"/>
      <c r="N236" s="11"/>
      <c r="O236" s="12"/>
      <c r="P236" s="11"/>
      <c r="Q236" s="11"/>
      <c r="R236" s="11"/>
      <c r="S236" s="14"/>
      <c r="T236" s="12"/>
      <c r="U236" s="11" t="s">
        <v>714</v>
      </c>
      <c r="V236" s="11"/>
      <c r="W236" s="25" t="s">
        <v>311</v>
      </c>
      <c r="X236" s="15"/>
      <c r="Y236" s="39"/>
    </row>
    <row r="237" spans="1:25" s="40" customFormat="1" ht="15" x14ac:dyDescent="0.2">
      <c r="A237" s="11" t="s">
        <v>659</v>
      </c>
      <c r="B237" s="12" t="s">
        <v>103</v>
      </c>
      <c r="C237" t="s">
        <v>712</v>
      </c>
      <c r="D237" s="33" t="s">
        <v>716</v>
      </c>
      <c r="E237" s="11"/>
      <c r="F237" s="11"/>
      <c r="G237" s="11"/>
      <c r="H237" s="11"/>
      <c r="I237" s="11"/>
      <c r="J237" s="11"/>
      <c r="K237" s="11"/>
      <c r="L237" s="11"/>
      <c r="M237" s="11"/>
      <c r="N237" s="11"/>
      <c r="O237" s="12"/>
      <c r="P237" s="11"/>
      <c r="Q237" s="11"/>
      <c r="R237" s="11"/>
      <c r="S237" s="14"/>
      <c r="T237" s="12"/>
      <c r="U237" s="11" t="s">
        <v>717</v>
      </c>
      <c r="V237" s="11"/>
      <c r="W237" s="25" t="s">
        <v>313</v>
      </c>
      <c r="X237" s="15"/>
      <c r="Y237" s="39"/>
    </row>
    <row r="238" spans="1:25" s="40" customFormat="1" ht="29" x14ac:dyDescent="0.2">
      <c r="A238" s="11" t="s">
        <v>659</v>
      </c>
      <c r="B238" s="12" t="s">
        <v>718</v>
      </c>
      <c r="C238" s="11" t="s">
        <v>664</v>
      </c>
      <c r="D238" s="12" t="s">
        <v>719</v>
      </c>
      <c r="E238" s="11" t="s">
        <v>28</v>
      </c>
      <c r="F238" s="11">
        <v>0</v>
      </c>
      <c r="G238" s="11">
        <f>(F238-MIN(F:F))/(MAX(F:F) - MIN(F:F))</f>
        <v>0</v>
      </c>
      <c r="H238" s="11">
        <v>0</v>
      </c>
      <c r="I238" s="11">
        <f>(H238-MIN(H:H))/(MAX(H:H) - MIN(H:H))</f>
        <v>0</v>
      </c>
      <c r="J238" s="11" t="s">
        <v>29</v>
      </c>
      <c r="K238" s="11" t="s">
        <v>340</v>
      </c>
      <c r="L238" s="11" t="s">
        <v>340</v>
      </c>
      <c r="M238" s="11" t="e">
        <f>(L238-MIN(L:L))/(MAX(L:L) - MIN(L:L))</f>
        <v>#VALUE!</v>
      </c>
      <c r="N238" s="11" t="s">
        <v>31</v>
      </c>
      <c r="O238" s="12">
        <f t="shared" si="6"/>
        <v>6</v>
      </c>
      <c r="P238" s="11">
        <f>(O238-MIN(O:O))/(MAX(O:O) - MIN(O:O))</f>
        <v>6.6666666666666666E-2</v>
      </c>
      <c r="Q238" s="11" t="s">
        <v>32</v>
      </c>
      <c r="R238" s="11">
        <f t="shared" si="7"/>
        <v>0.67</v>
      </c>
      <c r="S238" s="14">
        <v>1</v>
      </c>
      <c r="T238" s="12" t="s">
        <v>33</v>
      </c>
      <c r="U238" s="11" t="s">
        <v>340</v>
      </c>
      <c r="V238" s="11">
        <v>0</v>
      </c>
      <c r="W238" s="11" t="s">
        <v>340</v>
      </c>
      <c r="X238" s="11" t="s">
        <v>340</v>
      </c>
      <c r="Y238" s="39"/>
    </row>
    <row r="239" spans="1:25" s="40" customFormat="1" ht="29" x14ac:dyDescent="0.2">
      <c r="A239" s="11" t="s">
        <v>24</v>
      </c>
      <c r="B239" s="12" t="s">
        <v>720</v>
      </c>
      <c r="C239" s="11" t="s">
        <v>721</v>
      </c>
      <c r="D239" s="12" t="s">
        <v>171</v>
      </c>
      <c r="E239" s="11" t="s">
        <v>45</v>
      </c>
      <c r="F239" s="11">
        <v>5.3999999999999999E-2</v>
      </c>
      <c r="G239" s="11">
        <f>(F239-MIN(F:F))/(MAX(F:F) - MIN(F:F))</f>
        <v>7.3170731707317073E-4</v>
      </c>
      <c r="H239" s="11">
        <v>490</v>
      </c>
      <c r="I239" s="11">
        <f>(H239-MIN(H:H))/(MAX(H:H) - MIN(H:H))</f>
        <v>4.8765923566878979E-3</v>
      </c>
      <c r="J239" s="11" t="s">
        <v>29</v>
      </c>
      <c r="K239" s="11" t="s">
        <v>722</v>
      </c>
      <c r="L239" s="11">
        <v>127</v>
      </c>
      <c r="M239" s="11">
        <f>(L239-MIN(L:L))/(MAX(L:L) - MIN(L:L))</f>
        <v>0.12141491395793499</v>
      </c>
      <c r="N239" s="11" t="s">
        <v>31</v>
      </c>
      <c r="O239" s="12">
        <f t="shared" si="6"/>
        <v>6</v>
      </c>
      <c r="P239" s="11">
        <f>(O239-MIN(O:O))/(MAX(O:O) - MIN(O:O))</f>
        <v>6.6666666666666666E-2</v>
      </c>
      <c r="Q239" s="11" t="s">
        <v>32</v>
      </c>
      <c r="R239" s="11">
        <f t="shared" si="7"/>
        <v>0.67</v>
      </c>
      <c r="S239" s="14">
        <v>1</v>
      </c>
      <c r="T239" s="12" t="s">
        <v>33</v>
      </c>
      <c r="U239" s="11" t="s">
        <v>340</v>
      </c>
      <c r="V239" s="11">
        <v>0</v>
      </c>
      <c r="W239" s="25" t="s">
        <v>723</v>
      </c>
      <c r="X239" s="25" t="s">
        <v>724</v>
      </c>
      <c r="Y239" s="39"/>
    </row>
    <row r="240" spans="1:25" s="40" customFormat="1" ht="15" x14ac:dyDescent="0.2">
      <c r="A240" s="11" t="s">
        <v>659</v>
      </c>
      <c r="B240" s="12" t="s">
        <v>684</v>
      </c>
      <c r="C240" s="11" t="s">
        <v>725</v>
      </c>
      <c r="D240" s="12" t="s">
        <v>726</v>
      </c>
      <c r="E240" s="11" t="s">
        <v>28</v>
      </c>
      <c r="F240" s="11">
        <v>7.4</v>
      </c>
      <c r="G240" s="11">
        <f>(F240-MIN(F:F))/(MAX(F:F) - MIN(F:F))</f>
        <v>0.1002710027100271</v>
      </c>
      <c r="H240" s="11">
        <v>42</v>
      </c>
      <c r="I240" s="11">
        <f>(H240-MIN(H:H))/(MAX(H:H) - MIN(H:H))</f>
        <v>4.1799363057324842E-4</v>
      </c>
      <c r="J240" s="11"/>
      <c r="K240" s="11" t="s">
        <v>38</v>
      </c>
      <c r="L240" s="11">
        <v>7.4619999999999997</v>
      </c>
      <c r="M240" s="11">
        <f>(L240-MIN(L:L))/(MAX(L:L) - MIN(L:L))</f>
        <v>7.1338432122370933E-3</v>
      </c>
      <c r="N240" s="11" t="s">
        <v>47</v>
      </c>
      <c r="O240" s="12">
        <f t="shared" si="6"/>
        <v>12</v>
      </c>
      <c r="P240" s="11">
        <f>(O240-MIN(O:O))/(MAX(O:O) - MIN(O:O))</f>
        <v>0.2</v>
      </c>
      <c r="Q240" s="11" t="s">
        <v>32</v>
      </c>
      <c r="R240" s="11">
        <f t="shared" si="7"/>
        <v>0.67</v>
      </c>
      <c r="S240" s="14">
        <v>1</v>
      </c>
      <c r="T240" s="12" t="s">
        <v>33</v>
      </c>
      <c r="U240" s="11" t="s">
        <v>340</v>
      </c>
      <c r="V240" s="11">
        <v>0</v>
      </c>
      <c r="W240" s="15" t="s">
        <v>727</v>
      </c>
      <c r="X240" s="15" t="s">
        <v>728</v>
      </c>
      <c r="Y240" s="39"/>
    </row>
    <row r="241" spans="1:23" x14ac:dyDescent="0.2">
      <c r="A241" s="11" t="s">
        <v>659</v>
      </c>
      <c r="C241" t="s">
        <v>729</v>
      </c>
      <c r="D241" t="s">
        <v>730</v>
      </c>
      <c r="W241" s="25" t="s">
        <v>731</v>
      </c>
    </row>
    <row r="242" spans="1:23" x14ac:dyDescent="0.2">
      <c r="A242" s="11" t="s">
        <v>659</v>
      </c>
      <c r="C242" t="s">
        <v>729</v>
      </c>
      <c r="D242" t="s">
        <v>732</v>
      </c>
      <c r="W242" s="25" t="s">
        <v>733</v>
      </c>
    </row>
    <row r="243" spans="1:23" x14ac:dyDescent="0.2">
      <c r="A243" s="11" t="s">
        <v>659</v>
      </c>
      <c r="C243" t="s">
        <v>729</v>
      </c>
      <c r="D243" t="s">
        <v>734</v>
      </c>
      <c r="W243" s="25" t="s">
        <v>735</v>
      </c>
    </row>
    <row r="244" spans="1:23" x14ac:dyDescent="0.2">
      <c r="A244" s="11" t="s">
        <v>659</v>
      </c>
      <c r="C244" t="s">
        <v>736</v>
      </c>
      <c r="D244" t="s">
        <v>732</v>
      </c>
      <c r="W244" s="25" t="s">
        <v>733</v>
      </c>
    </row>
    <row r="245" spans="1:23" x14ac:dyDescent="0.2">
      <c r="A245" s="11" t="s">
        <v>659</v>
      </c>
      <c r="C245" t="s">
        <v>736</v>
      </c>
      <c r="D245" t="s">
        <v>737</v>
      </c>
      <c r="W245" s="25" t="s">
        <v>738</v>
      </c>
    </row>
    <row r="246" spans="1:23" x14ac:dyDescent="0.2">
      <c r="A246" s="11" t="s">
        <v>659</v>
      </c>
      <c r="C246" t="s">
        <v>736</v>
      </c>
      <c r="D246" t="s">
        <v>730</v>
      </c>
      <c r="W246" s="25" t="s">
        <v>731</v>
      </c>
    </row>
    <row r="247" spans="1:23" x14ac:dyDescent="0.2">
      <c r="A247" s="11" t="s">
        <v>659</v>
      </c>
      <c r="C247" t="s">
        <v>739</v>
      </c>
      <c r="D247" t="s">
        <v>157</v>
      </c>
      <c r="W247" s="25" t="s">
        <v>158</v>
      </c>
    </row>
    <row r="248" spans="1:23" x14ac:dyDescent="0.2">
      <c r="A248" s="11" t="s">
        <v>659</v>
      </c>
      <c r="C248" t="s">
        <v>739</v>
      </c>
      <c r="D248" t="s">
        <v>305</v>
      </c>
      <c r="W248" s="25" t="s">
        <v>306</v>
      </c>
    </row>
    <row r="249" spans="1:23" ht="30" x14ac:dyDescent="0.2">
      <c r="A249" s="11" t="s">
        <v>659</v>
      </c>
      <c r="C249" t="s">
        <v>740</v>
      </c>
      <c r="D249" s="23" t="s">
        <v>741</v>
      </c>
      <c r="W249" s="25" t="s">
        <v>742</v>
      </c>
    </row>
    <row r="250" spans="1:23" x14ac:dyDescent="0.2">
      <c r="A250" s="11" t="s">
        <v>659</v>
      </c>
      <c r="C250" t="s">
        <v>740</v>
      </c>
      <c r="D250" t="s">
        <v>743</v>
      </c>
      <c r="W250" s="25" t="s">
        <v>744</v>
      </c>
    </row>
    <row r="251" spans="1:23" x14ac:dyDescent="0.2">
      <c r="A251" s="11" t="s">
        <v>659</v>
      </c>
      <c r="C251" t="s">
        <v>739</v>
      </c>
      <c r="D251" t="s">
        <v>745</v>
      </c>
      <c r="W251" s="25" t="s">
        <v>746</v>
      </c>
    </row>
    <row r="252" spans="1:23" ht="30" x14ac:dyDescent="0.2">
      <c r="A252" s="11" t="s">
        <v>659</v>
      </c>
      <c r="C252" t="s">
        <v>747</v>
      </c>
      <c r="D252" s="23" t="s">
        <v>748</v>
      </c>
      <c r="W252" s="25" t="s">
        <v>749</v>
      </c>
    </row>
    <row r="253" spans="1:23" ht="30" x14ac:dyDescent="0.2">
      <c r="A253" s="11" t="s">
        <v>659</v>
      </c>
      <c r="C253" t="s">
        <v>747</v>
      </c>
      <c r="D253" s="23" t="s">
        <v>750</v>
      </c>
      <c r="W253" s="25" t="s">
        <v>751</v>
      </c>
    </row>
    <row r="254" spans="1:23" x14ac:dyDescent="0.2">
      <c r="A254" s="11" t="s">
        <v>659</v>
      </c>
      <c r="C254" t="s">
        <v>747</v>
      </c>
      <c r="D254" t="s">
        <v>752</v>
      </c>
      <c r="W254" s="25" t="s">
        <v>753</v>
      </c>
    </row>
    <row r="255" spans="1:23" x14ac:dyDescent="0.2">
      <c r="A255" s="11" t="s">
        <v>659</v>
      </c>
      <c r="C255" t="s">
        <v>754</v>
      </c>
      <c r="D255" t="s">
        <v>755</v>
      </c>
      <c r="W255" s="25" t="s">
        <v>756</v>
      </c>
    </row>
    <row r="256" spans="1:23" x14ac:dyDescent="0.2">
      <c r="A256" s="11" t="s">
        <v>659</v>
      </c>
      <c r="C256" t="s">
        <v>754</v>
      </c>
      <c r="D256" t="s">
        <v>757</v>
      </c>
      <c r="W256" s="25" t="s">
        <v>758</v>
      </c>
    </row>
    <row r="257" spans="1:23" x14ac:dyDescent="0.2">
      <c r="A257" s="11" t="s">
        <v>659</v>
      </c>
      <c r="C257" t="s">
        <v>754</v>
      </c>
      <c r="D257" t="s">
        <v>759</v>
      </c>
      <c r="W257" s="25" t="s">
        <v>760</v>
      </c>
    </row>
    <row r="258" spans="1:23" x14ac:dyDescent="0.2">
      <c r="A258" s="11" t="s">
        <v>659</v>
      </c>
      <c r="C258" t="s">
        <v>761</v>
      </c>
      <c r="D258" t="s">
        <v>762</v>
      </c>
      <c r="W258" s="25" t="s">
        <v>763</v>
      </c>
    </row>
    <row r="259" spans="1:23" x14ac:dyDescent="0.2">
      <c r="A259" s="11" t="s">
        <v>659</v>
      </c>
      <c r="C259" t="s">
        <v>761</v>
      </c>
      <c r="D259" t="s">
        <v>764</v>
      </c>
      <c r="W259" s="25" t="s">
        <v>765</v>
      </c>
    </row>
    <row r="260" spans="1:23" x14ac:dyDescent="0.2">
      <c r="A260" s="11" t="s">
        <v>659</v>
      </c>
      <c r="C260" t="s">
        <v>761</v>
      </c>
      <c r="D260" t="s">
        <v>766</v>
      </c>
      <c r="W260" s="25" t="s">
        <v>767</v>
      </c>
    </row>
    <row r="261" spans="1:23" s="46" customFormat="1" ht="30" x14ac:dyDescent="0.2">
      <c r="A261" s="42" t="s">
        <v>659</v>
      </c>
      <c r="B261" s="43"/>
      <c r="C261" s="44" t="s">
        <v>768</v>
      </c>
      <c r="D261" s="45" t="s">
        <v>769</v>
      </c>
      <c r="Q261" s="43"/>
      <c r="R261" s="43"/>
      <c r="S261" s="47"/>
      <c r="W261" s="48" t="s">
        <v>770</v>
      </c>
    </row>
    <row r="262" spans="1:23" s="46" customFormat="1" ht="30" x14ac:dyDescent="0.2">
      <c r="A262" s="42" t="s">
        <v>659</v>
      </c>
      <c r="B262" s="43"/>
      <c r="C262" s="44" t="s">
        <v>768</v>
      </c>
      <c r="D262" s="45" t="s">
        <v>771</v>
      </c>
      <c r="Q262" s="43"/>
      <c r="R262" s="43"/>
      <c r="S262" s="47"/>
      <c r="W262" s="48" t="s">
        <v>772</v>
      </c>
    </row>
    <row r="263" spans="1:23" s="46" customFormat="1" x14ac:dyDescent="0.2">
      <c r="A263" s="42" t="s">
        <v>659</v>
      </c>
      <c r="B263" s="43"/>
      <c r="C263" s="44" t="s">
        <v>768</v>
      </c>
      <c r="D263" s="44" t="s">
        <v>773</v>
      </c>
      <c r="Q263" s="43"/>
      <c r="R263" s="43"/>
      <c r="S263" s="47"/>
      <c r="W263" s="48" t="s">
        <v>774</v>
      </c>
    </row>
    <row r="264" spans="1:23" x14ac:dyDescent="0.2">
      <c r="A264" s="11" t="s">
        <v>659</v>
      </c>
      <c r="C264" t="s">
        <v>775</v>
      </c>
      <c r="D264" t="s">
        <v>776</v>
      </c>
      <c r="W264" s="25" t="s">
        <v>777</v>
      </c>
    </row>
    <row r="265" spans="1:23" ht="30" x14ac:dyDescent="0.2">
      <c r="A265" s="11" t="s">
        <v>659</v>
      </c>
      <c r="C265" t="s">
        <v>775</v>
      </c>
      <c r="D265" s="23" t="s">
        <v>778</v>
      </c>
      <c r="W265" s="25" t="s">
        <v>779</v>
      </c>
    </row>
    <row r="266" spans="1:23" ht="15" x14ac:dyDescent="0.2">
      <c r="A266" s="11" t="s">
        <v>659</v>
      </c>
      <c r="C266" t="s">
        <v>775</v>
      </c>
      <c r="D266" s="23" t="s">
        <v>780</v>
      </c>
      <c r="W266" s="25" t="s">
        <v>781</v>
      </c>
    </row>
    <row r="269" spans="1:23" x14ac:dyDescent="0.2">
      <c r="D269" s="41"/>
      <c r="W269" s="25"/>
    </row>
    <row r="270" spans="1:23" x14ac:dyDescent="0.2">
      <c r="D270" s="41"/>
      <c r="W270" s="25"/>
    </row>
    <row r="271" spans="1:23" x14ac:dyDescent="0.2">
      <c r="D271" s="40"/>
      <c r="W271" s="25"/>
    </row>
  </sheetData>
  <hyperlinks>
    <hyperlink ref="W2" r:id="rId1" xr:uid="{5047D6FD-C47F-214C-91B0-46DAE11AF85B}"/>
    <hyperlink ref="X2" r:id="rId2" xr:uid="{C5634262-A500-9947-9F7F-D4D0B6AF1301}"/>
    <hyperlink ref="W3" r:id="rId3" xr:uid="{AAACE65D-C0BB-7A4B-AAC7-A40343AB90D3}"/>
    <hyperlink ref="X3" r:id="rId4" xr:uid="{AC03FC7D-8B2F-A742-870E-1500E079419D}"/>
    <hyperlink ref="W4" r:id="rId5" xr:uid="{2D346FEC-1BCF-814E-B769-4A193396F533}"/>
    <hyperlink ref="X4" r:id="rId6" xr:uid="{01E0EB1A-D400-CF46-B40B-59041D161973}"/>
    <hyperlink ref="W5" r:id="rId7" xr:uid="{56206F8B-2F24-9041-AEC5-0DA3F69A2455}"/>
    <hyperlink ref="X5" r:id="rId8" xr:uid="{F58F6358-510D-8740-A304-AD276AAD04F3}"/>
    <hyperlink ref="W6" r:id="rId9" xr:uid="{11B12417-5CD7-1346-8005-225C0FF55E9F}"/>
    <hyperlink ref="X6" r:id="rId10" xr:uid="{CC6E6E8B-E005-8245-B04C-3DE6C3F73EF0}"/>
    <hyperlink ref="W7" r:id="rId11" xr:uid="{F27915CB-2EA7-E240-BF94-5BAA3DED3BEB}"/>
    <hyperlink ref="X7" r:id="rId12" xr:uid="{39705BA9-B699-1846-AA94-A4AA99BFEE75}"/>
    <hyperlink ref="W8" r:id="rId13" xr:uid="{547D10E7-A7C9-4B46-B25C-7DEFFEA766FD}"/>
    <hyperlink ref="X8" r:id="rId14" xr:uid="{845D056E-8A56-7248-BEA0-3BA73B8D6B5A}"/>
    <hyperlink ref="W12" r:id="rId15" xr:uid="{AF8B7865-A5BB-3E42-9613-A1B23C4FD9B5}"/>
    <hyperlink ref="X12" r:id="rId16" xr:uid="{C43773C1-4477-7A41-B06F-5CB6525680B7}"/>
    <hyperlink ref="W13" r:id="rId17" xr:uid="{F14BAC65-60E5-C44D-982A-616BB8EBD407}"/>
    <hyperlink ref="X13" r:id="rId18" xr:uid="{5CA9480E-E8AD-224B-B2C2-86D839B6D2F3}"/>
    <hyperlink ref="W14" r:id="rId19" xr:uid="{252BCD24-86CB-3545-AF0E-79A22C4FEA1F}"/>
    <hyperlink ref="X14" r:id="rId20" xr:uid="{EE0C8439-86CA-834F-91B3-9D8802F1B892}"/>
    <hyperlink ref="W15" r:id="rId21" xr:uid="{89C4BFF9-673D-F34C-840F-CF2F8A7836FB}"/>
    <hyperlink ref="X15" r:id="rId22" xr:uid="{D8F1555B-537C-104C-818B-FFAB97EC7781}"/>
    <hyperlink ref="W16" r:id="rId23" xr:uid="{24EC80CA-87E3-4C49-96F5-4AD72BB59BCC}"/>
    <hyperlink ref="X16" r:id="rId24" xr:uid="{7DD1B35F-B70B-3E46-82FA-1B9A5966FB47}"/>
    <hyperlink ref="W17" r:id="rId25" xr:uid="{9F8EC049-FC93-C648-B1F1-A67D5DFB2AA8}"/>
    <hyperlink ref="X17" r:id="rId26" xr:uid="{FDBB4937-37F9-2249-B85E-964A8B920BCF}"/>
    <hyperlink ref="W18" r:id="rId27" xr:uid="{ABB2E1F3-A904-AC44-BCE7-C5548158B78E}"/>
    <hyperlink ref="X18" r:id="rId28" xr:uid="{768132E3-1A6F-E440-9323-BFB057E198FA}"/>
    <hyperlink ref="W19" r:id="rId29" xr:uid="{F8E5AB52-F500-9E4E-8179-FD40D6C2C717}"/>
    <hyperlink ref="X19" r:id="rId30" xr:uid="{9DFFD800-46F8-BC4D-A8F0-16A1793E205D}"/>
    <hyperlink ref="W20" r:id="rId31" xr:uid="{2DA55D15-27E4-C04A-99EC-2EEC3EBD514A}"/>
    <hyperlink ref="X20" r:id="rId32" xr:uid="{924299D5-E89B-9945-BFAB-4C6AA4F200FB}"/>
    <hyperlink ref="W21" r:id="rId33" xr:uid="{C78D7CCC-D66A-8144-BACF-B34E52D6D129}"/>
    <hyperlink ref="X21" r:id="rId34" xr:uid="{3AF2F5CF-66CA-494F-BE5C-C99B40E131B7}"/>
    <hyperlink ref="W22" r:id="rId35" xr:uid="{9592D8C7-ACB3-2149-BAB7-4B1731B991E7}"/>
    <hyperlink ref="W23" r:id="rId36" display="PaddlePaddle/PaddleNLP: Easy-to-use and powerful NLP library with Awesome model zoo, supporting wide-range of NLP tasks from research to industrial applications, including Neural Search, Question Answering, Information Extraction and Sentiment Analysis end-to-end system. (github.com)" xr:uid="{4D4CE178-1E3E-F349-9792-3837258421E0}"/>
    <hyperlink ref="W24" r:id="rId37" xr:uid="{B21B5845-C016-474D-92D9-E01A54D338AD}"/>
    <hyperlink ref="X24" r:id="rId38" xr:uid="{B6ED3DA8-0DE8-1A48-8F42-BDCA6D5481E7}"/>
    <hyperlink ref="W25" r:id="rId39" xr:uid="{29A74AED-0D4D-F74A-9D4C-B9543616080E}"/>
    <hyperlink ref="X25" r:id="rId40" xr:uid="{6954B350-A18C-B243-BFC5-E12A15802C6D}"/>
    <hyperlink ref="W28" r:id="rId41" xr:uid="{121C07DB-85D3-034E-8259-56B1E82A1B28}"/>
    <hyperlink ref="X28" r:id="rId42" xr:uid="{C95F3CAA-B748-ED4C-8DA3-C99269297DC3}"/>
    <hyperlink ref="W29" r:id="rId43" xr:uid="{DA51C72F-ACA7-CC48-A57B-2A1BBBD3F42F}"/>
    <hyperlink ref="X29" r:id="rId44" xr:uid="{152F8092-FA77-1A45-9978-900E2AE5726A}"/>
    <hyperlink ref="W30" r:id="rId45" xr:uid="{90F72F79-EC19-FF41-9D60-7D3C519C4ECD}"/>
    <hyperlink ref="X30" r:id="rId46" xr:uid="{4E986D12-D072-5340-A971-9FBD1D6A965B}"/>
    <hyperlink ref="W31" r:id="rId47" xr:uid="{80271629-D7F7-EA4A-B462-12055A0F176B}"/>
    <hyperlink ref="X31" r:id="rId48" xr:uid="{31B65645-87E3-AB42-8A29-C6D1AE125EBA}"/>
    <hyperlink ref="W32" r:id="rId49" xr:uid="{347949FB-678B-0548-8AEF-73A85EA38B9A}"/>
    <hyperlink ref="X32" r:id="rId50" xr:uid="{77BF7D2C-F91D-7145-A50B-4EDE36FBDC7B}"/>
    <hyperlink ref="X33" r:id="rId51" xr:uid="{49E23655-427E-704C-BD23-B436E27D8E7E}"/>
    <hyperlink ref="W34" r:id="rId52" xr:uid="{B8F17D30-7D8A-7D4C-9398-E8511EC0AFF1}"/>
    <hyperlink ref="X34" r:id="rId53" xr:uid="{CBE7869F-0E25-A747-B2AA-68F87F0A1E30}"/>
    <hyperlink ref="W39" r:id="rId54" xr:uid="{4863A127-6588-F648-BA79-DBAA6BCA4AAE}"/>
    <hyperlink ref="X39" r:id="rId55" xr:uid="{8FDEC99D-EAB4-2441-B172-C29ADCCF663B}"/>
    <hyperlink ref="W41" r:id="rId56" xr:uid="{FF262744-1F0B-2C40-90E6-CCD60C569EA8}"/>
    <hyperlink ref="X41" r:id="rId57" xr:uid="{D6B71DAA-3B17-BD48-B572-2D284EE86587}"/>
    <hyperlink ref="W42" r:id="rId58" xr:uid="{23481505-5063-AF4C-8D16-8048A18553AE}"/>
    <hyperlink ref="X42" r:id="rId59" xr:uid="{0D5636A1-1087-3849-BD50-6A21004C7211}"/>
    <hyperlink ref="W43" r:id="rId60" xr:uid="{7631C3FD-ACC0-E34B-8784-31AD30FD95AD}"/>
    <hyperlink ref="X43" r:id="rId61" xr:uid="{5F576336-9EC0-ED4E-AF3C-7CB63584E986}"/>
    <hyperlink ref="W44" r:id="rId62" xr:uid="{995B36D1-2786-9D46-A7C1-08FD14EB5593}"/>
    <hyperlink ref="X44" r:id="rId63" xr:uid="{A4F7E8FB-6730-EE43-963B-C995697594EB}"/>
    <hyperlink ref="W45" r:id="rId64" xr:uid="{4AD9C78C-D519-654E-AED7-7BD249BEDCB9}"/>
    <hyperlink ref="X45" r:id="rId65" xr:uid="{7B18132D-BF52-F34F-8A64-4EABA1A58160}"/>
    <hyperlink ref="W46" r:id="rId66" xr:uid="{11419347-A11E-6E46-9F74-82615E305F68}"/>
    <hyperlink ref="X46" r:id="rId67" xr:uid="{07CEE6FE-F843-554E-B741-2F183B812D21}"/>
    <hyperlink ref="W47" r:id="rId68" xr:uid="{64ED902A-10F0-0040-ACB5-0C5920F97C46}"/>
    <hyperlink ref="W48" r:id="rId69" display="gordicaleksa/pytorch-GAT: My implementation of the original GAT paper (Veličković et al.). I've additionally included the playground.py file for visualizing the Cora dataset, GAT embeddings, an attention mechanism, and entropy histograms. I've supported both Cora (transductive) and PPI (inductive) examples! (github.com)" xr:uid="{A462C7A0-29EB-FD48-98E8-402C84211027}"/>
    <hyperlink ref="X48" r:id="rId70" xr:uid="{68CE1AD5-2ABF-1144-8D64-A4B6C9BB13EF}"/>
    <hyperlink ref="W49" r:id="rId71" xr:uid="{B27CB45E-5166-B84F-829B-6031591C5020}"/>
    <hyperlink ref="X49" r:id="rId72" xr:uid="{98B87AAB-51C6-2D40-84D5-67D687F7F0B5}"/>
    <hyperlink ref="W50" r:id="rId73" xr:uid="{66E58BE5-FCD4-FD42-A420-7E9FF73719BD}"/>
    <hyperlink ref="X50" r:id="rId74" xr:uid="{6969E10B-7A8C-E745-B9AD-CD6C3044F74F}"/>
    <hyperlink ref="W51" r:id="rId75" xr:uid="{FC60544D-B81E-DF4B-8F23-B77587F7A79B}"/>
    <hyperlink ref="X51" r:id="rId76" xr:uid="{4A752CDD-57EE-0D46-AAFA-959A23890553}"/>
    <hyperlink ref="W52" r:id="rId77" xr:uid="{909F9B4A-718E-FF47-8C51-8460FFD02355}"/>
    <hyperlink ref="X52" r:id="rId78" xr:uid="{45462683-81BC-8C47-AEC1-0DC9056E5CA8}"/>
    <hyperlink ref="W53" r:id="rId79" xr:uid="{4664C7A4-1588-0A43-B380-31C6567F218D}"/>
    <hyperlink ref="X53" r:id="rId80" xr:uid="{A3773DD2-1CED-3442-A5B1-BA2BF2619A90}"/>
    <hyperlink ref="W54" r:id="rId81" xr:uid="{90E40BF2-7AD1-E14B-A1F7-2521A16D1C47}"/>
    <hyperlink ref="X54" r:id="rId82" xr:uid="{614FB308-B844-0A49-B6BA-8F796697CAA9}"/>
    <hyperlink ref="W55" r:id="rId83" xr:uid="{B5FD038E-44E3-E345-968E-3065BABB5477}"/>
    <hyperlink ref="X55" r:id="rId84" xr:uid="{FB098D9B-ED59-0B4C-A3A4-C86A2A56411C}"/>
    <hyperlink ref="W56" r:id="rId85" xr:uid="{8B9E9B4F-7A25-BF4B-94EB-87695084E350}"/>
    <hyperlink ref="X56" r:id="rId86" xr:uid="{A9DB8AC2-E977-9E4E-81D6-0053F15FCD91}"/>
    <hyperlink ref="W57" r:id="rId87" xr:uid="{20017845-40B8-D94C-A59C-6C7B94D1C3C9}"/>
    <hyperlink ref="X57" r:id="rId88" xr:uid="{3C31C24E-4789-E749-AA18-B8ADB078E712}"/>
    <hyperlink ref="W58" r:id="rId89" xr:uid="{8EBD4880-F352-994D-B1C1-9CEC6ED429C1}"/>
    <hyperlink ref="W59" r:id="rId90" xr:uid="{68318CA0-FB0A-E64A-A977-2F9A05DA90DD}"/>
    <hyperlink ref="X59" r:id="rId91" xr:uid="{28A9F311-EF85-0341-A359-676D64F9DAC4}"/>
    <hyperlink ref="W69" r:id="rId92" location="papers" xr:uid="{4AB89AF1-3649-0848-B6BD-A18039BE670C}"/>
    <hyperlink ref="X69" r:id="rId93" xr:uid="{5C80577F-8C65-DE4E-BD52-68E5A3E9465E}"/>
    <hyperlink ref="W70" r:id="rId94" location="translation" xr:uid="{78C72B19-88C9-1149-8E6E-166E01CEB214}"/>
    <hyperlink ref="X70" r:id="rId95" xr:uid="{0A101F33-22D8-7943-AAB2-6776AC2C0008}"/>
    <hyperlink ref="W71" r:id="rId96" xr:uid="{266D312D-06AD-8F4C-BE59-01E27FD6B638}"/>
    <hyperlink ref="X71" r:id="rId97" xr:uid="{3A2F027F-416F-8847-88EA-61CFC400D4FD}"/>
    <hyperlink ref="W72" r:id="rId98" xr:uid="{6085A787-4F9C-3348-8294-3242F9F67C93}"/>
    <hyperlink ref="X72" r:id="rId99" xr:uid="{D100201F-F8BC-8143-816B-67470B3AAEE5}"/>
    <hyperlink ref="W73" r:id="rId100" xr:uid="{762D8810-56D2-CA48-A97D-62555C94AFD8}"/>
    <hyperlink ref="X73" r:id="rId101" xr:uid="{DA721670-B818-EC47-916B-071A9A517CE4}"/>
    <hyperlink ref="W74" r:id="rId102" xr:uid="{4FA3D256-0167-DC41-B1ED-D1293E4F09E9}"/>
    <hyperlink ref="X74" r:id="rId103" xr:uid="{69443A7D-5295-4A42-95B6-DF3A80798D3A}"/>
    <hyperlink ref="W75" r:id="rId104" xr:uid="{D7142E78-EA4F-4B41-BF55-53F29B0A7C9A}"/>
    <hyperlink ref="X75" r:id="rId105" xr:uid="{46C853F3-505C-164A-B1F1-30BB6271DED7}"/>
    <hyperlink ref="W76" r:id="rId106" xr:uid="{2C9D985C-968A-4144-9B5C-745E48819458}"/>
    <hyperlink ref="W77" r:id="rId107" xr:uid="{F4F25DBF-9983-9B49-994C-1E2C195192AD}"/>
    <hyperlink ref="X77" r:id="rId108" xr:uid="{BCA9D4DF-44FA-DA49-805E-69D4D280844B}"/>
    <hyperlink ref="W78" r:id="rId109" xr:uid="{03D2396A-2D63-8249-9DC7-C9DF12413590}"/>
    <hyperlink ref="X78" r:id="rId110" xr:uid="{B34941AF-7BC4-6749-928E-DD36CFD63912}"/>
    <hyperlink ref="W80" r:id="rId111" xr:uid="{5A7E7EB3-A97C-B644-9D28-0964E83C4B6D}"/>
    <hyperlink ref="X80" r:id="rId112" xr:uid="{80FED961-7F56-8E42-AD8E-6D213E86FC4D}"/>
    <hyperlink ref="W79" r:id="rId113" xr:uid="{61E4AF9F-524C-6C4F-A6C5-540D20DAEACC}"/>
    <hyperlink ref="X79" r:id="rId114" xr:uid="{C4103930-0CD9-0E45-BC21-6FDF67230EC0}"/>
    <hyperlink ref="W106" r:id="rId115" xr:uid="{9A88CA04-BFCA-9C40-B906-9E80B4983232}"/>
    <hyperlink ref="X106" r:id="rId116" xr:uid="{E518301E-872E-364E-BAC2-2368995A6A5D}"/>
    <hyperlink ref="W107" r:id="rId117" xr:uid="{CA81396A-84D5-B946-BDB5-00107D60931B}"/>
    <hyperlink ref="X107" r:id="rId118" xr:uid="{301FBE5D-A4A9-0D48-BFD5-2018BBA125C3}"/>
    <hyperlink ref="W108" r:id="rId119" xr:uid="{AEDF658C-D75B-584A-9FB8-AFE12E1A4654}"/>
    <hyperlink ref="X108" r:id="rId120" xr:uid="{53281E8F-8185-A24C-9E5E-BAA18D1C4777}"/>
    <hyperlink ref="W109" r:id="rId121" xr:uid="{54528485-8601-9940-81CB-BC148BFD2342}"/>
    <hyperlink ref="X109" r:id="rId122" xr:uid="{ADE25BAF-137E-3440-A94F-8CE36D042743}"/>
    <hyperlink ref="W110" r:id="rId123" xr:uid="{A0D2CAF0-6864-8F48-A5B6-599585B6CE12}"/>
    <hyperlink ref="X110" r:id="rId124" xr:uid="{EAC4CD61-6D1F-6741-816A-DD47662CB5C5}"/>
    <hyperlink ref="W96" r:id="rId125" xr:uid="{D0C15BEB-A5FC-A844-8391-09DC806106E5}"/>
    <hyperlink ref="X96" r:id="rId126" xr:uid="{EF13DCC9-3D36-B442-8396-5149B6D921F4}"/>
    <hyperlink ref="X98" r:id="rId127" xr:uid="{E2154A52-4730-8F41-93FE-1020F8B11451}"/>
    <hyperlink ref="W99" r:id="rId128" xr:uid="{1E379653-6BB5-5C48-A998-630E36A6695B}"/>
    <hyperlink ref="X99" r:id="rId129" xr:uid="{A9E6B981-A658-9F46-9796-C3E058A5C60F}"/>
    <hyperlink ref="W100" r:id="rId130" xr:uid="{B3B5A223-12AA-454F-B567-2A65126100E6}"/>
    <hyperlink ref="X100" r:id="rId131" xr:uid="{21AB030D-3E4B-0740-89C1-56718480B7BF}"/>
    <hyperlink ref="W101" r:id="rId132" xr:uid="{4DFAB2C5-8726-6148-AB91-92EC6B74852C}"/>
    <hyperlink ref="X101" r:id="rId133" xr:uid="{C1F11E71-C834-2546-912C-518656CEC877}"/>
    <hyperlink ref="W102" r:id="rId134" xr:uid="{511B2365-EF6F-9D4D-B50D-69ED262B1514}"/>
    <hyperlink ref="W132" r:id="rId135" xr:uid="{8514D95A-4611-C943-AFCF-3900803A5FA6}"/>
    <hyperlink ref="X132" r:id="rId136" xr:uid="{42AC9D2E-96FC-6B42-B302-C5C5A2F480B2}"/>
    <hyperlink ref="W133" r:id="rId137" xr:uid="{98DB711A-6736-2241-A25F-ABCCBF1EF394}"/>
    <hyperlink ref="X133" r:id="rId138" xr:uid="{6F553AC5-AA81-4347-8C25-47503FA1A8C3}"/>
    <hyperlink ref="W134" r:id="rId139" xr:uid="{CE20AE7F-E5BA-1D46-9201-DB0E048E87A1}"/>
    <hyperlink ref="X134" r:id="rId140" xr:uid="{DEC437A3-8599-3745-82E9-CB5209FC659F}"/>
    <hyperlink ref="W135" r:id="rId141" xr:uid="{19FCDA9D-3A6F-124D-BE78-53008374BDA9}"/>
    <hyperlink ref="X135" r:id="rId142" xr:uid="{5DAB3854-8B97-4D42-9714-6ADC6E7AFE41}"/>
    <hyperlink ref="W136" r:id="rId143" xr:uid="{3D6A410C-7675-9044-B586-17F97B1DD872}"/>
    <hyperlink ref="X136" r:id="rId144" xr:uid="{8B2D1E1B-4E80-1543-A65A-ABFDD0EEF184}"/>
    <hyperlink ref="W137" r:id="rId145" xr:uid="{693BAEB8-70CC-CD40-8317-C7EFAF54D2F9}"/>
    <hyperlink ref="X137" r:id="rId146" xr:uid="{65B04000-CD9A-E947-80D1-902EDAE089E7}"/>
    <hyperlink ref="W138" r:id="rId147" xr:uid="{3F9FB0EA-2AE2-F74A-A769-08D6397B6756}"/>
    <hyperlink ref="X138" r:id="rId148" xr:uid="{A40603D6-1FE3-2B48-8A38-127274EFEF4C}"/>
    <hyperlink ref="W142" r:id="rId149" xr:uid="{CB0F731C-BED3-F94C-94FC-089D1A17725E}"/>
    <hyperlink ref="X142" r:id="rId150" xr:uid="{09C7A06C-7FB6-CC42-BDE2-5E615BCBB20C}"/>
    <hyperlink ref="W144" r:id="rId151" xr:uid="{13C93593-9CA0-D646-ABE2-4C5DF26319DB}"/>
    <hyperlink ref="X144" r:id="rId152" xr:uid="{3BC390CF-83F8-D241-AE3D-5C30E5C6BDEB}"/>
    <hyperlink ref="W145" r:id="rId153" xr:uid="{1A4F5373-2D8F-A342-B415-EF062ECB20A3}"/>
    <hyperlink ref="X145" r:id="rId154" xr:uid="{75EB8014-072F-C64B-B7F5-66260480B035}"/>
    <hyperlink ref="W146" r:id="rId155" xr:uid="{25ED10A2-5E7D-0B47-AF19-2D3B97FD0F0C}"/>
    <hyperlink ref="X146" r:id="rId156" xr:uid="{8340214D-481D-7844-A106-2F8BB763A2FD}"/>
    <hyperlink ref="W147" r:id="rId157" xr:uid="{755D4C54-1B0D-424F-95B7-7A30E1CA7AD6}"/>
    <hyperlink ref="W148" r:id="rId158" xr:uid="{E344BF79-67B6-754E-A08A-ACAB27529FA2}"/>
    <hyperlink ref="X148" r:id="rId159" xr:uid="{3E7F1EA1-C18F-1148-B3EE-0F6A23CDB6F5}"/>
    <hyperlink ref="W149" r:id="rId160" xr:uid="{D42133EA-FA99-094E-B5A0-C8FDAB28D399}"/>
    <hyperlink ref="X149" r:id="rId161" xr:uid="{1AE60153-9967-2243-88A9-B8C69AB5D288}"/>
    <hyperlink ref="W150" r:id="rId162" xr:uid="{D9ACC9CD-333F-3F42-9F0A-E8F53F9D8429}"/>
    <hyperlink ref="X150" r:id="rId163" xr:uid="{962CC1AC-7A92-8847-97D1-B074DC78B4D2}"/>
    <hyperlink ref="W152" r:id="rId164" xr:uid="{AA8BE3CC-DE62-0149-8684-650C7C4DA0F6}"/>
    <hyperlink ref="X152" r:id="rId165" xr:uid="{93516AA8-F6E9-0F4F-B5DF-8F81AFD04766}"/>
    <hyperlink ref="W153" r:id="rId166" xr:uid="{40EDEF2C-8ABC-4A4B-8D04-127D92C328A4}"/>
    <hyperlink ref="X153" r:id="rId167" xr:uid="{1140A8CE-7182-B344-A43B-0C900675D412}"/>
    <hyperlink ref="W154" r:id="rId168" xr:uid="{A90E3630-7370-8F4E-B6C5-099DC38583D5}"/>
    <hyperlink ref="X154" r:id="rId169" xr:uid="{A91D6CA0-E25C-CD48-A6A0-CF8698BF0828}"/>
    <hyperlink ref="W155" r:id="rId170" xr:uid="{A605312D-C23B-D443-95C3-3B9DD02F488C}"/>
    <hyperlink ref="X155" r:id="rId171" xr:uid="{5D1295B7-B5EB-D34D-96AF-51DE00D82101}"/>
    <hyperlink ref="W162" r:id="rId172" xr:uid="{71D995F1-E6AE-F84C-9531-DE369E17DCEA}"/>
    <hyperlink ref="X162" r:id="rId173" xr:uid="{AA798805-D271-BD40-915C-B986BC2BFB63}"/>
    <hyperlink ref="W163" r:id="rId174" xr:uid="{B9033CEC-F930-E143-B3BA-ABF492B60397}"/>
    <hyperlink ref="X163" r:id="rId175" xr:uid="{A53D9EB9-F3C3-C244-94F6-ECC76CA905EB}"/>
    <hyperlink ref="W165" r:id="rId176" xr:uid="{4ED7A8C8-8B9F-BC44-97E3-D6364E3B0763}"/>
    <hyperlink ref="X165" r:id="rId177" xr:uid="{8B3E758D-A36F-5D4B-8043-B03E8042E672}"/>
    <hyperlink ref="W167" r:id="rId178" xr:uid="{EBECB1B2-F5E3-424B-840B-D45FA52205C5}"/>
    <hyperlink ref="X167" r:id="rId179" xr:uid="{9E9DDDE8-3AE3-A94B-B451-481345EB9666}"/>
    <hyperlink ref="W168" r:id="rId180" xr:uid="{9EDFBCE9-E3A6-DD42-BB08-5902171A512A}"/>
    <hyperlink ref="X168" r:id="rId181" xr:uid="{94F18282-626D-FB4D-8165-4EEC85B7FB62}"/>
    <hyperlink ref="W181" r:id="rId182" xr:uid="{E0DF7ACF-A121-1441-BD27-9CEC8CB5C37C}"/>
    <hyperlink ref="X181" r:id="rId183" xr:uid="{D3917150-1963-CF47-9DE4-050B79B7B0A8}"/>
    <hyperlink ref="W182" r:id="rId184" xr:uid="{C356E6D2-63A7-2E46-80B6-3A70A9912CAE}"/>
    <hyperlink ref="X182" r:id="rId185" xr:uid="{D182D177-64EB-BB43-85DE-8F8E22D294EC}"/>
    <hyperlink ref="W183" r:id="rId186" xr:uid="{D00AEB85-A043-094C-AC97-1E8448CFA9F8}"/>
    <hyperlink ref="X183" r:id="rId187" xr:uid="{987438F1-0EDC-FD43-AE75-BFF56EE0DCAA}"/>
    <hyperlink ref="X184" r:id="rId188" xr:uid="{273AA688-7219-AD49-9E76-C37704E1D0C8}"/>
    <hyperlink ref="W185" r:id="rId189" xr:uid="{50DD77F0-799F-CE44-A446-B427C0DC53A7}"/>
    <hyperlink ref="X185" r:id="rId190" xr:uid="{28256D42-6E6F-0C42-BCB7-2232ADB3039F}"/>
    <hyperlink ref="W186" r:id="rId191" xr:uid="{DD2874A8-5D27-1047-8FB8-01DC195ECE8D}"/>
    <hyperlink ref="X186" r:id="rId192" xr:uid="{5AC0FCA7-D799-EF4E-B267-8316E334781E}"/>
    <hyperlink ref="W190" r:id="rId193" xr:uid="{40E67D8C-F1E3-A34E-839B-A683F003D14C}"/>
    <hyperlink ref="X190" r:id="rId194" xr:uid="{1829E84A-E8D2-184D-B968-DA7ACDE29CAB}"/>
    <hyperlink ref="W222" r:id="rId195" xr:uid="{953445B7-8F07-224D-924D-C76FB9613006}"/>
    <hyperlink ref="X222" r:id="rId196" xr:uid="{06DBE64A-1D8C-E84D-AE8F-F58C252359D1}"/>
    <hyperlink ref="W223" r:id="rId197" xr:uid="{186CD1A7-C2ED-1843-8020-BAD64A29647B}"/>
    <hyperlink ref="W224" r:id="rId198" xr:uid="{A91969D5-E5D4-9A4C-8CF4-4248AD8A833D}"/>
    <hyperlink ref="X224" r:id="rId199" xr:uid="{7CC2DB93-5D17-604D-ADBE-6B1FE2F78545}"/>
    <hyperlink ref="W225" r:id="rId200" xr:uid="{D3BE089D-CB74-0644-9E7F-8FAB23C347C5}"/>
    <hyperlink ref="X225" r:id="rId201" xr:uid="{95AF8588-1BF7-3D45-A163-B65729C3E0A5}"/>
    <hyperlink ref="X227" r:id="rId202" xr:uid="{8A89B066-7AF4-0C44-BD1D-E13907FD6E92}"/>
    <hyperlink ref="W228" r:id="rId203" xr:uid="{3B3DBE13-BCF0-7A46-ACDA-5848ADD44B90}"/>
    <hyperlink ref="X228" r:id="rId204" xr:uid="{00C82224-E014-BA4D-8AB4-07D1B31D45B3}"/>
    <hyperlink ref="W229" r:id="rId205" xr:uid="{E67B90B3-3DE3-BA4F-AA35-5DECBB57FC68}"/>
    <hyperlink ref="X229" r:id="rId206" xr:uid="{37FDFC58-5C7D-1B47-946B-B664A7940E2E}"/>
    <hyperlink ref="W230" r:id="rId207" xr:uid="{5431F4BE-D4FC-7341-A96E-26C1EE7DE62E}"/>
    <hyperlink ref="X230" r:id="rId208" xr:uid="{90E3ECE5-A1E9-BB48-8C2C-FE3E93994A8F}"/>
    <hyperlink ref="W231" r:id="rId209" xr:uid="{5EA14C6A-B21E-B641-8F6E-85E10E85971F}"/>
    <hyperlink ref="X231" r:id="rId210" xr:uid="{417CF72E-D3EA-4243-91B0-8E1B34394E12}"/>
    <hyperlink ref="W232" r:id="rId211" xr:uid="{FAF22A50-998D-EE46-8BE5-98A01D4CBF5B}"/>
    <hyperlink ref="X232" r:id="rId212" xr:uid="{ABF6EDB7-CB1F-3448-A13E-A6127E6683F9}"/>
    <hyperlink ref="W234" r:id="rId213" xr:uid="{C3A0FFB4-91F7-224E-9480-33016B3074A2}"/>
    <hyperlink ref="X234" r:id="rId214" xr:uid="{91A6B106-7790-934E-9E8A-03152CAEAF5D}"/>
    <hyperlink ref="W240" r:id="rId215" xr:uid="{293836C0-002C-1940-B8E7-60A325E79871}"/>
    <hyperlink ref="X240" r:id="rId216" xr:uid="{CB254E63-75E4-8448-A41B-149CBB75ACE9}"/>
    <hyperlink ref="X239" r:id="rId217" xr:uid="{7FCF474B-58F4-6E45-A275-CD8FC98234BF}"/>
    <hyperlink ref="W239" r:id="rId218" xr:uid="{B22B662E-9558-254D-894E-970E93363892}"/>
    <hyperlink ref="W97" r:id="rId219" xr:uid="{3C286721-F8C1-C847-974B-A5DAF8DE923B}"/>
    <hyperlink ref="X97" r:id="rId220" xr:uid="{8B021D11-5289-B443-9CD6-E4BD3C52EEF2}"/>
    <hyperlink ref="W143" r:id="rId221" xr:uid="{70DE1B53-8740-5D47-902D-A53F05ED6723}"/>
    <hyperlink ref="W151" r:id="rId222" xr:uid="{5BC30627-C526-7446-B267-BD64F92A680D}"/>
    <hyperlink ref="W35" r:id="rId223" xr:uid="{0ED8E4E2-CA21-BF48-8F09-B8E1847D535D}"/>
    <hyperlink ref="X166" r:id="rId224" xr:uid="{69A24D93-1C1A-9D4E-B056-E833F701E66C}"/>
    <hyperlink ref="W261" r:id="rId225" xr:uid="{B9E74E64-9D05-914A-BE1C-0151C0C908BE}"/>
    <hyperlink ref="W262" r:id="rId226" xr:uid="{B8D6C204-CBD2-2843-934C-B842618C42EA}"/>
    <hyperlink ref="W263" r:id="rId227" xr:uid="{3819D579-A3F9-4A4B-B9CD-42116AE3FC58}"/>
    <hyperlink ref="W26" r:id="rId228" xr:uid="{C08733D5-4868-CB47-B1FA-799FAC6B484E}"/>
    <hyperlink ref="W27" r:id="rId229" xr:uid="{5B8EEECF-EB2B-C240-85B0-7BF186A411EA}"/>
    <hyperlink ref="W264" r:id="rId230" xr:uid="{AF9CE362-354E-0B43-A76D-18FE888AE717}"/>
    <hyperlink ref="W265" r:id="rId231" xr:uid="{86E0614D-57B2-734A-B7CB-8C6F403FC148}"/>
    <hyperlink ref="W266" r:id="rId232" xr:uid="{B991A908-C551-074D-BADD-AD48217010FF}"/>
    <hyperlink ref="W81" r:id="rId233" xr:uid="{9BA64CA6-0F6B-E147-AAAD-EF3375FEB9DB}"/>
    <hyperlink ref="W82" r:id="rId234" xr:uid="{B45C9D69-225A-F549-8473-678B3E5FCFCE}"/>
    <hyperlink ref="W83" r:id="rId235" xr:uid="{2AFB55D8-9A72-5544-865F-75250F4037A5}"/>
    <hyperlink ref="W90" r:id="rId236" xr:uid="{FA4211CB-4866-7A4D-A61C-2EDC77FB52B7}"/>
    <hyperlink ref="W36" r:id="rId237" xr:uid="{598AE6AC-5A92-D547-A1FD-B04CC2B00E71}"/>
    <hyperlink ref="W37" r:id="rId238" xr:uid="{63E00E38-8EF4-F245-AB83-460416D16544}"/>
    <hyperlink ref="W91" r:id="rId239" xr:uid="{FFA1731C-5DB9-D649-82CC-FC7A503A2219}"/>
    <hyperlink ref="W38" r:id="rId240" xr:uid="{5A55E613-6620-3341-AD4C-4590F4D5889C}"/>
    <hyperlink ref="W9" r:id="rId241" xr:uid="{8764C611-B214-B242-A978-A8E348B1624A}"/>
    <hyperlink ref="W10" r:id="rId242" xr:uid="{B0DE0BFF-794B-6C41-A666-84B029A8C168}"/>
    <hyperlink ref="W11" r:id="rId243" xr:uid="{9BAFC970-7692-994E-98C0-83C6BFB5A344}"/>
    <hyperlink ref="W60" r:id="rId244" xr:uid="{A18F5FC4-52FE-AE4E-B52F-7E93CF9C7DDF}"/>
    <hyperlink ref="W61" r:id="rId245" xr:uid="{EDAB98AB-9894-1247-9A8A-5A142A2ECA6C}"/>
    <hyperlink ref="W62" r:id="rId246" xr:uid="{9E9DD0A2-77D1-794A-907F-17D8FF3A946D}"/>
    <hyperlink ref="W92" r:id="rId247" xr:uid="{F89A9937-3B15-7742-B1F2-4E1C7D66B8F7}"/>
    <hyperlink ref="W63" r:id="rId248" xr:uid="{1E2146EF-6EFB-2041-9C8D-D4F8E5B3FF34}"/>
    <hyperlink ref="W64" r:id="rId249" xr:uid="{1661F150-7A1C-0B4E-B51B-B6B73FD2947D}"/>
    <hyperlink ref="W65" r:id="rId250" xr:uid="{14A099F0-0E9A-1E4E-951B-68C94941AFFD}"/>
    <hyperlink ref="W114" r:id="rId251" xr:uid="{3D4BE308-F6F7-9D40-9CC5-EFE45005C966}"/>
    <hyperlink ref="W115" r:id="rId252" xr:uid="{6DE86781-C90F-FD4C-BAC1-732FFE9646BE}"/>
    <hyperlink ref="W94" r:id="rId253" xr:uid="{7EF0C2DD-DA01-FC47-BF2A-30CA2B40D9FA}"/>
    <hyperlink ref="W120" r:id="rId254" xr:uid="{BE9EDA5A-2CE9-D349-AAA5-6EC1E29C9B8B}"/>
    <hyperlink ref="W121" r:id="rId255" xr:uid="{303E2D8A-6C64-4247-A972-7A2C2A3D720B}"/>
    <hyperlink ref="W122" r:id="rId256" xr:uid="{F2FC588B-9E51-5440-9995-B772EE4E2498}"/>
    <hyperlink ref="W247" r:id="rId257" xr:uid="{949A315F-5685-0149-B7DF-2FBFAF185CAA}"/>
    <hyperlink ref="W248" r:id="rId258" xr:uid="{66A742A1-DFDB-AE4D-B968-4E5C54DF2032}"/>
    <hyperlink ref="W233" r:id="rId259" xr:uid="{2217E96E-559C-D841-85B4-F3FAB9EEDA19}"/>
    <hyperlink ref="W125" r:id="rId260" xr:uid="{9DA5BD1F-8E49-EC4D-ADBB-006CDB392A76}"/>
    <hyperlink ref="W119" r:id="rId261" xr:uid="{1160B455-05AC-EC46-9BFB-F28CEA229C0F}"/>
    <hyperlink ref="W241" r:id="rId262" xr:uid="{6AF06550-0A4E-5742-AE24-A5FE7885CD06}"/>
    <hyperlink ref="W242" r:id="rId263" xr:uid="{732DD1C3-9157-114F-918A-6F439231D7BE}"/>
    <hyperlink ref="W244" r:id="rId264" xr:uid="{7A064CA9-3AF0-AC4E-B756-9D51A8635287}"/>
    <hyperlink ref="W245" r:id="rId265" xr:uid="{2BA22756-A122-C64E-B57C-DA7738B980FD}"/>
    <hyperlink ref="W246" r:id="rId266" xr:uid="{F386F227-ABBD-3B44-8742-A9CD4CA32479}"/>
    <hyperlink ref="W191" r:id="rId267" xr:uid="{B2F62A63-5637-FD42-A17A-D169416B783B}"/>
    <hyperlink ref="W192" r:id="rId268" xr:uid="{01C44B59-82ED-D14F-98CC-D1C5B004688C}"/>
    <hyperlink ref="W193" r:id="rId269" xr:uid="{94A58BC0-95F8-014B-953F-67F4F4938447}"/>
    <hyperlink ref="W156" r:id="rId270" xr:uid="{A1AB30F1-8BB8-EB43-BD19-17EDF8A7E746}"/>
    <hyperlink ref="W158" r:id="rId271" xr:uid="{B9BB3FE1-E834-0C47-A3DA-015C12163506}"/>
    <hyperlink ref="W157" r:id="rId272" xr:uid="{F5F9D1CE-7635-0B47-A5A1-AE8940EFB1DE}"/>
    <hyperlink ref="W194" r:id="rId273" xr:uid="{5B206DCE-6D04-2D42-818E-76E8E810CEC3}"/>
    <hyperlink ref="W195" r:id="rId274" xr:uid="{204A6C63-59F5-DF4B-A174-AC8EF1E6A0F6}"/>
    <hyperlink ref="W178" r:id="rId275" xr:uid="{073CBF34-3E7E-B547-815C-2CC14CDD7C7E}"/>
    <hyperlink ref="W200" r:id="rId276" xr:uid="{FDD993D8-03C7-DD4E-AB31-5F26D1426F63}"/>
    <hyperlink ref="W204" r:id="rId277" xr:uid="{14A37AB7-1956-594C-89B4-100D2747E5C2}"/>
    <hyperlink ref="W209" r:id="rId278" xr:uid="{96DFDFEF-8E19-014F-BD43-FF950ED4C287}"/>
    <hyperlink ref="W210" r:id="rId279" xr:uid="{E8FA1317-E9D6-5846-B38B-A86592E2306E}"/>
    <hyperlink ref="W211" r:id="rId280" xr:uid="{87473D5F-6BCD-174C-B85F-D63D7D9EC33F}"/>
    <hyperlink ref="W206" r:id="rId281" xr:uid="{350D188C-4916-734E-8547-2B919A579776}"/>
    <hyperlink ref="W207" r:id="rId282" xr:uid="{55568D8C-5D45-6B48-BCF2-48A8FCA4DAFC}"/>
    <hyperlink ref="W208" r:id="rId283" xr:uid="{39891BF0-E451-E44C-B7C7-CED9B62FF2D3}"/>
    <hyperlink ref="W226" r:id="rId284" xr:uid="{AA8EA66A-2D00-2442-B7A6-F319781B04C4}"/>
    <hyperlink ref="W243" r:id="rId285" xr:uid="{E43F65A5-C645-7448-9C87-DDE408304741}"/>
    <hyperlink ref="W124" r:id="rId286" xr:uid="{7F95B7BB-7776-BE42-BDC1-B9F38A8BAA4E}"/>
    <hyperlink ref="W117" r:id="rId287" xr:uid="{AE701D4E-69B7-B24F-A9B4-0652C3998231}"/>
    <hyperlink ref="W95" r:id="rId288" xr:uid="{852CD72F-E152-E04E-A5DD-7D9F151AD853}"/>
    <hyperlink ref="W116" r:id="rId289" xr:uid="{4B85C1D3-F628-7B4F-A4C0-CF6D8443A58C}"/>
    <hyperlink ref="W123" r:id="rId290" xr:uid="{E030C1A5-2BA4-9C48-9851-D02E40CEF887}"/>
    <hyperlink ref="W93" r:id="rId291" xr:uid="{651864DF-8C4D-9B49-9511-D8DA3822CF27}"/>
    <hyperlink ref="W251" r:id="rId292" xr:uid="{90FE0548-2968-0E44-9569-41090AAEC1B9}"/>
    <hyperlink ref="W212" r:id="rId293" xr:uid="{3E7361B8-9E42-9941-86A2-6B367A5618F7}"/>
    <hyperlink ref="W213" r:id="rId294" xr:uid="{DB785C4F-5CA4-D54D-A623-67DC67485E79}"/>
    <hyperlink ref="W214" r:id="rId295" xr:uid="{77C94C09-73BE-D644-AADD-EBA509785084}"/>
    <hyperlink ref="W103" r:id="rId296" xr:uid="{7AF570E5-9029-BA4C-99A3-4CB514EF6436}"/>
    <hyperlink ref="W104" r:id="rId297" xr:uid="{07F08885-1DC6-104E-AD1E-818ED2EB8C20}"/>
    <hyperlink ref="W105" r:id="rId298" xr:uid="{252947B1-E8A5-0A4B-B662-1466DC6EE797}"/>
    <hyperlink ref="W159" r:id="rId299" xr:uid="{45EA3C2A-BAE3-9C4C-9F05-2C5096DCB7EC}"/>
    <hyperlink ref="W160" r:id="rId300" xr:uid="{FDFF656E-7D8E-B449-832E-95D74ABF1501}"/>
    <hyperlink ref="W161" r:id="rId301" xr:uid="{CC1ADCC7-B4DD-9A42-9316-7C4C637A6FC9}"/>
    <hyperlink ref="W169" r:id="rId302" xr:uid="{2D1DEC14-3BE4-D941-90DB-329C19A9D5A3}"/>
    <hyperlink ref="W170" r:id="rId303" xr:uid="{00CDF047-892B-7443-B302-54CAC3CF8D06}"/>
    <hyperlink ref="W171" r:id="rId304" xr:uid="{B431D1B0-880E-4541-AD95-78C5BCA1BF04}"/>
    <hyperlink ref="W139" r:id="rId305" xr:uid="{0957727C-9ABA-6C49-A5C3-63C0609D235A}"/>
    <hyperlink ref="W140" r:id="rId306" xr:uid="{681A840C-04A0-1741-A3B5-8960305D7675}"/>
    <hyperlink ref="W141" r:id="rId307" xr:uid="{9B1B8955-8E21-BE49-94E8-19CE9E44A476}"/>
    <hyperlink ref="W172" r:id="rId308" xr:uid="{D343F19E-E04B-254F-8E35-ECAD0B16D8B3}"/>
    <hyperlink ref="W173" r:id="rId309" xr:uid="{A2DB6C61-7EDD-3F48-9991-72283368B950}"/>
    <hyperlink ref="W174" r:id="rId310" xr:uid="{70CA313B-D3F9-C647-8187-2AE0D0884739}"/>
    <hyperlink ref="W175" r:id="rId311" xr:uid="{BF2F6494-BC27-BC4D-BE93-AD850909FFB9}"/>
    <hyperlink ref="W176" r:id="rId312" xr:uid="{E1DE74EC-8202-454F-94A7-1B4350F19B06}"/>
    <hyperlink ref="W177" r:id="rId313" xr:uid="{6842E883-1CE8-084C-8668-45BD63B6B8EB}"/>
    <hyperlink ref="W215" r:id="rId314" xr:uid="{2538F325-5AE2-A94D-9E2D-7194B563C095}"/>
    <hyperlink ref="W216" r:id="rId315" xr:uid="{DDD8D227-88CC-0944-B752-2A4F2D2A42C8}"/>
    <hyperlink ref="W217" r:id="rId316" xr:uid="{7FBF7376-AAF0-5C49-B469-08EE11B5DA61}"/>
    <hyperlink ref="W111" r:id="rId317" xr:uid="{D23E00E4-4010-4E40-97AF-5F5DE544956F}"/>
    <hyperlink ref="W112" r:id="rId318" xr:uid="{675EC4A3-DCA4-3745-8211-E28CACCF7B12}"/>
    <hyperlink ref="W113" r:id="rId319" xr:uid="{B406CCE8-4E49-1E4B-BE6B-4914BD07362F}"/>
    <hyperlink ref="W126" r:id="rId320" xr:uid="{9C1611D9-15E1-F749-A36F-AD88B999FAF4}"/>
    <hyperlink ref="W127" r:id="rId321" xr:uid="{7795238F-C3B2-E44D-8C71-DFF0D6639F86}"/>
    <hyperlink ref="W128" r:id="rId322" xr:uid="{0EE501C9-1CAE-134C-838B-8C208AED98EC}"/>
    <hyperlink ref="W187" r:id="rId323" xr:uid="{4DB30141-326B-9146-8FD7-AF1719B132B4}"/>
    <hyperlink ref="W188" r:id="rId324" xr:uid="{0532229E-646F-DF46-B9E6-881989A90530}"/>
    <hyperlink ref="W189" r:id="rId325" xr:uid="{2231FFBD-5F88-BD4A-850A-1C79AABD5081}"/>
    <hyperlink ref="W87" r:id="rId326" xr:uid="{5A9B93E3-A204-1543-9CE9-48617F140053}"/>
    <hyperlink ref="W88" r:id="rId327" xr:uid="{6969B932-6E25-9042-ABFC-1B5380338436}"/>
    <hyperlink ref="W89" r:id="rId328" xr:uid="{8D47737C-A6F3-9C45-9AAF-0EFDC50EDEE8}"/>
    <hyperlink ref="W129" r:id="rId329" xr:uid="{50D9865F-ACD9-B94C-8C67-94E6F290AB8A}"/>
    <hyperlink ref="W130" r:id="rId330" xr:uid="{CFDFF955-D8E4-084C-97AE-9E5A607BF228}"/>
    <hyperlink ref="W131" r:id="rId331" xr:uid="{39749C9F-8D1B-B247-BEB7-A5B5E09B9DC4}"/>
    <hyperlink ref="W252" r:id="rId332" xr:uid="{5035EC58-2CFF-A648-98B1-945D3CF0972B}"/>
    <hyperlink ref="W253" r:id="rId333" xr:uid="{77AEBDED-3705-EF45-BB37-AC763F674C89}"/>
    <hyperlink ref="W254" r:id="rId334" xr:uid="{750065DF-F89A-4045-BAE3-E73BD22EDE0C}"/>
    <hyperlink ref="W255" r:id="rId335" xr:uid="{B9FBC3B6-1B01-B740-9EF5-686BB451B9E9}"/>
    <hyperlink ref="W256" r:id="rId336" xr:uid="{B4006152-89FF-DD43-9255-1145895A0775}"/>
    <hyperlink ref="W257" r:id="rId337" xr:uid="{0CE8D11F-4568-2E4B-8D8E-F79C185E7896}"/>
    <hyperlink ref="W258" r:id="rId338" xr:uid="{1EE29EC8-4849-B245-A936-77D745EAC67C}"/>
    <hyperlink ref="W259" r:id="rId339" xr:uid="{429F6D08-503B-CC45-9DE9-C4ABB22899F7}"/>
    <hyperlink ref="W260" r:id="rId340" xr:uid="{2DB86B64-3D77-AA4D-9CA9-3E4D9ABBDEAA}"/>
    <hyperlink ref="W66" r:id="rId341" xr:uid="{E88D5C9F-EFE3-3545-8ABF-262B56D3A22C}"/>
    <hyperlink ref="W67" r:id="rId342" xr:uid="{A3ABA561-D51C-7942-8001-CA1F97A7788C}"/>
    <hyperlink ref="W68" r:id="rId343" xr:uid="{62CA1084-3C89-0E42-8239-B83E8A5A4065}"/>
    <hyperlink ref="W249" r:id="rId344" xr:uid="{08FCC197-784E-7B44-B207-B1A7341066FC}"/>
    <hyperlink ref="W250" r:id="rId345" xr:uid="{1D8FF65A-CCBD-9248-B11A-F3DCEC55C19F}"/>
    <hyperlink ref="W196" r:id="rId346" xr:uid="{15B3B0BA-73C5-5142-81ED-9A13FAE3FEE6}"/>
    <hyperlink ref="W197" r:id="rId347" xr:uid="{5B3A027D-B156-8D4A-A48D-12C2228E5109}"/>
    <hyperlink ref="W198" r:id="rId348" xr:uid="{AB223A10-D32A-0943-B08E-9D590213EF5E}"/>
    <hyperlink ref="W205" r:id="rId349" xr:uid="{C7712890-7095-E944-A703-FC2A582A3286}"/>
    <hyperlink ref="W179" r:id="rId350" xr:uid="{F600E141-ED42-E54F-9C94-DC129CC4B395}"/>
    <hyperlink ref="W180" r:id="rId351" xr:uid="{E8231B18-DF2F-9149-B740-1D8077022F56}"/>
    <hyperlink ref="W84" r:id="rId352" xr:uid="{E3D41D9D-F190-DC47-9952-397B4A879533}"/>
    <hyperlink ref="W85" r:id="rId353" xr:uid="{0F649923-7762-9A44-B0E6-8437B1FF2C21}"/>
    <hyperlink ref="W86" r:id="rId354" xr:uid="{57D2B526-9A17-0B47-AA97-44FDEB304016}"/>
    <hyperlink ref="W235" r:id="rId355" xr:uid="{24CCB447-47F8-4141-A076-7AFC7D656DF8}"/>
    <hyperlink ref="W236" r:id="rId356" xr:uid="{98BD2E76-BB91-2347-BA64-D4E2B2B6EEA2}"/>
    <hyperlink ref="W237" r:id="rId357" xr:uid="{7A3D3809-E666-7842-A024-B036F3574F95}"/>
    <hyperlink ref="W227" r:id="rId358" xr:uid="{94AC6C59-312B-8C42-8045-67739710B0CF}"/>
  </hyperlinks>
  <pageMargins left="0.7" right="0.7" top="0.75" bottom="0.75" header="0.3" footer="0.3"/>
  <pageSetup paperSize="9" orientation="portrait" verticalDpi="0" r:id="rId359"/>
  <legacyDrawing r:id="rId36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Amanfo Abena Oforiwaa W.MSCIDS.2301</dc:creator>
  <cp:lastModifiedBy>Amanfo Abena Oforiwaa W.MSCIDS.2301</cp:lastModifiedBy>
  <dcterms:created xsi:type="dcterms:W3CDTF">2025-04-30T11:51:01Z</dcterms:created>
  <dcterms:modified xsi:type="dcterms:W3CDTF">2025-04-30T11:56:05Z</dcterms:modified>
</cp:coreProperties>
</file>