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000"/>
  </bookViews>
  <sheets>
    <sheet name="Sheet1" sheetId="1" r:id="rId1"/>
    <sheet name="Sheet3" sheetId="3" r:id="rId2"/>
  </sheets>
  <calcPr calcId="125725" iterateDelta="1E-4"/>
</workbook>
</file>

<file path=xl/calcChain.xml><?xml version="1.0" encoding="utf-8"?>
<calcChain xmlns="http://schemas.openxmlformats.org/spreadsheetml/2006/main">
  <c r="AD10" i="3"/>
  <c r="AD11"/>
  <c r="AD12"/>
  <c r="AD13"/>
  <c r="AD14"/>
  <c r="AD15"/>
  <c r="AD2"/>
  <c r="AD3"/>
  <c r="AD4"/>
  <c r="AD5"/>
  <c r="AD6"/>
  <c r="AD7"/>
  <c r="AD8"/>
  <c r="AD9"/>
  <c r="AD1"/>
  <c r="AA28" i="1"/>
  <c r="AA25"/>
  <c r="AA26"/>
  <c r="AA27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AA24"/>
  <c r="B24"/>
  <c r="AA23"/>
  <c r="B23"/>
  <c r="AA22"/>
  <c r="B22"/>
  <c r="AA21"/>
  <c r="B21"/>
  <c r="AA20"/>
  <c r="B20"/>
  <c r="AA19"/>
  <c r="B19"/>
  <c r="AA18"/>
  <c r="B18"/>
  <c r="AA17"/>
  <c r="B17"/>
  <c r="AA16"/>
  <c r="B16"/>
  <c r="AA15"/>
  <c r="B15"/>
  <c r="AA14"/>
  <c r="B14"/>
  <c r="AA13"/>
  <c r="B13"/>
  <c r="AA12"/>
  <c r="B12"/>
  <c r="AA11"/>
  <c r="B11"/>
  <c r="AA10"/>
  <c r="B10"/>
  <c r="AA9"/>
  <c r="B9"/>
  <c r="AA8"/>
  <c r="B8"/>
  <c r="AA7"/>
  <c r="B7"/>
  <c r="AA6"/>
  <c r="B6"/>
  <c r="AA5"/>
  <c r="B5"/>
  <c r="AA4"/>
  <c r="B4"/>
  <c r="AA3"/>
  <c r="B3"/>
</calcChain>
</file>

<file path=xl/sharedStrings.xml><?xml version="1.0" encoding="utf-8"?>
<sst xmlns="http://schemas.openxmlformats.org/spreadsheetml/2006/main" count="573" uniqueCount="177">
  <si>
    <t>1k</t>
  </si>
  <si>
    <t>10k</t>
  </si>
  <si>
    <t>100k</t>
  </si>
  <si>
    <t>1M</t>
  </si>
  <si>
    <t>10M</t>
  </si>
  <si>
    <t>perft</t>
  </si>
  <si>
    <t>Multi threaded</t>
  </si>
  <si>
    <t>range</t>
  </si>
  <si>
    <t>discs</t>
  </si>
  <si>
    <t>empties</t>
  </si>
  <si>
    <t>.psp</t>
  </si>
  <si>
    <t>.pfs</t>
  </si>
  <si>
    <t>per pos</t>
  </si>
  <si>
    <t>Exact</t>
  </si>
  <si>
    <t>0''</t>
  </si>
  <si>
    <t>1''</t>
  </si>
  <si>
    <t>ns</t>
  </si>
  <si>
    <t>2''</t>
  </si>
  <si>
    <t>4''</t>
  </si>
  <si>
    <t>7''</t>
  </si>
  <si>
    <t>16''</t>
  </si>
  <si>
    <t>us</t>
  </si>
  <si>
    <t>3''</t>
  </si>
  <si>
    <t>33''</t>
  </si>
  <si>
    <t>8''</t>
  </si>
  <si>
    <t>1'22''</t>
  </si>
  <si>
    <t>20''</t>
  </si>
  <si>
    <t>3'26''</t>
  </si>
  <si>
    <t>5''</t>
  </si>
  <si>
    <t>53''</t>
  </si>
  <si>
    <t>9'05''</t>
  </si>
  <si>
    <t>12''</t>
  </si>
  <si>
    <t>2'14''</t>
  </si>
  <si>
    <t>23'12''</t>
  </si>
  <si>
    <t>5'57''</t>
  </si>
  <si>
    <t>1h2'</t>
  </si>
  <si>
    <t>1'24''</t>
  </si>
  <si>
    <t>15'26''</t>
  </si>
  <si>
    <t>2h40'</t>
  </si>
  <si>
    <t>3'47''</t>
  </si>
  <si>
    <t>42''02'</t>
  </si>
  <si>
    <t>ms</t>
  </si>
  <si>
    <t>50''</t>
  </si>
  <si>
    <t>10'26''</t>
  </si>
  <si>
    <t>1h50'</t>
  </si>
  <si>
    <t>2'28''</t>
  </si>
  <si>
    <t>27'48''</t>
  </si>
  <si>
    <t>5h05'</t>
  </si>
  <si>
    <t>3'40''</t>
  </si>
  <si>
    <t>1h14'</t>
  </si>
  <si>
    <t>6h30'</t>
  </si>
  <si>
    <t>20h33'</t>
  </si>
  <si>
    <t>1d5h</t>
  </si>
  <si>
    <t>perft(11)</t>
  </si>
  <si>
    <t>perft(10)</t>
  </si>
  <si>
    <t>perft(9)</t>
  </si>
  <si>
    <t>perft(8)</t>
  </si>
  <si>
    <t>perft(7)</t>
  </si>
  <si>
    <t>perft(6)</t>
  </si>
  <si>
    <t>perft(5)</t>
  </si>
  <si>
    <t>perft(4)</t>
  </si>
  <si>
    <t>perft(3)</t>
  </si>
  <si>
    <t>perft(2)</t>
  </si>
  <si>
    <t>perft(1)</t>
  </si>
  <si>
    <t>perft(0)</t>
  </si>
  <si>
    <t>3d</t>
  </si>
  <si>
    <t>depth</t>
  </si>
  <si>
    <t>d10</t>
  </si>
  <si>
    <t>d7</t>
  </si>
  <si>
    <t>12'</t>
  </si>
  <si>
    <t>14'</t>
  </si>
  <si>
    <t>16'</t>
  </si>
  <si>
    <t>15'</t>
  </si>
  <si>
    <t>17'</t>
  </si>
  <si>
    <t>13'</t>
  </si>
  <si>
    <t>11'</t>
  </si>
  <si>
    <t>10'</t>
  </si>
  <si>
    <t>9'</t>
  </si>
  <si>
    <t>8'</t>
  </si>
  <si>
    <t>2:12.078</t>
  </si>
  <si>
    <t>5:21.984</t>
  </si>
  <si>
    <t>12:42.048</t>
  </si>
  <si>
    <t>31:41.176</t>
  </si>
  <si>
    <t>1:20:21.397</t>
  </si>
  <si>
    <t>3:19:44.001</t>
  </si>
  <si>
    <t>4ms</t>
  </si>
  <si>
    <t>2'749'108'930'15</t>
  </si>
  <si>
    <t>3 229'398'256</t>
  </si>
  <si>
    <t>3h20'</t>
  </si>
  <si>
    <t>9''</t>
  </si>
  <si>
    <t>23''</t>
  </si>
  <si>
    <t>58''</t>
  </si>
  <si>
    <t>2'12''</t>
  </si>
  <si>
    <t>5'22''</t>
  </si>
  <si>
    <t>12'42''</t>
  </si>
  <si>
    <t>31'41''</t>
  </si>
  <si>
    <t>1h20'</t>
  </si>
  <si>
    <t>2h30'</t>
  </si>
  <si>
    <t>2h13'</t>
  </si>
  <si>
    <t>2h05'</t>
  </si>
  <si>
    <t>2h18'</t>
  </si>
  <si>
    <t>2h32'</t>
  </si>
  <si>
    <t>1h54'</t>
  </si>
  <si>
    <t>1h49'</t>
  </si>
  <si>
    <t>3h</t>
  </si>
  <si>
    <t>8'58''</t>
  </si>
  <si>
    <t>20'56''</t>
  </si>
  <si>
    <t>2'09''</t>
  </si>
  <si>
    <t>2'42''</t>
  </si>
  <si>
    <t>3'22''</t>
  </si>
  <si>
    <t>4'01''</t>
  </si>
  <si>
    <t>4'41''</t>
  </si>
  <si>
    <t>5'33''</t>
  </si>
  <si>
    <t>6'25''</t>
  </si>
  <si>
    <t>7'27''</t>
  </si>
  <si>
    <t>8'32''</t>
  </si>
  <si>
    <t>9'24''</t>
  </si>
  <si>
    <t>10'21''</t>
  </si>
  <si>
    <t>11'23''</t>
  </si>
  <si>
    <t>12'10''</t>
  </si>
  <si>
    <t>12'44''</t>
  </si>
  <si>
    <t>13'52''</t>
  </si>
  <si>
    <t>14'38''</t>
  </si>
  <si>
    <t>8'24''</t>
  </si>
  <si>
    <t>9'50''</t>
  </si>
  <si>
    <t>10'33''</t>
  </si>
  <si>
    <t>11'47''</t>
  </si>
  <si>
    <t>12'13''</t>
  </si>
  <si>
    <t>13'15''</t>
  </si>
  <si>
    <t>13'53''</t>
  </si>
  <si>
    <t>14'08''</t>
  </si>
  <si>
    <t>14'29''</t>
  </si>
  <si>
    <t>15'06''</t>
  </si>
  <si>
    <t>15'03''</t>
  </si>
  <si>
    <t>2k</t>
  </si>
  <si>
    <t>1'06''</t>
  </si>
  <si>
    <t>28''</t>
  </si>
  <si>
    <t>14''</t>
  </si>
  <si>
    <t>6''</t>
  </si>
  <si>
    <t>2'23''</t>
  </si>
  <si>
    <t>5'09''</t>
  </si>
  <si>
    <t>11'21''</t>
  </si>
  <si>
    <t>26'57''</t>
  </si>
  <si>
    <t>1'01''</t>
  </si>
  <si>
    <t>2'30''</t>
  </si>
  <si>
    <t>16'50''</t>
  </si>
  <si>
    <t>d16</t>
  </si>
  <si>
    <t>22'09''</t>
  </si>
  <si>
    <t>27'28''</t>
  </si>
  <si>
    <t>33'35''</t>
  </si>
  <si>
    <t>d13</t>
  </si>
  <si>
    <t>d14</t>
  </si>
  <si>
    <t>8'47''</t>
  </si>
  <si>
    <t>13'29''</t>
  </si>
  <si>
    <t>16'51''</t>
  </si>
  <si>
    <t>19'16''</t>
  </si>
  <si>
    <t>21'03''</t>
  </si>
  <si>
    <t>18'20''</t>
  </si>
  <si>
    <t>14'30''</t>
  </si>
  <si>
    <t>200</t>
  </si>
  <si>
    <t>15''</t>
  </si>
  <si>
    <t>40''</t>
  </si>
  <si>
    <t>3'18''</t>
  </si>
  <si>
    <t>7'33</t>
  </si>
  <si>
    <t>14'14''</t>
  </si>
  <si>
    <t>8d</t>
  </si>
  <si>
    <t>20d</t>
  </si>
  <si>
    <t>43'</t>
  </si>
  <si>
    <t>4d7h</t>
  </si>
  <si>
    <t>d18</t>
  </si>
  <si>
    <t>1h28'</t>
  </si>
  <si>
    <t>43'53''</t>
  </si>
  <si>
    <t>1h17'</t>
  </si>
  <si>
    <t>d19</t>
  </si>
  <si>
    <t>1h10'</t>
  </si>
  <si>
    <t>4h</t>
  </si>
  <si>
    <t>8h24'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</si>
</sst>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8EB4E3"/>
        <bgColor rgb="FF99CCFF"/>
      </patternFill>
    </fill>
    <fill>
      <patternFill patternType="solid">
        <fgColor rgb="FF00B050"/>
        <bgColor rgb="FF008080"/>
      </patternFill>
    </fill>
    <fill>
      <patternFill patternType="solid">
        <fgColor rgb="FFD99694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FFFF00"/>
      </patternFill>
    </fill>
    <fill>
      <patternFill patternType="solid">
        <fgColor theme="3" tint="0.59999389629810485"/>
        <bgColor rgb="FF99CCFF"/>
      </patternFill>
    </fill>
    <fill>
      <patternFill patternType="solid">
        <fgColor theme="3" tint="0.59999389629810485"/>
        <bgColor rgb="FFC0C0C0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C0C0C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99CC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FF99CC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/>
    <xf numFmtId="0" fontId="0" fillId="0" borderId="4" xfId="0" applyBorder="1" applyAlignment="1"/>
    <xf numFmtId="49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3" fontId="0" fillId="0" borderId="0" xfId="0" applyNumberFormat="1" applyFont="1"/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2" borderId="10" xfId="0" applyFill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49" fontId="0" fillId="5" borderId="0" xfId="0" applyNumberFormat="1" applyFill="1" applyBorder="1" applyAlignment="1">
      <alignment horizontal="center"/>
    </xf>
    <xf numFmtId="49" fontId="0" fillId="5" borderId="11" xfId="0" applyNumberForma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5" borderId="8" xfId="0" applyNumberFormat="1" applyFill="1" applyBorder="1" applyAlignment="1">
      <alignment horizontal="center"/>
    </xf>
    <xf numFmtId="49" fontId="0" fillId="5" borderId="1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8" xfId="0" applyFill="1" applyBorder="1"/>
    <xf numFmtId="3" fontId="0" fillId="0" borderId="7" xfId="0" applyNumberFormat="1" applyBorder="1"/>
    <xf numFmtId="3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1" fontId="0" fillId="5" borderId="5" xfId="0" applyNumberFormat="1" applyFill="1" applyBorder="1"/>
    <xf numFmtId="3" fontId="0" fillId="0" borderId="4" xfId="0" applyNumberFormat="1" applyBorder="1"/>
    <xf numFmtId="0" fontId="0" fillId="6" borderId="10" xfId="0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3" xfId="0" applyNumberFormat="1" applyBorder="1" applyAlignment="1">
      <alignment horizontal="center"/>
    </xf>
    <xf numFmtId="1" fontId="0" fillId="5" borderId="13" xfId="0" applyNumberFormat="1" applyFill="1" applyBorder="1"/>
    <xf numFmtId="3" fontId="0" fillId="0" borderId="12" xfId="0" applyNumberFormat="1" applyBorder="1"/>
    <xf numFmtId="49" fontId="0" fillId="0" borderId="6" xfId="0" applyNumberFormat="1" applyBorder="1" applyAlignment="1">
      <alignment horizontal="left"/>
    </xf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1" fontId="0" fillId="5" borderId="8" xfId="0" applyNumberFormat="1" applyFill="1" applyBorder="1"/>
    <xf numFmtId="49" fontId="0" fillId="7" borderId="6" xfId="0" applyNumberFormat="1" applyFon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3" fontId="0" fillId="0" borderId="0" xfId="0" applyNumberFormat="1"/>
    <xf numFmtId="0" fontId="0" fillId="8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0" xfId="0" applyBorder="1"/>
    <xf numFmtId="0" fontId="0" fillId="11" borderId="8" xfId="0" applyFill="1" applyBorder="1"/>
    <xf numFmtId="49" fontId="0" fillId="10" borderId="7" xfId="0" applyNumberForma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49" fontId="0" fillId="10" borderId="12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11" xfId="0" applyFill="1" applyBorder="1"/>
    <xf numFmtId="0" fontId="0" fillId="12" borderId="13" xfId="0" applyFill="1" applyBorder="1"/>
    <xf numFmtId="0" fontId="0" fillId="12" borderId="0" xfId="0" applyFill="1"/>
    <xf numFmtId="0" fontId="0" fillId="12" borderId="4" xfId="0" applyFill="1" applyBorder="1"/>
    <xf numFmtId="0" fontId="0" fillId="12" borderId="7" xfId="0" applyFill="1" applyBorder="1"/>
    <xf numFmtId="0" fontId="0" fillId="12" borderId="12" xfId="0" applyFill="1" applyBorder="1"/>
    <xf numFmtId="49" fontId="0" fillId="7" borderId="0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12" borderId="7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2" xfId="0" applyNumberFormat="1" applyFill="1" applyBorder="1" applyAlignment="1">
      <alignment horizontal="center"/>
    </xf>
    <xf numFmtId="49" fontId="0" fillId="13" borderId="6" xfId="0" applyNumberFormat="1" applyFill="1" applyBorder="1" applyAlignment="1">
      <alignment horizontal="center"/>
    </xf>
    <xf numFmtId="0" fontId="0" fillId="14" borderId="5" xfId="0" applyFill="1" applyBorder="1"/>
    <xf numFmtId="49" fontId="0" fillId="13" borderId="11" xfId="0" applyNumberFormat="1" applyFill="1" applyBorder="1" applyAlignment="1">
      <alignment horizontal="center"/>
    </xf>
    <xf numFmtId="49" fontId="0" fillId="13" borderId="0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13" borderId="0" xfId="0" applyNumberFormat="1" applyFill="1" applyAlignment="1">
      <alignment horizontal="center"/>
    </xf>
    <xf numFmtId="49" fontId="0" fillId="15" borderId="0" xfId="0" applyNumberFormat="1" applyFont="1" applyFill="1" applyBorder="1" applyAlignment="1">
      <alignment horizontal="center"/>
    </xf>
    <xf numFmtId="49" fontId="0" fillId="16" borderId="4" xfId="0" applyNumberFormat="1" applyFill="1" applyBorder="1" applyAlignment="1">
      <alignment horizontal="center"/>
    </xf>
    <xf numFmtId="49" fontId="0" fillId="15" borderId="6" xfId="0" applyNumberFormat="1" applyFont="1" applyFill="1" applyBorder="1" applyAlignment="1">
      <alignment horizontal="center"/>
    </xf>
    <xf numFmtId="49" fontId="0" fillId="15" borderId="11" xfId="0" applyNumberFormat="1" applyFont="1" applyFill="1" applyBorder="1" applyAlignment="1">
      <alignment horizontal="center"/>
    </xf>
    <xf numFmtId="49" fontId="0" fillId="16" borderId="12" xfId="0" applyNumberFormat="1" applyFill="1" applyBorder="1" applyAlignment="1">
      <alignment horizontal="center"/>
    </xf>
    <xf numFmtId="49" fontId="0" fillId="17" borderId="0" xfId="0" applyNumberFormat="1" applyFill="1" applyBorder="1" applyAlignment="1">
      <alignment horizontal="center"/>
    </xf>
    <xf numFmtId="49" fontId="0" fillId="17" borderId="6" xfId="0" applyNumberFormat="1" applyFill="1" applyBorder="1" applyAlignment="1">
      <alignment horizontal="center"/>
    </xf>
    <xf numFmtId="49" fontId="0" fillId="17" borderId="11" xfId="0" applyNumberFormat="1" applyFill="1" applyBorder="1" applyAlignment="1">
      <alignment horizontal="center"/>
    </xf>
    <xf numFmtId="49" fontId="0" fillId="4" borderId="6" xfId="0" applyNumberFormat="1" applyFont="1" applyFill="1" applyBorder="1" applyAlignment="1">
      <alignment horizontal="center"/>
    </xf>
    <xf numFmtId="49" fontId="0" fillId="4" borderId="11" xfId="0" applyNumberFormat="1" applyFont="1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49" fontId="0" fillId="15" borderId="0" xfId="0" applyNumberFormat="1" applyFill="1" applyBorder="1" applyAlignment="1">
      <alignment horizontal="center"/>
    </xf>
    <xf numFmtId="49" fontId="0" fillId="15" borderId="5" xfId="0" applyNumberFormat="1" applyFont="1" applyFill="1" applyBorder="1" applyAlignment="1">
      <alignment horizontal="center"/>
    </xf>
    <xf numFmtId="49" fontId="0" fillId="15" borderId="13" xfId="0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15" borderId="7" xfId="0" applyNumberFormat="1" applyFont="1" applyFill="1" applyBorder="1" applyAlignment="1">
      <alignment horizontal="center"/>
    </xf>
    <xf numFmtId="49" fontId="0" fillId="15" borderId="4" xfId="0" applyNumberFormat="1" applyFont="1" applyFill="1" applyBorder="1" applyAlignment="1">
      <alignment horizontal="center"/>
    </xf>
    <xf numFmtId="49" fontId="0" fillId="15" borderId="12" xfId="0" applyNumberFormat="1" applyFont="1" applyFill="1" applyBorder="1" applyAlignment="1">
      <alignment horizontal="center"/>
    </xf>
    <xf numFmtId="49" fontId="0" fillId="16" borderId="8" xfId="0" applyNumberFormat="1" applyFill="1" applyBorder="1" applyAlignment="1">
      <alignment horizontal="center"/>
    </xf>
    <xf numFmtId="49" fontId="0" fillId="16" borderId="5" xfId="0" applyNumberFormat="1" applyFill="1" applyBorder="1" applyAlignment="1">
      <alignment horizontal="center"/>
    </xf>
    <xf numFmtId="49" fontId="0" fillId="16" borderId="13" xfId="0" applyNumberFormat="1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15" borderId="7" xfId="0" applyNumberFormat="1" applyFill="1" applyBorder="1" applyAlignment="1">
      <alignment horizontal="center"/>
    </xf>
    <xf numFmtId="49" fontId="0" fillId="12" borderId="5" xfId="0" applyNumberFormat="1" applyFill="1" applyBorder="1" applyAlignment="1">
      <alignment horizontal="center"/>
    </xf>
    <xf numFmtId="49" fontId="0" fillId="15" borderId="8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center"/>
    </xf>
    <xf numFmtId="49" fontId="0" fillId="4" borderId="5" xfId="0" applyNumberFormat="1" applyFont="1" applyFill="1" applyBorder="1" applyAlignment="1">
      <alignment horizontal="center"/>
    </xf>
    <xf numFmtId="49" fontId="0" fillId="4" borderId="13" xfId="0" applyNumberFormat="1" applyFont="1" applyFill="1" applyBorder="1" applyAlignment="1">
      <alignment horizontal="center"/>
    </xf>
    <xf numFmtId="49" fontId="0" fillId="17" borderId="8" xfId="0" applyNumberFormat="1" applyFill="1" applyBorder="1" applyAlignment="1">
      <alignment horizontal="center"/>
    </xf>
    <xf numFmtId="49" fontId="0" fillId="16" borderId="0" xfId="0" applyNumberFormat="1" applyFill="1" applyBorder="1" applyAlignment="1">
      <alignment horizontal="center"/>
    </xf>
    <xf numFmtId="49" fontId="0" fillId="16" borderId="6" xfId="0" applyNumberFormat="1" applyFill="1" applyBorder="1" applyAlignment="1">
      <alignment horizontal="center"/>
    </xf>
    <xf numFmtId="49" fontId="0" fillId="16" borderId="11" xfId="0" applyNumberFormat="1" applyFill="1" applyBorder="1" applyAlignment="1">
      <alignment horizontal="center"/>
    </xf>
    <xf numFmtId="49" fontId="0" fillId="12" borderId="8" xfId="0" applyNumberFormat="1" applyFill="1" applyBorder="1" applyAlignment="1">
      <alignment horizontal="center"/>
    </xf>
    <xf numFmtId="49" fontId="0" fillId="12" borderId="13" xfId="0" applyNumberFormat="1" applyFill="1" applyBorder="1" applyAlignment="1">
      <alignment horizontal="center"/>
    </xf>
    <xf numFmtId="49" fontId="0" fillId="12" borderId="6" xfId="0" applyNumberFormat="1" applyFill="1" applyBorder="1" applyAlignment="1">
      <alignment horizontal="center"/>
    </xf>
    <xf numFmtId="49" fontId="0" fillId="12" borderId="0" xfId="0" applyNumberFormat="1" applyFill="1" applyBorder="1" applyAlignment="1">
      <alignment horizontal="center"/>
    </xf>
    <xf numFmtId="49" fontId="0" fillId="12" borderId="11" xfId="0" applyNumberFormat="1" applyFill="1" applyBorder="1" applyAlignment="1">
      <alignment horizontal="center"/>
    </xf>
    <xf numFmtId="49" fontId="0" fillId="18" borderId="0" xfId="0" applyNumberFormat="1" applyFill="1" applyBorder="1" applyAlignment="1">
      <alignment horizontal="center"/>
    </xf>
    <xf numFmtId="49" fontId="0" fillId="18" borderId="11" xfId="0" applyNumberFormat="1" applyFill="1" applyBorder="1" applyAlignment="1">
      <alignment horizontal="center"/>
    </xf>
    <xf numFmtId="49" fontId="0" fillId="19" borderId="4" xfId="0" applyNumberFormat="1" applyFill="1" applyBorder="1" applyAlignment="1">
      <alignment horizontal="center"/>
    </xf>
    <xf numFmtId="49" fontId="0" fillId="19" borderId="7" xfId="0" applyNumberFormat="1" applyFill="1" applyBorder="1" applyAlignment="1">
      <alignment horizontal="center"/>
    </xf>
    <xf numFmtId="49" fontId="0" fillId="19" borderId="12" xfId="0" applyNumberFormat="1" applyFill="1" applyBorder="1" applyAlignment="1">
      <alignment horizontal="center"/>
    </xf>
    <xf numFmtId="49" fontId="0" fillId="7" borderId="11" xfId="0" applyNumberFormat="1" applyFill="1" applyBorder="1" applyAlignment="1">
      <alignment horizontal="center"/>
    </xf>
    <xf numFmtId="49" fontId="0" fillId="20" borderId="0" xfId="0" applyNumberFormat="1" applyFill="1" applyBorder="1" applyAlignment="1">
      <alignment horizontal="center"/>
    </xf>
    <xf numFmtId="49" fontId="0" fillId="21" borderId="4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B4E3"/>
      <rgbColor rgb="FF993366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9.6407917760280001E-2"/>
                  <c:y val="0.25644612131816857"/>
                </c:manualLayout>
              </c:layout>
              <c:numFmt formatCode="General" sourceLinked="0"/>
            </c:trendlineLbl>
          </c:trendline>
          <c:xVal>
            <c:numRef>
              <c:f>Sheet1!$C$3:$C$28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Sheet1!$AA$3:$AA$28</c:f>
              <c:numCache>
                <c:formatCode>General</c:formatCode>
                <c:ptCount val="26"/>
                <c:pt idx="0">
                  <c:v>5.7800000000000001E-8</c:v>
                </c:pt>
                <c:pt idx="1">
                  <c:v>8.4300000000000007E-8</c:v>
                </c:pt>
                <c:pt idx="2">
                  <c:v>1.8100000000000002E-7</c:v>
                </c:pt>
                <c:pt idx="3">
                  <c:v>2.7600000000000004E-7</c:v>
                </c:pt>
                <c:pt idx="4">
                  <c:v>4.75E-7</c:v>
                </c:pt>
                <c:pt idx="5">
                  <c:v>8.6400000000000001E-7</c:v>
                </c:pt>
                <c:pt idx="6">
                  <c:v>1.6299999999999999E-6</c:v>
                </c:pt>
                <c:pt idx="7">
                  <c:v>3.2499999999999998E-6</c:v>
                </c:pt>
                <c:pt idx="8">
                  <c:v>7.5299999999999999E-6</c:v>
                </c:pt>
                <c:pt idx="9">
                  <c:v>1.5099999999999999E-5</c:v>
                </c:pt>
                <c:pt idx="10">
                  <c:v>2.9499999999999999E-5</c:v>
                </c:pt>
                <c:pt idx="11">
                  <c:v>6.5599999999999995E-5</c:v>
                </c:pt>
                <c:pt idx="12">
                  <c:v>1.46E-4</c:v>
                </c:pt>
                <c:pt idx="13">
                  <c:v>3.2299999999999999E-4</c:v>
                </c:pt>
                <c:pt idx="14">
                  <c:v>7.3699999999999992E-4</c:v>
                </c:pt>
                <c:pt idx="15">
                  <c:v>1.75E-3</c:v>
                </c:pt>
                <c:pt idx="16">
                  <c:v>3.9500000000000004E-3</c:v>
                </c:pt>
                <c:pt idx="17">
                  <c:v>9.3800000000000012E-3</c:v>
                </c:pt>
                <c:pt idx="18">
                  <c:v>2.2600000000000002E-2</c:v>
                </c:pt>
                <c:pt idx="19">
                  <c:v>5.7600000000000005E-2</c:v>
                </c:pt>
                <c:pt idx="20">
                  <c:v>0.13200000000000001</c:v>
                </c:pt>
                <c:pt idx="21">
                  <c:v>0.32100000000000001</c:v>
                </c:pt>
                <c:pt idx="22">
                  <c:v>0.76200000000000001</c:v>
                </c:pt>
                <c:pt idx="23">
                  <c:v>1.901</c:v>
                </c:pt>
                <c:pt idx="24">
                  <c:v>4.8209999999999997</c:v>
                </c:pt>
                <c:pt idx="25">
                  <c:v>11.984</c:v>
                </c:pt>
              </c:numCache>
            </c:numRef>
          </c:yVal>
        </c:ser>
        <c:axId val="58484992"/>
        <c:axId val="61280256"/>
      </c:scatterChart>
      <c:valAx>
        <c:axId val="58484992"/>
        <c:scaling>
          <c:orientation val="minMax"/>
        </c:scaling>
        <c:axPos val="b"/>
        <c:numFmt formatCode="General" sourceLinked="1"/>
        <c:tickLblPos val="nextTo"/>
        <c:crossAx val="61280256"/>
        <c:crosses val="autoZero"/>
        <c:crossBetween val="midCat"/>
      </c:valAx>
      <c:valAx>
        <c:axId val="612802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848499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4</xdr:row>
      <xdr:rowOff>114300</xdr:rowOff>
    </xdr:from>
    <xdr:to>
      <xdr:col>36</xdr:col>
      <xdr:colOff>38100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63"/>
  <sheetViews>
    <sheetView tabSelected="1" zoomScaleNormal="100" workbookViewId="0">
      <pane xSplit="2505" topLeftCell="D1" activePane="topRight"/>
      <selection activeCell="C30" sqref="C10:C30"/>
      <selection pane="topRight" activeCell="E31" sqref="D31:E31"/>
    </sheetView>
  </sheetViews>
  <sheetFormatPr defaultColWidth="6.7109375" defaultRowHeight="15"/>
  <cols>
    <col min="1" max="3" width="6.7109375" style="1"/>
    <col min="24" max="24" width="8.85546875" bestFit="1" customWidth="1"/>
    <col min="25" max="25" width="9.85546875" style="2" bestFit="1" customWidth="1"/>
    <col min="26" max="26" width="6.7109375" style="2"/>
  </cols>
  <sheetData>
    <row r="1" spans="1:27">
      <c r="A1"/>
      <c r="B1"/>
      <c r="C1"/>
      <c r="D1" s="135" t="s">
        <v>159</v>
      </c>
      <c r="E1" s="136"/>
      <c r="F1" s="141" t="s">
        <v>0</v>
      </c>
      <c r="G1" s="141"/>
      <c r="H1" s="135" t="s">
        <v>134</v>
      </c>
      <c r="I1" s="136"/>
      <c r="J1" s="141" t="s">
        <v>1</v>
      </c>
      <c r="K1" s="141"/>
      <c r="L1" s="141"/>
      <c r="M1" s="141" t="s">
        <v>2</v>
      </c>
      <c r="N1" s="141"/>
      <c r="O1" s="141"/>
      <c r="P1" s="141" t="s">
        <v>3</v>
      </c>
      <c r="Q1" s="141"/>
      <c r="R1" s="141"/>
      <c r="S1" s="141" t="s">
        <v>4</v>
      </c>
      <c r="T1" s="141"/>
      <c r="U1" s="141"/>
      <c r="V1" s="139" t="s">
        <v>5</v>
      </c>
      <c r="W1" s="139"/>
      <c r="Y1" s="140" t="s">
        <v>6</v>
      </c>
      <c r="Z1" s="140"/>
      <c r="AA1" s="140"/>
    </row>
    <row r="2" spans="1:27">
      <c r="A2" s="4" t="s">
        <v>7</v>
      </c>
      <c r="B2" s="3" t="s">
        <v>8</v>
      </c>
      <c r="C2" s="3" t="s">
        <v>9</v>
      </c>
      <c r="D2" s="137" t="s">
        <v>11</v>
      </c>
      <c r="E2" s="138"/>
      <c r="F2" s="137" t="s">
        <v>10</v>
      </c>
      <c r="G2" s="138"/>
      <c r="H2" s="137" t="s">
        <v>11</v>
      </c>
      <c r="I2" s="138"/>
      <c r="J2" s="137" t="s">
        <v>10</v>
      </c>
      <c r="K2" s="138"/>
      <c r="L2" s="74" t="s">
        <v>11</v>
      </c>
      <c r="M2" s="137" t="s">
        <v>10</v>
      </c>
      <c r="N2" s="138"/>
      <c r="O2" s="74" t="s">
        <v>11</v>
      </c>
      <c r="P2" s="137" t="s">
        <v>10</v>
      </c>
      <c r="Q2" s="138"/>
      <c r="R2" s="74" t="s">
        <v>11</v>
      </c>
      <c r="S2" s="137" t="s">
        <v>10</v>
      </c>
      <c r="T2" s="138"/>
      <c r="U2" s="74" t="s">
        <v>11</v>
      </c>
      <c r="V2" s="74" t="s">
        <v>10</v>
      </c>
      <c r="W2" s="74" t="s">
        <v>11</v>
      </c>
      <c r="Y2" s="140" t="s">
        <v>12</v>
      </c>
      <c r="Z2" s="140"/>
      <c r="AA2" s="1"/>
    </row>
    <row r="3" spans="1:27">
      <c r="A3" s="3"/>
      <c r="B3" s="5">
        <f t="shared" ref="B3:B34" si="0">64-C3</f>
        <v>64</v>
      </c>
      <c r="C3" s="5">
        <v>0</v>
      </c>
      <c r="D3" s="114" t="s">
        <v>13</v>
      </c>
      <c r="E3" s="119"/>
      <c r="F3" s="114" t="s">
        <v>13</v>
      </c>
      <c r="G3" s="86" t="s">
        <v>14</v>
      </c>
      <c r="H3" s="106" t="s">
        <v>13</v>
      </c>
      <c r="I3" s="103"/>
      <c r="J3" s="84" t="s">
        <v>13</v>
      </c>
      <c r="K3" s="84" t="s">
        <v>14</v>
      </c>
      <c r="L3" s="129" t="s">
        <v>13</v>
      </c>
      <c r="M3" s="84" t="s">
        <v>13</v>
      </c>
      <c r="N3" s="84" t="s">
        <v>14</v>
      </c>
      <c r="O3" s="6"/>
      <c r="P3" s="84" t="s">
        <v>13</v>
      </c>
      <c r="Q3" s="84" t="s">
        <v>14</v>
      </c>
      <c r="R3" s="100"/>
      <c r="S3" s="84" t="s">
        <v>13</v>
      </c>
      <c r="T3" s="84" t="s">
        <v>15</v>
      </c>
      <c r="U3" s="6"/>
      <c r="V3" s="7"/>
      <c r="W3" s="8"/>
      <c r="Y3">
        <v>57.8</v>
      </c>
      <c r="Z3" t="s">
        <v>16</v>
      </c>
      <c r="AA3">
        <f t="shared" ref="AA3:AA28" si="1">IF(Z3="ps",0.000000000001,1)*IF(Z3="ns",0.000000001,1)*IF(Z3="us",0.000001,1)*IF(Z3="ms",0.001,1)*Y3</f>
        <v>5.7800000000000001E-8</v>
      </c>
    </row>
    <row r="4" spans="1:27">
      <c r="A4" s="5"/>
      <c r="B4" s="5">
        <f t="shared" si="0"/>
        <v>63</v>
      </c>
      <c r="C4" s="5">
        <v>1</v>
      </c>
      <c r="D4" s="114" t="s">
        <v>13</v>
      </c>
      <c r="E4" s="120"/>
      <c r="F4" s="114" t="s">
        <v>13</v>
      </c>
      <c r="G4" s="86" t="s">
        <v>14</v>
      </c>
      <c r="H4" s="106" t="s">
        <v>13</v>
      </c>
      <c r="I4" s="103"/>
      <c r="J4" s="86" t="s">
        <v>13</v>
      </c>
      <c r="K4" s="86" t="s">
        <v>14</v>
      </c>
      <c r="L4" s="130" t="s">
        <v>13</v>
      </c>
      <c r="M4" s="86" t="s">
        <v>13</v>
      </c>
      <c r="N4" s="86" t="s">
        <v>14</v>
      </c>
      <c r="O4" s="9"/>
      <c r="P4" s="86" t="s">
        <v>13</v>
      </c>
      <c r="Q4" s="86" t="s">
        <v>14</v>
      </c>
      <c r="R4" s="101"/>
      <c r="S4" s="86" t="s">
        <v>13</v>
      </c>
      <c r="T4" s="86" t="s">
        <v>15</v>
      </c>
      <c r="U4" s="9"/>
      <c r="V4" s="10"/>
      <c r="W4" s="11"/>
      <c r="Y4">
        <v>84.3</v>
      </c>
      <c r="Z4" t="s">
        <v>16</v>
      </c>
      <c r="AA4">
        <f t="shared" si="1"/>
        <v>8.4300000000000007E-8</v>
      </c>
    </row>
    <row r="5" spans="1:27">
      <c r="A5" s="13"/>
      <c r="B5" s="13">
        <f t="shared" si="0"/>
        <v>62</v>
      </c>
      <c r="C5" s="13">
        <v>2</v>
      </c>
      <c r="D5" s="98" t="s">
        <v>13</v>
      </c>
      <c r="E5" s="119"/>
      <c r="F5" s="98" t="s">
        <v>13</v>
      </c>
      <c r="G5" s="84" t="s">
        <v>14</v>
      </c>
      <c r="H5" s="107" t="s">
        <v>13</v>
      </c>
      <c r="I5" s="104"/>
      <c r="J5" s="84" t="s">
        <v>13</v>
      </c>
      <c r="K5" s="84" t="s">
        <v>14</v>
      </c>
      <c r="L5" s="129" t="s">
        <v>13</v>
      </c>
      <c r="M5" s="84" t="s">
        <v>13</v>
      </c>
      <c r="N5" s="84" t="s">
        <v>14</v>
      </c>
      <c r="O5" s="6"/>
      <c r="P5" s="84" t="s">
        <v>13</v>
      </c>
      <c r="Q5" s="84" t="s">
        <v>14</v>
      </c>
      <c r="R5" s="100"/>
      <c r="S5" s="84" t="s">
        <v>13</v>
      </c>
      <c r="T5" s="84" t="s">
        <v>15</v>
      </c>
      <c r="U5" s="6"/>
      <c r="V5" s="14"/>
      <c r="W5" s="15"/>
      <c r="Y5">
        <v>181</v>
      </c>
      <c r="Z5" t="s">
        <v>16</v>
      </c>
      <c r="AA5">
        <f t="shared" si="1"/>
        <v>1.8100000000000002E-7</v>
      </c>
    </row>
    <row r="6" spans="1:27">
      <c r="A6" s="16"/>
      <c r="B6" s="16">
        <f t="shared" si="0"/>
        <v>61</v>
      </c>
      <c r="C6" s="16">
        <v>3</v>
      </c>
      <c r="D6" s="99" t="s">
        <v>13</v>
      </c>
      <c r="E6" s="121"/>
      <c r="F6" s="99" t="s">
        <v>13</v>
      </c>
      <c r="G6" s="87" t="s">
        <v>14</v>
      </c>
      <c r="H6" s="108" t="s">
        <v>13</v>
      </c>
      <c r="I6" s="105"/>
      <c r="J6" s="87" t="s">
        <v>13</v>
      </c>
      <c r="K6" s="87" t="s">
        <v>14</v>
      </c>
      <c r="L6" s="131" t="s">
        <v>13</v>
      </c>
      <c r="M6" s="87" t="s">
        <v>13</v>
      </c>
      <c r="N6" s="87" t="s">
        <v>14</v>
      </c>
      <c r="O6" s="17"/>
      <c r="P6" s="87" t="s">
        <v>13</v>
      </c>
      <c r="Q6" s="87" t="s">
        <v>14</v>
      </c>
      <c r="R6" s="102"/>
      <c r="S6" s="87" t="s">
        <v>13</v>
      </c>
      <c r="T6" s="87" t="s">
        <v>17</v>
      </c>
      <c r="U6" s="17"/>
      <c r="V6" s="18"/>
      <c r="W6" s="19"/>
      <c r="Y6">
        <v>276</v>
      </c>
      <c r="Z6" t="s">
        <v>16</v>
      </c>
      <c r="AA6">
        <f t="shared" si="1"/>
        <v>2.7600000000000004E-7</v>
      </c>
    </row>
    <row r="7" spans="1:27">
      <c r="A7" s="13"/>
      <c r="B7" s="13">
        <f t="shared" si="0"/>
        <v>60</v>
      </c>
      <c r="C7" s="13">
        <v>4</v>
      </c>
      <c r="D7" s="114" t="s">
        <v>13</v>
      </c>
      <c r="E7" s="119"/>
      <c r="F7" s="114" t="s">
        <v>13</v>
      </c>
      <c r="G7" s="86" t="s">
        <v>14</v>
      </c>
      <c r="H7" s="107" t="s">
        <v>13</v>
      </c>
      <c r="I7" s="103"/>
      <c r="J7" s="86" t="s">
        <v>13</v>
      </c>
      <c r="K7" s="86" t="s">
        <v>14</v>
      </c>
      <c r="L7" s="129" t="s">
        <v>13</v>
      </c>
      <c r="M7" s="86" t="s">
        <v>13</v>
      </c>
      <c r="N7" s="86" t="s">
        <v>14</v>
      </c>
      <c r="O7" s="6"/>
      <c r="P7" s="84" t="s">
        <v>13</v>
      </c>
      <c r="Q7" s="84" t="s">
        <v>14</v>
      </c>
      <c r="R7" s="100"/>
      <c r="S7" s="84" t="s">
        <v>13</v>
      </c>
      <c r="T7" s="84" t="s">
        <v>18</v>
      </c>
      <c r="U7" s="6"/>
      <c r="V7" s="14"/>
      <c r="W7" s="15"/>
      <c r="Y7">
        <v>475</v>
      </c>
      <c r="Z7" t="s">
        <v>16</v>
      </c>
      <c r="AA7">
        <f t="shared" si="1"/>
        <v>4.75E-7</v>
      </c>
    </row>
    <row r="8" spans="1:27">
      <c r="A8" s="13"/>
      <c r="B8" s="13">
        <f t="shared" si="0"/>
        <v>59</v>
      </c>
      <c r="C8" s="13">
        <v>5</v>
      </c>
      <c r="D8" s="98" t="s">
        <v>13</v>
      </c>
      <c r="E8" s="119"/>
      <c r="F8" s="98" t="s">
        <v>13</v>
      </c>
      <c r="G8" s="84" t="s">
        <v>14</v>
      </c>
      <c r="H8" s="107" t="s">
        <v>13</v>
      </c>
      <c r="I8" s="104"/>
      <c r="J8" s="84" t="s">
        <v>13</v>
      </c>
      <c r="K8" s="84" t="s">
        <v>14</v>
      </c>
      <c r="L8" s="129" t="s">
        <v>13</v>
      </c>
      <c r="M8" s="84" t="s">
        <v>13</v>
      </c>
      <c r="N8" s="84" t="s">
        <v>14</v>
      </c>
      <c r="O8" s="6"/>
      <c r="P8" s="84" t="s">
        <v>13</v>
      </c>
      <c r="Q8" s="84" t="s">
        <v>15</v>
      </c>
      <c r="R8" s="100"/>
      <c r="S8" s="84" t="s">
        <v>13</v>
      </c>
      <c r="T8" s="84" t="s">
        <v>19</v>
      </c>
      <c r="U8" s="6"/>
      <c r="V8" s="14"/>
      <c r="W8" s="15"/>
      <c r="Y8">
        <v>864</v>
      </c>
      <c r="Z8" t="s">
        <v>16</v>
      </c>
      <c r="AA8">
        <f t="shared" si="1"/>
        <v>8.6400000000000001E-7</v>
      </c>
    </row>
    <row r="9" spans="1:27">
      <c r="A9" s="13"/>
      <c r="B9" s="13">
        <f t="shared" si="0"/>
        <v>58</v>
      </c>
      <c r="C9" s="13">
        <v>6</v>
      </c>
      <c r="D9" s="99" t="s">
        <v>13</v>
      </c>
      <c r="E9" s="119"/>
      <c r="F9" s="99" t="s">
        <v>13</v>
      </c>
      <c r="G9" s="87" t="s">
        <v>14</v>
      </c>
      <c r="H9" s="107" t="s">
        <v>13</v>
      </c>
      <c r="I9" s="105"/>
      <c r="J9" s="87" t="s">
        <v>13</v>
      </c>
      <c r="K9" s="87" t="s">
        <v>14</v>
      </c>
      <c r="L9" s="129" t="s">
        <v>13</v>
      </c>
      <c r="M9" s="87" t="s">
        <v>13</v>
      </c>
      <c r="N9" s="87" t="s">
        <v>14</v>
      </c>
      <c r="O9" s="6"/>
      <c r="P9" s="84" t="s">
        <v>13</v>
      </c>
      <c r="Q9" s="84" t="s">
        <v>17</v>
      </c>
      <c r="R9" s="100"/>
      <c r="S9" s="84" t="s">
        <v>13</v>
      </c>
      <c r="T9" s="84" t="s">
        <v>20</v>
      </c>
      <c r="U9" s="6"/>
      <c r="V9" s="14"/>
      <c r="W9" s="15"/>
      <c r="Y9">
        <v>1.63</v>
      </c>
      <c r="Z9" t="s">
        <v>21</v>
      </c>
      <c r="AA9">
        <f t="shared" si="1"/>
        <v>1.6299999999999999E-6</v>
      </c>
    </row>
    <row r="10" spans="1:27">
      <c r="A10" s="20">
        <v>0</v>
      </c>
      <c r="B10" s="5">
        <f t="shared" si="0"/>
        <v>57</v>
      </c>
      <c r="C10" s="5">
        <v>7</v>
      </c>
      <c r="D10" s="114" t="s">
        <v>13</v>
      </c>
      <c r="E10" s="120"/>
      <c r="F10" s="114" t="s">
        <v>13</v>
      </c>
      <c r="G10" s="86" t="s">
        <v>14</v>
      </c>
      <c r="H10" s="106" t="s">
        <v>13</v>
      </c>
      <c r="I10" s="103"/>
      <c r="J10" s="86" t="s">
        <v>13</v>
      </c>
      <c r="K10" s="86" t="s">
        <v>14</v>
      </c>
      <c r="L10" s="130" t="s">
        <v>13</v>
      </c>
      <c r="M10" s="86" t="s">
        <v>13</v>
      </c>
      <c r="N10" s="86" t="s">
        <v>14</v>
      </c>
      <c r="O10" s="9"/>
      <c r="P10" s="86" t="s">
        <v>13</v>
      </c>
      <c r="Q10" s="86" t="s">
        <v>22</v>
      </c>
      <c r="R10" s="101"/>
      <c r="S10" s="86" t="s">
        <v>13</v>
      </c>
      <c r="T10" s="86" t="s">
        <v>23</v>
      </c>
      <c r="U10" s="9"/>
      <c r="V10" s="10"/>
      <c r="W10" s="11"/>
      <c r="Y10">
        <v>3.25</v>
      </c>
      <c r="Z10" t="s">
        <v>21</v>
      </c>
      <c r="AA10">
        <f t="shared" si="1"/>
        <v>3.2499999999999998E-6</v>
      </c>
    </row>
    <row r="11" spans="1:27">
      <c r="A11" s="21">
        <v>0</v>
      </c>
      <c r="B11" s="13">
        <f t="shared" si="0"/>
        <v>56</v>
      </c>
      <c r="C11" s="13">
        <v>8</v>
      </c>
      <c r="D11" s="98" t="s">
        <v>13</v>
      </c>
      <c r="E11" s="119"/>
      <c r="F11" s="98" t="s">
        <v>13</v>
      </c>
      <c r="G11" s="84" t="s">
        <v>14</v>
      </c>
      <c r="H11" s="107" t="s">
        <v>13</v>
      </c>
      <c r="I11" s="104"/>
      <c r="J11" s="84" t="s">
        <v>13</v>
      </c>
      <c r="K11" s="84" t="s">
        <v>14</v>
      </c>
      <c r="L11" s="129" t="s">
        <v>13</v>
      </c>
      <c r="M11" s="84" t="s">
        <v>13</v>
      </c>
      <c r="N11" s="84" t="s">
        <v>15</v>
      </c>
      <c r="O11" s="6"/>
      <c r="P11" s="84" t="s">
        <v>13</v>
      </c>
      <c r="Q11" s="84" t="s">
        <v>24</v>
      </c>
      <c r="R11" s="100"/>
      <c r="S11" s="84" t="s">
        <v>13</v>
      </c>
      <c r="T11" s="84" t="s">
        <v>25</v>
      </c>
      <c r="U11" s="6"/>
      <c r="V11" s="14"/>
      <c r="W11" s="15"/>
      <c r="Y11">
        <v>7.53</v>
      </c>
      <c r="Z11" t="s">
        <v>21</v>
      </c>
      <c r="AA11">
        <f t="shared" si="1"/>
        <v>7.5299999999999999E-6</v>
      </c>
    </row>
    <row r="12" spans="1:27">
      <c r="A12" s="22">
        <v>0</v>
      </c>
      <c r="B12" s="16">
        <f t="shared" si="0"/>
        <v>55</v>
      </c>
      <c r="C12" s="16">
        <v>9</v>
      </c>
      <c r="D12" s="99" t="s">
        <v>13</v>
      </c>
      <c r="E12" s="121"/>
      <c r="F12" s="99" t="s">
        <v>13</v>
      </c>
      <c r="G12" s="87" t="s">
        <v>14</v>
      </c>
      <c r="H12" s="108" t="s">
        <v>13</v>
      </c>
      <c r="I12" s="105"/>
      <c r="J12" s="87" t="s">
        <v>13</v>
      </c>
      <c r="K12" s="87" t="s">
        <v>14</v>
      </c>
      <c r="L12" s="131" t="s">
        <v>13</v>
      </c>
      <c r="M12" s="87" t="s">
        <v>13</v>
      </c>
      <c r="N12" s="87" t="s">
        <v>17</v>
      </c>
      <c r="O12" s="17"/>
      <c r="P12" s="84" t="s">
        <v>13</v>
      </c>
      <c r="Q12" s="84" t="s">
        <v>26</v>
      </c>
      <c r="R12" s="102"/>
      <c r="S12" s="87" t="s">
        <v>13</v>
      </c>
      <c r="T12" s="87" t="s">
        <v>27</v>
      </c>
      <c r="U12" s="17"/>
      <c r="V12" s="18"/>
      <c r="W12" s="19"/>
      <c r="Y12">
        <v>15.1</v>
      </c>
      <c r="Z12" t="s">
        <v>21</v>
      </c>
      <c r="AA12">
        <f t="shared" si="1"/>
        <v>1.5099999999999999E-5</v>
      </c>
    </row>
    <row r="13" spans="1:27">
      <c r="A13" s="21">
        <v>1</v>
      </c>
      <c r="B13" s="13">
        <f t="shared" si="0"/>
        <v>54</v>
      </c>
      <c r="C13" s="13">
        <v>10</v>
      </c>
      <c r="D13" s="114" t="s">
        <v>13</v>
      </c>
      <c r="E13" s="119"/>
      <c r="F13" s="114" t="s">
        <v>13</v>
      </c>
      <c r="G13" s="86" t="s">
        <v>14</v>
      </c>
      <c r="H13" s="107" t="s">
        <v>13</v>
      </c>
      <c r="I13" s="103"/>
      <c r="J13" s="86" t="s">
        <v>13</v>
      </c>
      <c r="K13" s="86" t="s">
        <v>14</v>
      </c>
      <c r="L13" s="129" t="s">
        <v>13</v>
      </c>
      <c r="M13" s="86" t="s">
        <v>13</v>
      </c>
      <c r="N13" s="84" t="s">
        <v>28</v>
      </c>
      <c r="O13" s="6"/>
      <c r="P13" s="86" t="s">
        <v>13</v>
      </c>
      <c r="Q13" s="86" t="s">
        <v>29</v>
      </c>
      <c r="R13" s="100"/>
      <c r="S13" s="84" t="s">
        <v>13</v>
      </c>
      <c r="T13" s="84" t="s">
        <v>30</v>
      </c>
      <c r="U13" s="6"/>
      <c r="V13" s="14"/>
      <c r="W13" s="15"/>
      <c r="Y13">
        <v>29.5</v>
      </c>
      <c r="Z13" t="s">
        <v>21</v>
      </c>
      <c r="AA13">
        <f t="shared" si="1"/>
        <v>2.9499999999999999E-5</v>
      </c>
    </row>
    <row r="14" spans="1:27">
      <c r="A14" s="21">
        <v>1</v>
      </c>
      <c r="B14" s="13">
        <f t="shared" si="0"/>
        <v>53</v>
      </c>
      <c r="C14" s="13">
        <v>11</v>
      </c>
      <c r="D14" s="98" t="s">
        <v>13</v>
      </c>
      <c r="E14" s="119"/>
      <c r="F14" s="98" t="s">
        <v>13</v>
      </c>
      <c r="G14" s="84" t="s">
        <v>14</v>
      </c>
      <c r="H14" s="107" t="s">
        <v>13</v>
      </c>
      <c r="I14" s="104"/>
      <c r="J14" s="84" t="s">
        <v>13</v>
      </c>
      <c r="K14" s="84" t="s">
        <v>15</v>
      </c>
      <c r="L14" s="129" t="s">
        <v>13</v>
      </c>
      <c r="M14" s="84" t="s">
        <v>13</v>
      </c>
      <c r="N14" s="84" t="s">
        <v>31</v>
      </c>
      <c r="O14" s="6"/>
      <c r="P14" s="84" t="s">
        <v>13</v>
      </c>
      <c r="Q14" s="84" t="s">
        <v>32</v>
      </c>
      <c r="R14" s="100"/>
      <c r="S14" s="84" t="s">
        <v>13</v>
      </c>
      <c r="T14" s="84" t="s">
        <v>33</v>
      </c>
      <c r="U14" s="6"/>
      <c r="V14" s="14"/>
      <c r="W14" s="15"/>
      <c r="Y14">
        <v>65.599999999999994</v>
      </c>
      <c r="Z14" t="s">
        <v>21</v>
      </c>
      <c r="AA14">
        <f t="shared" si="1"/>
        <v>6.5599999999999995E-5</v>
      </c>
    </row>
    <row r="15" spans="1:27">
      <c r="A15" s="21">
        <v>1</v>
      </c>
      <c r="B15" s="16">
        <f t="shared" si="0"/>
        <v>52</v>
      </c>
      <c r="C15" s="16">
        <v>12</v>
      </c>
      <c r="D15" s="99" t="s">
        <v>13</v>
      </c>
      <c r="E15" s="119"/>
      <c r="F15" s="99" t="s">
        <v>13</v>
      </c>
      <c r="G15" s="84" t="s">
        <v>14</v>
      </c>
      <c r="H15" s="107" t="s">
        <v>13</v>
      </c>
      <c r="I15" s="105"/>
      <c r="J15" s="87" t="s">
        <v>13</v>
      </c>
      <c r="K15" s="84" t="s">
        <v>22</v>
      </c>
      <c r="L15" s="129" t="s">
        <v>13</v>
      </c>
      <c r="M15" s="87" t="s">
        <v>13</v>
      </c>
      <c r="N15" s="84" t="s">
        <v>23</v>
      </c>
      <c r="O15" s="6"/>
      <c r="P15" s="84" t="s">
        <v>13</v>
      </c>
      <c r="Q15" s="84" t="s">
        <v>34</v>
      </c>
      <c r="R15" s="100"/>
      <c r="S15" s="87" t="s">
        <v>13</v>
      </c>
      <c r="T15" s="87" t="s">
        <v>35</v>
      </c>
      <c r="U15" s="6"/>
      <c r="V15" s="14"/>
      <c r="W15" s="15"/>
      <c r="Y15">
        <v>146</v>
      </c>
      <c r="Z15" t="s">
        <v>21</v>
      </c>
      <c r="AA15">
        <f t="shared" si="1"/>
        <v>1.46E-4</v>
      </c>
    </row>
    <row r="16" spans="1:27">
      <c r="A16" s="20">
        <v>2</v>
      </c>
      <c r="B16" s="5">
        <f t="shared" si="0"/>
        <v>51</v>
      </c>
      <c r="C16" s="5">
        <v>13</v>
      </c>
      <c r="D16" s="115" t="s">
        <v>13</v>
      </c>
      <c r="E16" s="120"/>
      <c r="F16" s="115" t="s">
        <v>13</v>
      </c>
      <c r="G16" s="92" t="s">
        <v>15</v>
      </c>
      <c r="H16" s="106" t="s">
        <v>13</v>
      </c>
      <c r="I16" s="111" t="s">
        <v>17</v>
      </c>
      <c r="J16" s="86" t="s">
        <v>13</v>
      </c>
      <c r="K16" s="86" t="s">
        <v>19</v>
      </c>
      <c r="L16" s="130" t="s">
        <v>13</v>
      </c>
      <c r="M16" s="86" t="s">
        <v>13</v>
      </c>
      <c r="N16" s="86" t="s">
        <v>36</v>
      </c>
      <c r="O16" s="9"/>
      <c r="P16" s="86" t="s">
        <v>13</v>
      </c>
      <c r="Q16" s="86" t="s">
        <v>37</v>
      </c>
      <c r="R16" s="101"/>
      <c r="S16" s="84" t="s">
        <v>13</v>
      </c>
      <c r="T16" s="84" t="s">
        <v>38</v>
      </c>
      <c r="U16" s="9"/>
      <c r="V16" s="10"/>
      <c r="W16" s="11"/>
      <c r="Y16">
        <v>323</v>
      </c>
      <c r="Z16" t="s">
        <v>21</v>
      </c>
      <c r="AA16">
        <f t="shared" si="1"/>
        <v>3.2299999999999999E-4</v>
      </c>
    </row>
    <row r="17" spans="1:34">
      <c r="A17" s="21">
        <v>2</v>
      </c>
      <c r="B17" s="13">
        <f t="shared" si="0"/>
        <v>50</v>
      </c>
      <c r="C17" s="13">
        <v>14</v>
      </c>
      <c r="D17" s="116" t="s">
        <v>13</v>
      </c>
      <c r="E17" s="119"/>
      <c r="F17" s="116" t="s">
        <v>13</v>
      </c>
      <c r="G17" s="23" t="s">
        <v>17</v>
      </c>
      <c r="H17" s="107" t="s">
        <v>13</v>
      </c>
      <c r="I17" s="110" t="s">
        <v>22</v>
      </c>
      <c r="J17" s="84" t="s">
        <v>13</v>
      </c>
      <c r="K17" s="84" t="s">
        <v>26</v>
      </c>
      <c r="L17" s="129" t="s">
        <v>13</v>
      </c>
      <c r="M17" s="98" t="s">
        <v>13</v>
      </c>
      <c r="N17" s="84" t="s">
        <v>39</v>
      </c>
      <c r="O17" s="6"/>
      <c r="P17" s="84" t="s">
        <v>13</v>
      </c>
      <c r="Q17" s="84" t="s">
        <v>40</v>
      </c>
      <c r="R17" s="100"/>
      <c r="S17" s="24"/>
      <c r="T17" s="24"/>
      <c r="U17" s="6"/>
      <c r="V17" s="14"/>
      <c r="W17" s="15"/>
      <c r="Y17">
        <v>737</v>
      </c>
      <c r="Z17" t="s">
        <v>21</v>
      </c>
      <c r="AA17">
        <f t="shared" si="1"/>
        <v>7.3699999999999992E-4</v>
      </c>
    </row>
    <row r="18" spans="1:34">
      <c r="A18" s="52">
        <v>2</v>
      </c>
      <c r="B18" s="16">
        <f t="shared" si="0"/>
        <v>49</v>
      </c>
      <c r="C18" s="16">
        <v>15</v>
      </c>
      <c r="D18" s="117" t="s">
        <v>13</v>
      </c>
      <c r="E18" s="121"/>
      <c r="F18" s="117" t="s">
        <v>13</v>
      </c>
      <c r="G18" s="93" t="s">
        <v>22</v>
      </c>
      <c r="H18" s="108" t="s">
        <v>13</v>
      </c>
      <c r="I18" s="109" t="s">
        <v>138</v>
      </c>
      <c r="J18" s="87" t="s">
        <v>13</v>
      </c>
      <c r="K18" s="87" t="s">
        <v>42</v>
      </c>
      <c r="L18" s="131" t="s">
        <v>13</v>
      </c>
      <c r="M18" s="99" t="s">
        <v>13</v>
      </c>
      <c r="N18" s="87" t="s">
        <v>43</v>
      </c>
      <c r="O18" s="17"/>
      <c r="P18" s="84" t="s">
        <v>13</v>
      </c>
      <c r="Q18" s="87" t="s">
        <v>44</v>
      </c>
      <c r="R18" s="102"/>
      <c r="S18" s="25"/>
      <c r="T18" s="25"/>
      <c r="U18" s="17"/>
      <c r="V18" s="18"/>
      <c r="W18" s="19"/>
      <c r="Y18">
        <v>1.75</v>
      </c>
      <c r="Z18" t="s">
        <v>41</v>
      </c>
      <c r="AA18">
        <f t="shared" si="1"/>
        <v>1.75E-3</v>
      </c>
    </row>
    <row r="19" spans="1:34">
      <c r="A19" s="53">
        <v>3</v>
      </c>
      <c r="B19" s="13">
        <f t="shared" si="0"/>
        <v>48</v>
      </c>
      <c r="C19" s="13">
        <v>16</v>
      </c>
      <c r="D19" s="115" t="s">
        <v>13</v>
      </c>
      <c r="E19" s="119"/>
      <c r="F19" s="115" t="s">
        <v>13</v>
      </c>
      <c r="G19" s="94" t="s">
        <v>18</v>
      </c>
      <c r="H19" s="107" t="s">
        <v>13</v>
      </c>
      <c r="I19" s="111" t="s">
        <v>137</v>
      </c>
      <c r="J19" s="86" t="s">
        <v>13</v>
      </c>
      <c r="K19" s="84" t="s">
        <v>45</v>
      </c>
      <c r="L19" s="129" t="s">
        <v>13</v>
      </c>
      <c r="M19" s="98" t="s">
        <v>13</v>
      </c>
      <c r="N19" s="84" t="s">
        <v>46</v>
      </c>
      <c r="O19" s="6"/>
      <c r="P19" s="86" t="s">
        <v>13</v>
      </c>
      <c r="Q19" s="84" t="s">
        <v>47</v>
      </c>
      <c r="R19" s="100"/>
      <c r="S19" s="24"/>
      <c r="T19" s="24"/>
      <c r="U19" s="6"/>
      <c r="V19" s="14"/>
      <c r="W19" s="15"/>
      <c r="Y19">
        <v>3.95</v>
      </c>
      <c r="Z19" t="s">
        <v>41</v>
      </c>
      <c r="AA19">
        <f t="shared" si="1"/>
        <v>3.9500000000000004E-3</v>
      </c>
    </row>
    <row r="20" spans="1:34">
      <c r="A20" s="53">
        <v>3</v>
      </c>
      <c r="B20" s="13">
        <f t="shared" si="0"/>
        <v>47</v>
      </c>
      <c r="C20" s="13">
        <v>17</v>
      </c>
      <c r="D20" s="116" t="s">
        <v>13</v>
      </c>
      <c r="E20" s="119"/>
      <c r="F20" s="116" t="s">
        <v>13</v>
      </c>
      <c r="G20" s="94" t="s">
        <v>89</v>
      </c>
      <c r="H20" s="107" t="s">
        <v>13</v>
      </c>
      <c r="I20" s="110" t="s">
        <v>136</v>
      </c>
      <c r="J20" s="23" t="s">
        <v>13</v>
      </c>
      <c r="K20" s="23" t="s">
        <v>48</v>
      </c>
      <c r="L20" s="129" t="s">
        <v>13</v>
      </c>
      <c r="M20" s="98" t="s">
        <v>13</v>
      </c>
      <c r="N20" s="84" t="s">
        <v>49</v>
      </c>
      <c r="O20" s="6"/>
      <c r="P20" s="23" t="s">
        <v>13</v>
      </c>
      <c r="Q20" s="23" t="s">
        <v>50</v>
      </c>
      <c r="R20" s="100"/>
      <c r="S20" s="24"/>
      <c r="T20" s="24"/>
      <c r="U20" s="6"/>
      <c r="V20" s="14"/>
      <c r="W20" s="15"/>
      <c r="Y20">
        <v>9.3800000000000008</v>
      </c>
      <c r="Z20" t="s">
        <v>41</v>
      </c>
      <c r="AA20">
        <f t="shared" si="1"/>
        <v>9.3800000000000012E-3</v>
      </c>
      <c r="AG20" s="12"/>
      <c r="AH20" s="12"/>
    </row>
    <row r="21" spans="1:34">
      <c r="A21" s="54">
        <v>3</v>
      </c>
      <c r="B21" s="16">
        <f t="shared" si="0"/>
        <v>46</v>
      </c>
      <c r="C21" s="16">
        <v>18</v>
      </c>
      <c r="D21" s="117" t="s">
        <v>13</v>
      </c>
      <c r="E21" s="119"/>
      <c r="F21" s="117" t="s">
        <v>13</v>
      </c>
      <c r="G21" s="94" t="s">
        <v>90</v>
      </c>
      <c r="H21" s="107" t="s">
        <v>13</v>
      </c>
      <c r="I21" s="110" t="s">
        <v>135</v>
      </c>
      <c r="J21" s="91" t="s">
        <v>13</v>
      </c>
      <c r="K21" s="89" t="s">
        <v>48</v>
      </c>
      <c r="L21" s="129" t="s">
        <v>13</v>
      </c>
      <c r="M21" s="26"/>
      <c r="N21" s="24"/>
      <c r="O21" s="6"/>
      <c r="P21" s="23" t="s">
        <v>13</v>
      </c>
      <c r="Q21" s="23" t="s">
        <v>51</v>
      </c>
      <c r="R21" s="100"/>
      <c r="S21" s="24"/>
      <c r="T21" s="24"/>
      <c r="U21" s="6"/>
      <c r="V21" s="14"/>
      <c r="W21" s="15"/>
      <c r="Y21">
        <v>22.6</v>
      </c>
      <c r="Z21" t="s">
        <v>41</v>
      </c>
      <c r="AA21">
        <f t="shared" si="1"/>
        <v>2.2600000000000002E-2</v>
      </c>
      <c r="AF21" s="12"/>
      <c r="AG21" s="12"/>
      <c r="AH21" s="12"/>
    </row>
    <row r="22" spans="1:34">
      <c r="A22" s="73">
        <v>4</v>
      </c>
      <c r="B22" s="5">
        <f t="shared" si="0"/>
        <v>45</v>
      </c>
      <c r="C22" s="5">
        <v>19</v>
      </c>
      <c r="D22" s="115" t="s">
        <v>13</v>
      </c>
      <c r="E22" s="120" t="s">
        <v>160</v>
      </c>
      <c r="F22" s="115" t="s">
        <v>13</v>
      </c>
      <c r="G22" s="95" t="s">
        <v>91</v>
      </c>
      <c r="H22" s="106" t="s">
        <v>13</v>
      </c>
      <c r="I22" s="112" t="s">
        <v>139</v>
      </c>
      <c r="J22" s="27"/>
      <c r="K22" s="90" t="s">
        <v>105</v>
      </c>
      <c r="L22" s="130" t="s">
        <v>13</v>
      </c>
      <c r="M22" s="28"/>
      <c r="N22" s="27"/>
      <c r="O22" s="9"/>
      <c r="P22" s="50" t="s">
        <v>13</v>
      </c>
      <c r="Q22" s="49" t="s">
        <v>52</v>
      </c>
      <c r="R22" s="101"/>
      <c r="S22" s="27"/>
      <c r="T22" s="27"/>
      <c r="U22" s="9"/>
      <c r="V22" s="10"/>
      <c r="W22" s="11"/>
      <c r="Y22">
        <v>57.6</v>
      </c>
      <c r="Z22" t="s">
        <v>41</v>
      </c>
      <c r="AA22">
        <f t="shared" si="1"/>
        <v>5.7600000000000005E-2</v>
      </c>
      <c r="AF22" s="12"/>
      <c r="AG22" s="12"/>
      <c r="AH22" s="12"/>
    </row>
    <row r="23" spans="1:34">
      <c r="A23" s="53">
        <v>4</v>
      </c>
      <c r="B23" s="13">
        <f t="shared" si="0"/>
        <v>44</v>
      </c>
      <c r="C23" s="13">
        <v>20</v>
      </c>
      <c r="D23" s="116" t="s">
        <v>13</v>
      </c>
      <c r="E23" s="119" t="s">
        <v>161</v>
      </c>
      <c r="F23" s="116" t="s">
        <v>13</v>
      </c>
      <c r="G23" s="94" t="s">
        <v>92</v>
      </c>
      <c r="H23" s="107" t="s">
        <v>13</v>
      </c>
      <c r="I23" s="85" t="s">
        <v>140</v>
      </c>
      <c r="J23" s="24"/>
      <c r="K23" s="89" t="s">
        <v>106</v>
      </c>
      <c r="L23" s="129" t="s">
        <v>13</v>
      </c>
      <c r="M23" s="26"/>
      <c r="N23" s="24"/>
      <c r="O23" s="6"/>
      <c r="P23" s="23" t="s">
        <v>13</v>
      </c>
      <c r="Q23" s="72" t="s">
        <v>65</v>
      </c>
      <c r="R23" s="100"/>
      <c r="S23" s="24"/>
      <c r="T23" s="24"/>
      <c r="U23" s="6"/>
      <c r="V23" s="14"/>
      <c r="W23" s="15"/>
      <c r="Y23">
        <v>132</v>
      </c>
      <c r="Z23" t="s">
        <v>41</v>
      </c>
      <c r="AA23">
        <f t="shared" si="1"/>
        <v>0.13200000000000001</v>
      </c>
      <c r="AF23" s="12"/>
      <c r="AG23" s="12"/>
      <c r="AH23" s="12"/>
    </row>
    <row r="24" spans="1:34">
      <c r="A24" s="54">
        <v>4</v>
      </c>
      <c r="B24" s="16">
        <f t="shared" si="0"/>
        <v>43</v>
      </c>
      <c r="C24" s="16">
        <v>21</v>
      </c>
      <c r="D24" s="117" t="s">
        <v>13</v>
      </c>
      <c r="E24" s="121" t="s">
        <v>36</v>
      </c>
      <c r="F24" s="117" t="s">
        <v>13</v>
      </c>
      <c r="G24" s="96" t="s">
        <v>93</v>
      </c>
      <c r="H24" s="108" t="s">
        <v>13</v>
      </c>
      <c r="I24" s="88" t="s">
        <v>141</v>
      </c>
      <c r="J24" s="25"/>
      <c r="K24" s="80" t="s">
        <v>107</v>
      </c>
      <c r="L24" s="131" t="s">
        <v>150</v>
      </c>
      <c r="M24" s="29"/>
      <c r="N24" s="25"/>
      <c r="O24" s="17"/>
      <c r="P24" s="132" t="s">
        <v>13</v>
      </c>
      <c r="Q24" s="132" t="s">
        <v>168</v>
      </c>
      <c r="R24" s="102"/>
      <c r="S24" s="25"/>
      <c r="T24" s="25"/>
      <c r="U24" s="17"/>
      <c r="V24" s="18"/>
      <c r="W24" s="19"/>
      <c r="Y24">
        <v>321</v>
      </c>
      <c r="Z24" t="s">
        <v>41</v>
      </c>
      <c r="AA24">
        <f t="shared" si="1"/>
        <v>0.32100000000000001</v>
      </c>
      <c r="AC24">
        <v>0.57799999999999996</v>
      </c>
      <c r="AD24">
        <v>57.8</v>
      </c>
      <c r="AE24" t="s">
        <v>16</v>
      </c>
      <c r="AF24" s="12">
        <v>10000000</v>
      </c>
      <c r="AG24" s="12">
        <v>17301038</v>
      </c>
      <c r="AH24" s="12"/>
    </row>
    <row r="25" spans="1:34">
      <c r="A25" s="73">
        <v>5</v>
      </c>
      <c r="B25" s="5">
        <f t="shared" si="0"/>
        <v>42</v>
      </c>
      <c r="C25" s="5">
        <v>22</v>
      </c>
      <c r="D25" s="115" t="s">
        <v>13</v>
      </c>
      <c r="E25" s="119" t="s">
        <v>162</v>
      </c>
      <c r="F25" s="114" t="s">
        <v>13</v>
      </c>
      <c r="G25" s="97" t="s">
        <v>94</v>
      </c>
      <c r="H25" s="107" t="s">
        <v>13</v>
      </c>
      <c r="I25" s="85" t="s">
        <v>142</v>
      </c>
      <c r="J25" s="27"/>
      <c r="K25" s="81" t="s">
        <v>108</v>
      </c>
      <c r="L25" s="129" t="s">
        <v>150</v>
      </c>
      <c r="M25" s="26"/>
      <c r="N25" s="24"/>
      <c r="O25" s="6"/>
      <c r="P25" s="133" t="s">
        <v>67</v>
      </c>
      <c r="Q25" s="133" t="s">
        <v>165</v>
      </c>
      <c r="R25" s="100"/>
      <c r="S25" s="24"/>
      <c r="T25" s="24"/>
      <c r="U25" s="6"/>
      <c r="V25" s="14"/>
      <c r="W25" s="15"/>
      <c r="Y25">
        <v>762</v>
      </c>
      <c r="Z25" t="s">
        <v>41</v>
      </c>
      <c r="AA25">
        <f t="shared" si="1"/>
        <v>0.76200000000000001</v>
      </c>
      <c r="AC25">
        <v>0.84299999999999997</v>
      </c>
      <c r="AD25">
        <v>84.3</v>
      </c>
      <c r="AE25" t="s">
        <v>16</v>
      </c>
      <c r="AF25" s="12">
        <v>22393082</v>
      </c>
      <c r="AG25" s="12">
        <v>26563561</v>
      </c>
      <c r="AH25" s="12"/>
    </row>
    <row r="26" spans="1:34">
      <c r="A26" s="53">
        <v>5</v>
      </c>
      <c r="B26" s="13">
        <f t="shared" si="0"/>
        <v>41</v>
      </c>
      <c r="C26" s="13">
        <v>23</v>
      </c>
      <c r="D26" s="119" t="s">
        <v>13</v>
      </c>
      <c r="E26" s="119" t="s">
        <v>163</v>
      </c>
      <c r="F26" s="98" t="s">
        <v>13</v>
      </c>
      <c r="G26" s="97" t="s">
        <v>95</v>
      </c>
      <c r="H26" s="107" t="s">
        <v>13</v>
      </c>
      <c r="I26" s="85" t="s">
        <v>143</v>
      </c>
      <c r="J26" s="82"/>
      <c r="K26" s="83" t="s">
        <v>109</v>
      </c>
      <c r="L26" s="129" t="s">
        <v>150</v>
      </c>
      <c r="M26" s="26"/>
      <c r="N26" s="24"/>
      <c r="O26" s="6"/>
      <c r="P26" s="81" t="s">
        <v>67</v>
      </c>
      <c r="Q26" s="81" t="s">
        <v>166</v>
      </c>
      <c r="R26" s="6"/>
      <c r="S26" s="24"/>
      <c r="T26" s="24"/>
      <c r="U26" s="6"/>
      <c r="V26" s="14"/>
      <c r="W26" s="15"/>
      <c r="Y26">
        <v>1901</v>
      </c>
      <c r="Z26" t="s">
        <v>41</v>
      </c>
      <c r="AA26">
        <f t="shared" si="1"/>
        <v>1.901</v>
      </c>
      <c r="AC26">
        <v>1.8120000000000001</v>
      </c>
      <c r="AD26">
        <v>181</v>
      </c>
      <c r="AE26" t="s">
        <v>16</v>
      </c>
      <c r="AF26" s="12">
        <v>54117947</v>
      </c>
      <c r="AG26" s="12">
        <v>29866416</v>
      </c>
      <c r="AH26" s="12"/>
    </row>
    <row r="27" spans="1:34">
      <c r="A27" s="54">
        <v>5</v>
      </c>
      <c r="B27" s="16">
        <f t="shared" si="0"/>
        <v>40</v>
      </c>
      <c r="C27" s="16">
        <v>24</v>
      </c>
      <c r="D27" s="119" t="s">
        <v>13</v>
      </c>
      <c r="E27" s="119" t="s">
        <v>164</v>
      </c>
      <c r="F27" s="98" t="s">
        <v>13</v>
      </c>
      <c r="G27" s="97" t="s">
        <v>96</v>
      </c>
      <c r="H27" s="107" t="s">
        <v>13</v>
      </c>
      <c r="I27" s="85" t="s">
        <v>144</v>
      </c>
      <c r="J27" s="82"/>
      <c r="K27" s="83" t="s">
        <v>110</v>
      </c>
      <c r="L27" s="129" t="s">
        <v>150</v>
      </c>
      <c r="M27" s="26"/>
      <c r="N27" s="24"/>
      <c r="O27" s="6"/>
      <c r="P27" s="81" t="s">
        <v>67</v>
      </c>
      <c r="Q27" s="81" t="s">
        <v>98</v>
      </c>
      <c r="R27" s="6"/>
      <c r="S27" s="24"/>
      <c r="T27" s="24"/>
      <c r="U27" s="6"/>
      <c r="V27" s="14"/>
      <c r="W27" s="15"/>
      <c r="Y27">
        <v>4821</v>
      </c>
      <c r="Z27" t="s">
        <v>41</v>
      </c>
      <c r="AA27">
        <f t="shared" si="1"/>
        <v>4.8209999999999997</v>
      </c>
      <c r="AC27">
        <v>2.7650000000000001</v>
      </c>
      <c r="AD27">
        <v>276</v>
      </c>
      <c r="AE27" t="s">
        <v>16</v>
      </c>
      <c r="AF27" s="12">
        <v>128903748</v>
      </c>
      <c r="AG27" s="12">
        <v>46619800</v>
      </c>
      <c r="AH27" s="12"/>
    </row>
    <row r="28" spans="1:34">
      <c r="A28" s="73">
        <v>6</v>
      </c>
      <c r="B28" s="5">
        <f t="shared" si="0"/>
        <v>39</v>
      </c>
      <c r="C28" s="5">
        <v>25</v>
      </c>
      <c r="D28" s="115" t="s">
        <v>13</v>
      </c>
      <c r="E28" s="120" t="s">
        <v>171</v>
      </c>
      <c r="F28" s="118" t="s">
        <v>13</v>
      </c>
      <c r="G28" s="90" t="s">
        <v>88</v>
      </c>
      <c r="H28" s="122" t="s">
        <v>146</v>
      </c>
      <c r="I28" s="75" t="s">
        <v>145</v>
      </c>
      <c r="J28" s="27"/>
      <c r="K28" s="78" t="s">
        <v>111</v>
      </c>
      <c r="L28" s="130" t="s">
        <v>150</v>
      </c>
      <c r="M28" s="28"/>
      <c r="N28" s="27"/>
      <c r="O28" s="9"/>
      <c r="P28" s="78" t="s">
        <v>67</v>
      </c>
      <c r="Q28" s="78" t="s">
        <v>97</v>
      </c>
      <c r="R28" s="9"/>
      <c r="S28" s="27"/>
      <c r="T28" s="27"/>
      <c r="U28" s="9"/>
      <c r="V28" s="10"/>
      <c r="W28" s="11"/>
      <c r="Y28">
        <v>11984</v>
      </c>
      <c r="Z28" t="s">
        <v>41</v>
      </c>
      <c r="AA28">
        <f t="shared" si="1"/>
        <v>11.984</v>
      </c>
      <c r="AC28">
        <v>4.75</v>
      </c>
      <c r="AD28">
        <v>475</v>
      </c>
      <c r="AE28" t="s">
        <v>16</v>
      </c>
      <c r="AF28" s="51">
        <v>330220413</v>
      </c>
      <c r="AG28" s="12">
        <v>69520086</v>
      </c>
      <c r="AH28" s="12"/>
    </row>
    <row r="29" spans="1:34">
      <c r="A29" s="53">
        <v>6</v>
      </c>
      <c r="B29" s="13">
        <f t="shared" si="0"/>
        <v>38</v>
      </c>
      <c r="C29" s="13">
        <v>26</v>
      </c>
      <c r="D29" s="119" t="s">
        <v>13</v>
      </c>
      <c r="E29" s="119" t="s">
        <v>172</v>
      </c>
      <c r="F29" s="26"/>
      <c r="G29" s="24"/>
      <c r="H29" s="113" t="s">
        <v>146</v>
      </c>
      <c r="I29" s="76" t="s">
        <v>147</v>
      </c>
      <c r="J29" s="24"/>
      <c r="K29" s="81" t="s">
        <v>112</v>
      </c>
      <c r="L29" s="129" t="s">
        <v>150</v>
      </c>
      <c r="M29" s="26"/>
      <c r="N29" s="24"/>
      <c r="O29" s="6"/>
      <c r="P29" s="81" t="s">
        <v>67</v>
      </c>
      <c r="Q29" s="81" t="s">
        <v>102</v>
      </c>
      <c r="R29" s="6"/>
      <c r="S29" s="24"/>
      <c r="T29" s="24"/>
      <c r="U29" s="6"/>
      <c r="V29" s="14"/>
      <c r="W29" s="15"/>
      <c r="Y29"/>
      <c r="Z29"/>
      <c r="AC29">
        <v>8.64</v>
      </c>
      <c r="AD29">
        <v>864</v>
      </c>
      <c r="AE29" t="s">
        <v>16</v>
      </c>
      <c r="AF29" s="51">
        <v>846892245</v>
      </c>
      <c r="AG29" s="12">
        <v>98019935</v>
      </c>
      <c r="AH29" s="12"/>
    </row>
    <row r="30" spans="1:34">
      <c r="A30" s="54">
        <v>6</v>
      </c>
      <c r="B30" s="16">
        <f t="shared" si="0"/>
        <v>37</v>
      </c>
      <c r="C30" s="16">
        <v>27</v>
      </c>
      <c r="D30" s="119" t="s">
        <v>13</v>
      </c>
      <c r="E30" s="119" t="s">
        <v>175</v>
      </c>
      <c r="F30" s="26"/>
      <c r="G30" s="24"/>
      <c r="H30" s="113" t="s">
        <v>146</v>
      </c>
      <c r="I30" s="76" t="s">
        <v>148</v>
      </c>
      <c r="J30" s="82"/>
      <c r="K30" s="83" t="s">
        <v>113</v>
      </c>
      <c r="L30" s="129" t="s">
        <v>150</v>
      </c>
      <c r="M30" s="29"/>
      <c r="N30" s="25"/>
      <c r="O30" s="17"/>
      <c r="P30" s="80" t="s">
        <v>67</v>
      </c>
      <c r="Q30" s="80" t="s">
        <v>99</v>
      </c>
      <c r="R30" s="17"/>
      <c r="S30" s="25"/>
      <c r="T30" s="25"/>
      <c r="U30" s="17"/>
      <c r="V30" s="18"/>
      <c r="W30" s="19"/>
      <c r="Y30"/>
      <c r="Z30"/>
      <c r="AC30">
        <v>16.312000000000001</v>
      </c>
      <c r="AD30">
        <v>1.63</v>
      </c>
      <c r="AE30" t="s">
        <v>21</v>
      </c>
      <c r="AF30" s="51">
        <v>2322523507</v>
      </c>
      <c r="AG30" s="12">
        <v>142381284</v>
      </c>
      <c r="AH30" s="12"/>
    </row>
    <row r="31" spans="1:34">
      <c r="A31" s="53">
        <v>7</v>
      </c>
      <c r="B31" s="5">
        <f t="shared" si="0"/>
        <v>36</v>
      </c>
      <c r="C31" s="5">
        <v>28</v>
      </c>
      <c r="D31" s="120" t="s">
        <v>13</v>
      </c>
      <c r="E31" s="120" t="s">
        <v>176</v>
      </c>
      <c r="F31" s="28"/>
      <c r="G31" s="27"/>
      <c r="H31" s="122" t="s">
        <v>146</v>
      </c>
      <c r="I31" s="75" t="s">
        <v>149</v>
      </c>
      <c r="J31" s="28"/>
      <c r="K31" s="78" t="s">
        <v>114</v>
      </c>
      <c r="L31" s="130" t="s">
        <v>150</v>
      </c>
      <c r="M31" s="26"/>
      <c r="N31" s="24"/>
      <c r="O31" s="6"/>
      <c r="P31" s="81" t="s">
        <v>67</v>
      </c>
      <c r="Q31" s="81" t="s">
        <v>100</v>
      </c>
      <c r="R31" s="6"/>
      <c r="S31" s="24"/>
      <c r="T31" s="24"/>
      <c r="U31" s="6"/>
      <c r="V31" s="14"/>
      <c r="W31" s="15"/>
      <c r="Y31"/>
      <c r="Z31"/>
      <c r="AC31">
        <v>32.453000000000003</v>
      </c>
      <c r="AD31">
        <v>3.25</v>
      </c>
      <c r="AE31" t="s">
        <v>21</v>
      </c>
      <c r="AF31" s="51">
        <v>6407562569</v>
      </c>
      <c r="AG31" s="12">
        <v>197441301</v>
      </c>
      <c r="AH31" s="12"/>
    </row>
    <row r="32" spans="1:34">
      <c r="A32" s="53">
        <v>7</v>
      </c>
      <c r="B32" s="13">
        <f t="shared" si="0"/>
        <v>35</v>
      </c>
      <c r="C32" s="13">
        <v>29</v>
      </c>
      <c r="D32" s="125" t="s">
        <v>173</v>
      </c>
      <c r="E32" s="125"/>
      <c r="F32" s="26"/>
      <c r="G32" s="24"/>
      <c r="H32" s="113" t="s">
        <v>151</v>
      </c>
      <c r="I32" s="76" t="s">
        <v>152</v>
      </c>
      <c r="J32" s="26"/>
      <c r="K32" s="81" t="s">
        <v>115</v>
      </c>
      <c r="L32" s="129" t="s">
        <v>150</v>
      </c>
      <c r="M32" s="26"/>
      <c r="N32" s="24"/>
      <c r="O32" s="6"/>
      <c r="P32" s="81" t="s">
        <v>67</v>
      </c>
      <c r="Q32" s="81" t="s">
        <v>101</v>
      </c>
      <c r="R32" s="6"/>
      <c r="S32" s="24"/>
      <c r="T32" s="24"/>
      <c r="U32" s="6"/>
      <c r="V32" s="14"/>
      <c r="W32" s="15"/>
      <c r="Y32"/>
      <c r="Z32"/>
      <c r="AC32">
        <v>7.5309999999999997</v>
      </c>
      <c r="AD32">
        <v>7.53</v>
      </c>
      <c r="AE32" t="s">
        <v>21</v>
      </c>
      <c r="AF32" s="51">
        <v>1896480259</v>
      </c>
      <c r="AG32" s="12">
        <v>251823165</v>
      </c>
      <c r="AH32" s="12"/>
    </row>
    <row r="33" spans="1:34">
      <c r="A33" s="54">
        <v>7</v>
      </c>
      <c r="B33" s="16">
        <f t="shared" si="0"/>
        <v>34</v>
      </c>
      <c r="C33" s="16">
        <v>30</v>
      </c>
      <c r="D33" s="125" t="s">
        <v>173</v>
      </c>
      <c r="E33" s="125"/>
      <c r="F33" s="29"/>
      <c r="G33" s="25"/>
      <c r="H33" s="113" t="s">
        <v>151</v>
      </c>
      <c r="I33" s="76"/>
      <c r="J33" s="29"/>
      <c r="K33" s="80" t="s">
        <v>116</v>
      </c>
      <c r="L33" s="131" t="s">
        <v>150</v>
      </c>
      <c r="M33" s="26"/>
      <c r="N33" s="24"/>
      <c r="O33" s="6"/>
      <c r="P33" s="81" t="s">
        <v>68</v>
      </c>
      <c r="Q33" s="81" t="s">
        <v>70</v>
      </c>
      <c r="R33" s="6"/>
      <c r="S33" s="24"/>
      <c r="T33" s="24"/>
      <c r="U33" s="6"/>
      <c r="V33" s="14"/>
      <c r="W33" s="15"/>
      <c r="Y33"/>
      <c r="Z33"/>
      <c r="AC33">
        <v>15.093</v>
      </c>
      <c r="AD33">
        <v>15.1</v>
      </c>
      <c r="AE33" t="s">
        <v>21</v>
      </c>
      <c r="AF33" s="51">
        <v>4454345701</v>
      </c>
      <c r="AG33" s="12">
        <v>295126595</v>
      </c>
      <c r="AH33" s="12"/>
    </row>
    <row r="34" spans="1:34">
      <c r="A34" s="53">
        <v>8</v>
      </c>
      <c r="B34" s="5">
        <f t="shared" si="0"/>
        <v>33</v>
      </c>
      <c r="C34" s="5">
        <v>31</v>
      </c>
      <c r="D34" s="124" t="s">
        <v>173</v>
      </c>
      <c r="E34" s="124"/>
      <c r="F34" s="28"/>
      <c r="G34" s="27"/>
      <c r="H34" s="122" t="s">
        <v>151</v>
      </c>
      <c r="I34" s="75"/>
      <c r="J34" s="24"/>
      <c r="K34" s="81" t="s">
        <v>117</v>
      </c>
      <c r="L34" s="129" t="s">
        <v>150</v>
      </c>
      <c r="M34" s="28"/>
      <c r="N34" s="27"/>
      <c r="O34" s="9"/>
      <c r="P34" s="78" t="s">
        <v>68</v>
      </c>
      <c r="Q34" s="78" t="s">
        <v>71</v>
      </c>
      <c r="R34" s="9"/>
      <c r="S34" s="27"/>
      <c r="T34" s="27"/>
      <c r="U34" s="9"/>
      <c r="V34" s="10"/>
      <c r="W34" s="11"/>
      <c r="Y34"/>
      <c r="Z34"/>
      <c r="AC34">
        <v>29.484000000000002</v>
      </c>
      <c r="AD34">
        <v>29.5</v>
      </c>
      <c r="AE34" t="s">
        <v>21</v>
      </c>
      <c r="AF34" s="51">
        <v>9541867423</v>
      </c>
      <c r="AG34" s="12">
        <v>323628660</v>
      </c>
      <c r="AH34" s="12"/>
    </row>
    <row r="35" spans="1:34">
      <c r="A35" s="53">
        <v>8</v>
      </c>
      <c r="B35" s="13">
        <f t="shared" ref="B35:B63" si="2">64-C35</f>
        <v>32</v>
      </c>
      <c r="C35" s="13">
        <v>32</v>
      </c>
      <c r="D35" s="125" t="s">
        <v>173</v>
      </c>
      <c r="E35" s="125" t="s">
        <v>174</v>
      </c>
      <c r="F35" s="26"/>
      <c r="G35" s="24"/>
      <c r="H35" s="113" t="s">
        <v>151</v>
      </c>
      <c r="I35" s="76" t="s">
        <v>153</v>
      </c>
      <c r="J35" s="24"/>
      <c r="K35" s="81" t="s">
        <v>118</v>
      </c>
      <c r="L35" s="129" t="s">
        <v>150</v>
      </c>
      <c r="M35" s="26"/>
      <c r="N35" s="24"/>
      <c r="O35" s="6"/>
      <c r="P35" s="81" t="s">
        <v>68</v>
      </c>
      <c r="Q35" s="81" t="s">
        <v>72</v>
      </c>
      <c r="R35" s="6"/>
      <c r="S35" s="24"/>
      <c r="T35" s="24"/>
      <c r="U35" s="6"/>
      <c r="V35" s="14"/>
      <c r="W35" s="15"/>
      <c r="Y35"/>
      <c r="Z35"/>
      <c r="AC35">
        <v>6.5620000000000003</v>
      </c>
      <c r="AD35">
        <v>65.599999999999994</v>
      </c>
      <c r="AE35" t="s">
        <v>21</v>
      </c>
      <c r="AF35" s="51">
        <v>2205377209</v>
      </c>
      <c r="AG35" s="12">
        <v>336083085</v>
      </c>
      <c r="AH35" s="12"/>
    </row>
    <row r="36" spans="1:34">
      <c r="A36" s="54">
        <v>8</v>
      </c>
      <c r="B36" s="16">
        <f t="shared" si="2"/>
        <v>31</v>
      </c>
      <c r="C36" s="16">
        <v>33</v>
      </c>
      <c r="D36" s="127" t="s">
        <v>169</v>
      </c>
      <c r="E36" s="128"/>
      <c r="F36" s="29"/>
      <c r="G36" s="25"/>
      <c r="H36" s="123" t="s">
        <v>151</v>
      </c>
      <c r="I36" s="77"/>
      <c r="J36" s="24"/>
      <c r="K36" s="81" t="s">
        <v>119</v>
      </c>
      <c r="L36" s="129" t="s">
        <v>150</v>
      </c>
      <c r="M36" s="29"/>
      <c r="N36" s="25"/>
      <c r="O36" s="17"/>
      <c r="P36" s="80" t="s">
        <v>68</v>
      </c>
      <c r="Q36" s="80" t="s">
        <v>71</v>
      </c>
      <c r="R36" s="17"/>
      <c r="S36" s="25"/>
      <c r="T36" s="25"/>
      <c r="U36" s="17"/>
      <c r="V36" s="18"/>
      <c r="W36" s="19"/>
      <c r="Y36"/>
      <c r="Z36"/>
      <c r="AC36">
        <v>14.625</v>
      </c>
      <c r="AD36">
        <v>146</v>
      </c>
      <c r="AE36" t="s">
        <v>21</v>
      </c>
      <c r="AF36" s="51">
        <v>5029081502</v>
      </c>
      <c r="AG36" s="12">
        <v>343868820</v>
      </c>
      <c r="AH36" s="12"/>
    </row>
    <row r="37" spans="1:34">
      <c r="A37" s="53">
        <v>9</v>
      </c>
      <c r="B37" s="5">
        <f t="shared" si="2"/>
        <v>30</v>
      </c>
      <c r="C37" s="5">
        <v>34</v>
      </c>
      <c r="D37" s="124" t="s">
        <v>169</v>
      </c>
      <c r="E37" s="125"/>
      <c r="F37" s="26"/>
      <c r="G37" s="24"/>
      <c r="H37" s="122" t="s">
        <v>151</v>
      </c>
      <c r="I37" s="75"/>
      <c r="J37" s="28"/>
      <c r="K37" s="78" t="s">
        <v>120</v>
      </c>
      <c r="L37" s="130" t="s">
        <v>150</v>
      </c>
      <c r="M37" s="26"/>
      <c r="N37" s="24"/>
      <c r="O37" s="6"/>
      <c r="P37" s="81" t="s">
        <v>68</v>
      </c>
      <c r="Q37" s="81" t="s">
        <v>71</v>
      </c>
      <c r="R37" s="6"/>
      <c r="S37" s="24"/>
      <c r="T37" s="24"/>
      <c r="U37" s="6"/>
      <c r="V37" s="14"/>
      <c r="W37" s="15"/>
      <c r="Y37"/>
      <c r="Z37"/>
      <c r="AC37">
        <v>32.328000000000003</v>
      </c>
      <c r="AD37">
        <v>323</v>
      </c>
      <c r="AE37" t="s">
        <v>21</v>
      </c>
      <c r="AF37" s="51">
        <v>11135609279</v>
      </c>
      <c r="AG37" s="12">
        <v>344457104</v>
      </c>
      <c r="AH37" s="12"/>
    </row>
    <row r="38" spans="1:34">
      <c r="A38" s="53">
        <v>9</v>
      </c>
      <c r="B38" s="13">
        <f t="shared" si="2"/>
        <v>29</v>
      </c>
      <c r="C38" s="13">
        <v>35</v>
      </c>
      <c r="D38" s="125" t="s">
        <v>169</v>
      </c>
      <c r="E38" s="125"/>
      <c r="F38" s="26"/>
      <c r="G38" s="24"/>
      <c r="H38" s="113" t="s">
        <v>151</v>
      </c>
      <c r="I38" s="76" t="s">
        <v>154</v>
      </c>
      <c r="J38" s="26"/>
      <c r="K38" s="81" t="s">
        <v>121</v>
      </c>
      <c r="L38" s="129" t="s">
        <v>150</v>
      </c>
      <c r="M38" s="26"/>
      <c r="N38" s="24"/>
      <c r="O38" s="6"/>
      <c r="P38" s="81" t="s">
        <v>68</v>
      </c>
      <c r="Q38" s="81" t="s">
        <v>71</v>
      </c>
      <c r="R38" s="6"/>
      <c r="S38" s="24"/>
      <c r="T38" s="24"/>
      <c r="U38" s="6"/>
      <c r="V38" s="14"/>
      <c r="W38" s="15"/>
      <c r="Y38"/>
      <c r="Z38"/>
      <c r="AC38">
        <v>7.375</v>
      </c>
      <c r="AD38">
        <v>737</v>
      </c>
      <c r="AE38" t="s">
        <v>21</v>
      </c>
      <c r="AF38" s="51">
        <v>2497297931</v>
      </c>
      <c r="AG38" s="12">
        <v>338616668</v>
      </c>
      <c r="AH38" s="12"/>
    </row>
    <row r="39" spans="1:34">
      <c r="A39" s="54">
        <v>9</v>
      </c>
      <c r="B39" s="16">
        <f t="shared" si="2"/>
        <v>28</v>
      </c>
      <c r="C39" s="16">
        <v>36</v>
      </c>
      <c r="D39" s="125" t="s">
        <v>169</v>
      </c>
      <c r="E39" s="125"/>
      <c r="F39" s="26"/>
      <c r="G39" s="24"/>
      <c r="H39" s="123" t="s">
        <v>151</v>
      </c>
      <c r="I39" s="77"/>
      <c r="J39" s="26"/>
      <c r="K39" s="81" t="s">
        <v>122</v>
      </c>
      <c r="L39" s="129" t="s">
        <v>150</v>
      </c>
      <c r="M39" s="26"/>
      <c r="N39" s="24"/>
      <c r="O39" s="6"/>
      <c r="P39" s="81" t="s">
        <v>68</v>
      </c>
      <c r="Q39" s="81" t="s">
        <v>71</v>
      </c>
      <c r="R39" s="6"/>
      <c r="S39" s="24"/>
      <c r="T39" s="24"/>
      <c r="U39" s="6"/>
      <c r="V39" s="14"/>
      <c r="W39" s="15"/>
      <c r="Y39"/>
      <c r="Z39"/>
      <c r="AC39">
        <v>17.548999999999999</v>
      </c>
      <c r="AD39">
        <v>1.75</v>
      </c>
      <c r="AE39" t="s">
        <v>41</v>
      </c>
      <c r="AF39" s="51">
        <v>5575803699</v>
      </c>
      <c r="AG39" s="12">
        <v>317727716</v>
      </c>
      <c r="AH39" s="12"/>
    </row>
    <row r="40" spans="1:34">
      <c r="A40" s="53">
        <v>10</v>
      </c>
      <c r="B40" s="5">
        <f t="shared" si="2"/>
        <v>27</v>
      </c>
      <c r="C40" s="5">
        <v>37</v>
      </c>
      <c r="D40" s="124" t="s">
        <v>169</v>
      </c>
      <c r="E40" s="124"/>
      <c r="F40" s="28"/>
      <c r="G40" s="27"/>
      <c r="H40" s="122" t="s">
        <v>151</v>
      </c>
      <c r="I40" s="75"/>
      <c r="J40" s="28"/>
      <c r="K40" s="78" t="s">
        <v>132</v>
      </c>
      <c r="L40" s="130" t="s">
        <v>150</v>
      </c>
      <c r="M40" s="28"/>
      <c r="N40" s="27"/>
      <c r="O40" s="9"/>
      <c r="P40" s="78" t="s">
        <v>68</v>
      </c>
      <c r="Q40" s="78" t="s">
        <v>73</v>
      </c>
      <c r="R40" s="9"/>
      <c r="S40" s="27"/>
      <c r="T40" s="27"/>
      <c r="U40" s="9"/>
      <c r="V40" s="10"/>
      <c r="W40" s="11"/>
      <c r="Y40"/>
      <c r="Z40"/>
      <c r="AC40">
        <v>3.9529999999999998</v>
      </c>
      <c r="AD40">
        <v>3.95</v>
      </c>
      <c r="AE40" t="s">
        <v>41</v>
      </c>
      <c r="AF40" s="51">
        <v>1249149388</v>
      </c>
      <c r="AG40" s="12">
        <v>316000351</v>
      </c>
      <c r="AH40" s="12"/>
    </row>
    <row r="41" spans="1:34">
      <c r="A41" s="53">
        <v>10</v>
      </c>
      <c r="B41" s="13">
        <f t="shared" si="2"/>
        <v>26</v>
      </c>
      <c r="C41" s="13">
        <v>38</v>
      </c>
      <c r="D41" s="125" t="s">
        <v>169</v>
      </c>
      <c r="E41" s="125" t="s">
        <v>170</v>
      </c>
      <c r="F41" s="26"/>
      <c r="G41" s="24"/>
      <c r="H41" s="113" t="s">
        <v>151</v>
      </c>
      <c r="I41" s="76" t="s">
        <v>155</v>
      </c>
      <c r="J41" s="26"/>
      <c r="K41" s="81" t="s">
        <v>133</v>
      </c>
      <c r="L41" s="129" t="s">
        <v>150</v>
      </c>
      <c r="M41" s="26"/>
      <c r="N41" s="24"/>
      <c r="O41" s="6"/>
      <c r="P41" s="81" t="s">
        <v>68</v>
      </c>
      <c r="Q41" s="81" t="s">
        <v>72</v>
      </c>
      <c r="R41" s="6"/>
      <c r="S41" s="24"/>
      <c r="T41" s="24"/>
      <c r="U41" s="6"/>
      <c r="V41" s="14"/>
      <c r="W41" s="15"/>
      <c r="Y41"/>
      <c r="Z41"/>
      <c r="AC41">
        <v>9.375</v>
      </c>
      <c r="AD41">
        <v>9.3800000000000008</v>
      </c>
      <c r="AE41" t="s">
        <v>41</v>
      </c>
      <c r="AF41" s="51">
        <v>2987158506</v>
      </c>
      <c r="AG41" s="12">
        <v>318630240</v>
      </c>
      <c r="AH41" s="12"/>
    </row>
    <row r="42" spans="1:34">
      <c r="A42" s="54">
        <v>10</v>
      </c>
      <c r="B42" s="16">
        <f t="shared" si="2"/>
        <v>25</v>
      </c>
      <c r="C42" s="16">
        <v>39</v>
      </c>
      <c r="D42" s="125" t="s">
        <v>169</v>
      </c>
      <c r="E42" s="126"/>
      <c r="F42" s="29"/>
      <c r="G42" s="25"/>
      <c r="H42" s="123" t="s">
        <v>151</v>
      </c>
      <c r="I42" s="77"/>
      <c r="J42" s="29"/>
      <c r="K42" s="80" t="s">
        <v>132</v>
      </c>
      <c r="L42" s="131" t="s">
        <v>150</v>
      </c>
      <c r="M42" s="29"/>
      <c r="N42" s="25"/>
      <c r="O42" s="17"/>
      <c r="P42" s="80" t="s">
        <v>68</v>
      </c>
      <c r="Q42" s="80" t="s">
        <v>72</v>
      </c>
      <c r="R42" s="17"/>
      <c r="S42" s="25"/>
      <c r="T42" s="25"/>
      <c r="U42" s="17"/>
      <c r="V42" s="18"/>
      <c r="W42" s="19"/>
      <c r="Y42"/>
      <c r="Z42"/>
      <c r="AC42">
        <v>22.562000000000001</v>
      </c>
      <c r="AD42">
        <v>22.6</v>
      </c>
      <c r="AE42" t="s">
        <v>41</v>
      </c>
      <c r="AF42" s="51">
        <v>7260371926</v>
      </c>
      <c r="AG42" s="51">
        <v>321796468</v>
      </c>
    </row>
    <row r="43" spans="1:34">
      <c r="A43" s="53">
        <v>11</v>
      </c>
      <c r="B43" s="5">
        <f t="shared" si="2"/>
        <v>24</v>
      </c>
      <c r="C43" s="5">
        <v>40</v>
      </c>
      <c r="D43" s="124" t="s">
        <v>169</v>
      </c>
      <c r="E43" s="125"/>
      <c r="F43" s="26"/>
      <c r="G43" s="24"/>
      <c r="H43" s="122" t="s">
        <v>151</v>
      </c>
      <c r="I43" s="75"/>
      <c r="J43" s="24"/>
      <c r="K43" s="81" t="s">
        <v>132</v>
      </c>
      <c r="L43" s="129" t="s">
        <v>150</v>
      </c>
      <c r="M43" s="26"/>
      <c r="N43" s="24"/>
      <c r="O43" s="6"/>
      <c r="P43" s="81" t="s">
        <v>68</v>
      </c>
      <c r="Q43" s="81" t="s">
        <v>72</v>
      </c>
      <c r="R43" s="6"/>
      <c r="S43" s="24"/>
      <c r="T43" s="24"/>
      <c r="U43" s="6"/>
      <c r="V43" s="14"/>
      <c r="W43" s="15"/>
      <c r="Y43"/>
      <c r="Z43"/>
      <c r="AC43">
        <v>57.612000000000002</v>
      </c>
      <c r="AD43">
        <v>57.6</v>
      </c>
      <c r="AE43" t="s">
        <v>41</v>
      </c>
      <c r="AF43" s="51">
        <v>17443290952</v>
      </c>
      <c r="AG43" s="51">
        <v>302771834</v>
      </c>
    </row>
    <row r="44" spans="1:34">
      <c r="A44" s="53">
        <v>11</v>
      </c>
      <c r="B44" s="13">
        <f t="shared" si="2"/>
        <v>23</v>
      </c>
      <c r="C44" s="13">
        <v>41</v>
      </c>
      <c r="D44" s="125" t="s">
        <v>169</v>
      </c>
      <c r="E44" s="125"/>
      <c r="F44" s="26"/>
      <c r="G44" s="24"/>
      <c r="H44" s="113" t="s">
        <v>151</v>
      </c>
      <c r="I44" s="76" t="s">
        <v>156</v>
      </c>
      <c r="J44" s="24"/>
      <c r="K44" s="81" t="s">
        <v>131</v>
      </c>
      <c r="L44" s="129" t="s">
        <v>150</v>
      </c>
      <c r="M44" s="26"/>
      <c r="N44" s="24"/>
      <c r="O44" s="6"/>
      <c r="P44" s="81" t="s">
        <v>68</v>
      </c>
      <c r="Q44" s="81" t="s">
        <v>72</v>
      </c>
      <c r="R44" s="6"/>
      <c r="S44" s="24"/>
      <c r="T44" s="24"/>
      <c r="U44" s="6"/>
      <c r="V44" s="14"/>
      <c r="W44" s="15"/>
      <c r="Y44"/>
      <c r="Z44"/>
      <c r="AC44" t="s">
        <v>79</v>
      </c>
      <c r="AD44">
        <v>132</v>
      </c>
      <c r="AE44" t="s">
        <v>41</v>
      </c>
      <c r="AF44" s="51">
        <v>39601156072</v>
      </c>
      <c r="AG44" s="51">
        <v>299831584</v>
      </c>
    </row>
    <row r="45" spans="1:34">
      <c r="A45" s="54">
        <v>11</v>
      </c>
      <c r="B45" s="16">
        <f t="shared" si="2"/>
        <v>22</v>
      </c>
      <c r="C45" s="16">
        <v>42</v>
      </c>
      <c r="D45" s="125" t="s">
        <v>169</v>
      </c>
      <c r="E45" s="125"/>
      <c r="F45" s="26"/>
      <c r="G45" s="24"/>
      <c r="H45" s="123" t="s">
        <v>151</v>
      </c>
      <c r="I45" s="77"/>
      <c r="J45" s="24"/>
      <c r="K45" s="81" t="s">
        <v>130</v>
      </c>
      <c r="L45" s="129" t="s">
        <v>150</v>
      </c>
      <c r="M45" s="26"/>
      <c r="N45" s="24"/>
      <c r="O45" s="6"/>
      <c r="P45" s="81" t="s">
        <v>68</v>
      </c>
      <c r="Q45" s="81" t="s">
        <v>70</v>
      </c>
      <c r="R45" s="6"/>
      <c r="S45" s="24"/>
      <c r="T45" s="24"/>
      <c r="U45" s="6"/>
      <c r="V45" s="14"/>
      <c r="W45" s="15"/>
      <c r="Y45"/>
      <c r="Z45"/>
      <c r="AC45" t="s">
        <v>80</v>
      </c>
      <c r="AD45">
        <v>321</v>
      </c>
      <c r="AE45" t="s">
        <v>41</v>
      </c>
      <c r="AF45" s="51">
        <v>95004265634</v>
      </c>
      <c r="AG45" s="51">
        <v>295058964</v>
      </c>
    </row>
    <row r="46" spans="1:34">
      <c r="A46" s="53">
        <v>12</v>
      </c>
      <c r="B46" s="5">
        <f t="shared" si="2"/>
        <v>21</v>
      </c>
      <c r="C46" s="5">
        <v>43</v>
      </c>
      <c r="D46" s="124" t="s">
        <v>169</v>
      </c>
      <c r="E46" s="124" t="s">
        <v>167</v>
      </c>
      <c r="F46" s="28"/>
      <c r="G46" s="27"/>
      <c r="H46" s="122" t="s">
        <v>151</v>
      </c>
      <c r="I46" s="76"/>
      <c r="J46" s="27"/>
      <c r="K46" s="78" t="s">
        <v>129</v>
      </c>
      <c r="L46" s="130" t="s">
        <v>150</v>
      </c>
      <c r="M46" s="28"/>
      <c r="N46" s="27"/>
      <c r="O46" s="9"/>
      <c r="P46" s="78" t="s">
        <v>68</v>
      </c>
      <c r="Q46" s="78" t="s">
        <v>70</v>
      </c>
      <c r="R46" s="9"/>
      <c r="S46" s="27"/>
      <c r="T46" s="27"/>
      <c r="U46" s="9"/>
      <c r="V46" s="10"/>
      <c r="W46" s="11"/>
      <c r="Y46"/>
      <c r="Z46"/>
      <c r="AC46" t="s">
        <v>81</v>
      </c>
      <c r="AD46">
        <v>762</v>
      </c>
      <c r="AE46" t="s">
        <v>41</v>
      </c>
      <c r="AF46" s="51">
        <v>214676612156</v>
      </c>
      <c r="AG46" s="51">
        <v>281710091</v>
      </c>
    </row>
    <row r="47" spans="1:34">
      <c r="A47" s="53">
        <v>12</v>
      </c>
      <c r="B47" s="13">
        <f t="shared" si="2"/>
        <v>20</v>
      </c>
      <c r="C47" s="13">
        <v>44</v>
      </c>
      <c r="D47" s="125" t="s">
        <v>169</v>
      </c>
      <c r="E47" s="125"/>
      <c r="F47" s="26"/>
      <c r="G47" s="24"/>
      <c r="H47" s="113" t="s">
        <v>151</v>
      </c>
      <c r="I47" s="76" t="s">
        <v>157</v>
      </c>
      <c r="J47" s="24"/>
      <c r="K47" s="81" t="s">
        <v>128</v>
      </c>
      <c r="L47" s="129" t="s">
        <v>150</v>
      </c>
      <c r="M47" s="26"/>
      <c r="N47" s="24"/>
      <c r="O47" s="6"/>
      <c r="P47" s="81" t="s">
        <v>68</v>
      </c>
      <c r="Q47" s="81" t="s">
        <v>69</v>
      </c>
      <c r="R47" s="6"/>
      <c r="S47" s="24"/>
      <c r="T47" s="24"/>
      <c r="U47" s="6"/>
      <c r="V47" s="14"/>
      <c r="W47" s="15"/>
      <c r="Y47"/>
      <c r="Z47"/>
      <c r="AC47" t="s">
        <v>82</v>
      </c>
      <c r="AD47">
        <v>1901</v>
      </c>
      <c r="AE47" t="s">
        <v>41</v>
      </c>
      <c r="AF47" s="51">
        <v>499898117753</v>
      </c>
      <c r="AG47" s="51">
        <v>262941525</v>
      </c>
    </row>
    <row r="48" spans="1:34">
      <c r="A48" s="54">
        <v>12</v>
      </c>
      <c r="B48" s="16">
        <f t="shared" si="2"/>
        <v>19</v>
      </c>
      <c r="C48" s="16">
        <v>45</v>
      </c>
      <c r="D48" s="125" t="s">
        <v>169</v>
      </c>
      <c r="E48" s="126"/>
      <c r="F48" s="29"/>
      <c r="G48" s="25"/>
      <c r="H48" s="123" t="s">
        <v>151</v>
      </c>
      <c r="I48" s="77"/>
      <c r="J48" s="24"/>
      <c r="K48" s="81" t="s">
        <v>127</v>
      </c>
      <c r="L48" s="129" t="s">
        <v>150</v>
      </c>
      <c r="M48" s="29"/>
      <c r="N48" s="25"/>
      <c r="O48" s="17"/>
      <c r="P48" s="80" t="s">
        <v>68</v>
      </c>
      <c r="Q48" s="80" t="s">
        <v>74</v>
      </c>
      <c r="R48" s="17"/>
      <c r="S48" s="25"/>
      <c r="T48" s="25"/>
      <c r="U48" s="17"/>
      <c r="V48" s="18"/>
      <c r="W48" s="19"/>
      <c r="Y48"/>
      <c r="Z48"/>
      <c r="AC48" t="s">
        <v>83</v>
      </c>
      <c r="AD48">
        <v>4821</v>
      </c>
      <c r="AE48" t="s">
        <v>41</v>
      </c>
      <c r="AF48" s="51">
        <v>1206519891969</v>
      </c>
      <c r="AG48" s="51">
        <v>250242801</v>
      </c>
    </row>
    <row r="49" spans="1:33">
      <c r="A49" s="53">
        <v>13</v>
      </c>
      <c r="B49" s="5">
        <f t="shared" si="2"/>
        <v>18</v>
      </c>
      <c r="C49" s="5">
        <v>46</v>
      </c>
      <c r="D49" s="124" t="s">
        <v>169</v>
      </c>
      <c r="E49" s="125"/>
      <c r="F49" s="26"/>
      <c r="G49" s="24"/>
      <c r="H49" s="122" t="s">
        <v>151</v>
      </c>
      <c r="I49" s="76"/>
      <c r="J49" s="28"/>
      <c r="K49" s="78" t="s">
        <v>126</v>
      </c>
      <c r="L49" s="130" t="s">
        <v>150</v>
      </c>
      <c r="M49" s="26"/>
      <c r="N49" s="24"/>
      <c r="O49" s="6"/>
      <c r="P49" s="81" t="s">
        <v>68</v>
      </c>
      <c r="Q49" s="81" t="s">
        <v>75</v>
      </c>
      <c r="R49" s="6"/>
      <c r="S49" s="24"/>
      <c r="T49" s="24"/>
      <c r="U49" s="6"/>
      <c r="V49" s="14"/>
      <c r="W49" s="15"/>
      <c r="Y49"/>
      <c r="Z49"/>
      <c r="AC49" t="s">
        <v>84</v>
      </c>
      <c r="AD49">
        <v>1198</v>
      </c>
      <c r="AE49" t="s">
        <v>85</v>
      </c>
      <c r="AF49" t="s">
        <v>86</v>
      </c>
      <c r="AG49" t="s">
        <v>87</v>
      </c>
    </row>
    <row r="50" spans="1:33">
      <c r="A50" s="53">
        <v>13</v>
      </c>
      <c r="B50" s="13">
        <f t="shared" si="2"/>
        <v>17</v>
      </c>
      <c r="C50" s="13">
        <v>47</v>
      </c>
      <c r="D50" s="125" t="s">
        <v>169</v>
      </c>
      <c r="E50" s="125"/>
      <c r="F50" s="26"/>
      <c r="G50" s="24"/>
      <c r="H50" s="113" t="s">
        <v>151</v>
      </c>
      <c r="I50" s="76" t="s">
        <v>158</v>
      </c>
      <c r="J50" s="26"/>
      <c r="K50" s="81" t="s">
        <v>125</v>
      </c>
      <c r="L50" s="129" t="s">
        <v>150</v>
      </c>
      <c r="M50" s="26"/>
      <c r="N50" s="24"/>
      <c r="O50" s="6"/>
      <c r="P50" s="81" t="s">
        <v>68</v>
      </c>
      <c r="Q50" s="81" t="s">
        <v>76</v>
      </c>
      <c r="R50" s="6"/>
      <c r="S50" s="24"/>
      <c r="T50" s="24"/>
      <c r="U50" s="6"/>
      <c r="V50" s="14"/>
      <c r="W50" s="15"/>
      <c r="Y50"/>
      <c r="Z50"/>
    </row>
    <row r="51" spans="1:33">
      <c r="A51" s="54">
        <v>13</v>
      </c>
      <c r="B51" s="16">
        <f t="shared" si="2"/>
        <v>16</v>
      </c>
      <c r="C51" s="16">
        <v>48</v>
      </c>
      <c r="D51" s="125" t="s">
        <v>169</v>
      </c>
      <c r="E51" s="125"/>
      <c r="F51" s="26"/>
      <c r="G51" s="24"/>
      <c r="H51" s="123" t="s">
        <v>151</v>
      </c>
      <c r="I51" s="77"/>
      <c r="J51" s="29"/>
      <c r="K51" s="80" t="s">
        <v>124</v>
      </c>
      <c r="L51" s="131" t="s">
        <v>150</v>
      </c>
      <c r="M51" s="26"/>
      <c r="N51" s="24"/>
      <c r="O51" s="6"/>
      <c r="P51" s="81" t="s">
        <v>68</v>
      </c>
      <c r="Q51" s="81" t="s">
        <v>77</v>
      </c>
      <c r="R51" s="6"/>
      <c r="S51" s="24"/>
      <c r="T51" s="24"/>
      <c r="U51" s="6"/>
      <c r="V51" s="14"/>
      <c r="W51" s="15"/>
      <c r="Y51"/>
      <c r="Z51"/>
    </row>
    <row r="52" spans="1:33">
      <c r="A52" s="30"/>
      <c r="B52" s="31">
        <f t="shared" si="2"/>
        <v>15</v>
      </c>
      <c r="C52" s="31">
        <v>49</v>
      </c>
      <c r="D52" s="124" t="s">
        <v>169</v>
      </c>
      <c r="E52" s="124"/>
      <c r="F52" s="28"/>
      <c r="G52" s="27"/>
      <c r="H52" s="122" t="s">
        <v>151</v>
      </c>
      <c r="I52" s="75"/>
      <c r="J52" s="24"/>
      <c r="K52" s="81" t="s">
        <v>123</v>
      </c>
      <c r="L52" s="134" t="s">
        <v>150</v>
      </c>
      <c r="M52" s="28"/>
      <c r="N52" s="27"/>
      <c r="O52" s="9"/>
      <c r="P52" s="78" t="s">
        <v>68</v>
      </c>
      <c r="Q52" s="78" t="s">
        <v>78</v>
      </c>
      <c r="R52" s="9"/>
      <c r="S52" s="27"/>
      <c r="T52" s="27"/>
      <c r="U52" s="9"/>
      <c r="V52" s="32"/>
      <c r="W52" s="33"/>
      <c r="X52" s="12" t="s">
        <v>53</v>
      </c>
      <c r="Y52" s="34">
        <v>22759913</v>
      </c>
      <c r="Z52" s="34"/>
    </row>
    <row r="53" spans="1:33">
      <c r="A53" s="30"/>
      <c r="B53" s="30">
        <f t="shared" si="2"/>
        <v>14</v>
      </c>
      <c r="C53" s="30">
        <v>50</v>
      </c>
      <c r="D53" s="35"/>
      <c r="E53" s="35"/>
      <c r="F53" s="36"/>
      <c r="G53" s="35"/>
      <c r="H53" s="36"/>
      <c r="I53" s="6"/>
      <c r="J53" s="35"/>
      <c r="K53" s="35"/>
      <c r="L53" s="6"/>
      <c r="M53" s="36"/>
      <c r="N53" s="35"/>
      <c r="O53" s="6"/>
      <c r="P53" s="35"/>
      <c r="Q53" s="35"/>
      <c r="R53" s="6"/>
      <c r="S53" s="35"/>
      <c r="T53" s="35"/>
      <c r="U53" s="6"/>
      <c r="V53" s="37"/>
      <c r="W53" s="38"/>
      <c r="X53" s="12" t="s">
        <v>54</v>
      </c>
      <c r="Y53" s="34">
        <v>3314382</v>
      </c>
      <c r="Z53" s="34"/>
    </row>
    <row r="54" spans="1:33">
      <c r="A54" s="39"/>
      <c r="B54" s="39">
        <f t="shared" si="2"/>
        <v>13</v>
      </c>
      <c r="C54" s="39">
        <v>51</v>
      </c>
      <c r="D54" s="40"/>
      <c r="E54" s="40"/>
      <c r="F54" s="42"/>
      <c r="G54" s="40"/>
      <c r="H54" s="42"/>
      <c r="I54" s="17"/>
      <c r="J54" s="41"/>
      <c r="K54" s="41"/>
      <c r="L54" s="6"/>
      <c r="M54" s="42"/>
      <c r="N54" s="40"/>
      <c r="O54" s="17"/>
      <c r="P54" s="40"/>
      <c r="Q54" s="40"/>
      <c r="R54" s="17"/>
      <c r="S54" s="40"/>
      <c r="T54" s="40"/>
      <c r="U54" s="17"/>
      <c r="V54" s="43"/>
      <c r="W54" s="44"/>
      <c r="X54" s="12" t="s">
        <v>55</v>
      </c>
      <c r="Y54" s="34">
        <v>479438</v>
      </c>
      <c r="Z54" s="34"/>
    </row>
    <row r="55" spans="1:33">
      <c r="A55" s="30"/>
      <c r="B55" s="31">
        <f t="shared" si="2"/>
        <v>12</v>
      </c>
      <c r="C55" s="31">
        <v>52</v>
      </c>
      <c r="D55" s="35"/>
      <c r="E55" s="35"/>
      <c r="F55" s="36"/>
      <c r="G55" s="35"/>
      <c r="H55" s="36"/>
      <c r="I55" s="6"/>
      <c r="J55" s="45"/>
      <c r="K55" s="45"/>
      <c r="L55" s="9"/>
      <c r="M55" s="36"/>
      <c r="N55" s="35"/>
      <c r="O55" s="6"/>
      <c r="P55" s="35"/>
      <c r="Q55" s="35"/>
      <c r="R55" s="6"/>
      <c r="S55" s="35"/>
      <c r="T55" s="35"/>
      <c r="U55" s="6"/>
      <c r="V55" s="37"/>
      <c r="W55" s="38"/>
      <c r="X55" s="12" t="s">
        <v>56</v>
      </c>
      <c r="Y55" s="34">
        <v>72831</v>
      </c>
      <c r="Z55" s="34"/>
    </row>
    <row r="56" spans="1:33">
      <c r="A56" s="30"/>
      <c r="B56" s="30">
        <f t="shared" si="2"/>
        <v>11</v>
      </c>
      <c r="C56" s="30">
        <v>53</v>
      </c>
      <c r="D56" s="35"/>
      <c r="E56" s="35"/>
      <c r="F56" s="36"/>
      <c r="G56" s="35"/>
      <c r="H56" s="36"/>
      <c r="I56" s="6"/>
      <c r="J56" s="35"/>
      <c r="K56" s="35"/>
      <c r="L56" s="6"/>
      <c r="M56" s="36"/>
      <c r="N56" s="35"/>
      <c r="O56" s="6"/>
      <c r="P56" s="35"/>
      <c r="Q56" s="35"/>
      <c r="R56" s="6"/>
      <c r="S56" s="35"/>
      <c r="T56" s="35"/>
      <c r="U56" s="6"/>
      <c r="V56" s="37"/>
      <c r="W56" s="38"/>
      <c r="X56" s="12" t="s">
        <v>57</v>
      </c>
      <c r="Y56" s="34">
        <v>11424</v>
      </c>
      <c r="Z56" s="34"/>
    </row>
    <row r="57" spans="1:33">
      <c r="A57" s="39"/>
      <c r="B57" s="39">
        <f t="shared" si="2"/>
        <v>10</v>
      </c>
      <c r="C57" s="39">
        <v>54</v>
      </c>
      <c r="D57" s="35"/>
      <c r="E57" s="35"/>
      <c r="F57" s="36"/>
      <c r="G57" s="35"/>
      <c r="H57" s="36"/>
      <c r="I57" s="6"/>
      <c r="J57" s="40"/>
      <c r="K57" s="40"/>
      <c r="L57" s="17"/>
      <c r="M57" s="36"/>
      <c r="N57" s="35"/>
      <c r="O57" s="6"/>
      <c r="P57" s="35"/>
      <c r="Q57" s="35"/>
      <c r="R57" s="6"/>
      <c r="S57" s="35"/>
      <c r="T57" s="35"/>
      <c r="U57" s="6"/>
      <c r="V57" s="37"/>
      <c r="W57" s="38"/>
      <c r="X57" s="12" t="s">
        <v>58</v>
      </c>
      <c r="Y57" s="34">
        <v>1872</v>
      </c>
      <c r="Z57" s="34"/>
    </row>
    <row r="58" spans="1:33">
      <c r="A58" s="30"/>
      <c r="B58" s="31">
        <f t="shared" si="2"/>
        <v>9</v>
      </c>
      <c r="C58" s="31">
        <v>55</v>
      </c>
      <c r="D58" s="46"/>
      <c r="E58" s="46"/>
      <c r="F58" s="47"/>
      <c r="G58" s="46"/>
      <c r="H58" s="47"/>
      <c r="I58" s="9"/>
      <c r="J58" s="46"/>
      <c r="K58" s="46"/>
      <c r="L58" s="9"/>
      <c r="M58" s="47"/>
      <c r="N58" s="46"/>
      <c r="O58" s="9"/>
      <c r="P58" s="46"/>
      <c r="Q58" s="46"/>
      <c r="R58" s="9"/>
      <c r="S58" s="46"/>
      <c r="T58" s="46"/>
      <c r="U58" s="9"/>
      <c r="V58" s="48"/>
      <c r="W58" s="33"/>
      <c r="X58" s="12" t="s">
        <v>59</v>
      </c>
      <c r="Y58" s="34">
        <v>337</v>
      </c>
      <c r="Z58" s="34"/>
    </row>
    <row r="59" spans="1:33">
      <c r="A59" s="30"/>
      <c r="B59" s="30">
        <f t="shared" si="2"/>
        <v>8</v>
      </c>
      <c r="C59" s="30">
        <v>56</v>
      </c>
      <c r="D59" s="35"/>
      <c r="E59" s="35"/>
      <c r="F59" s="36"/>
      <c r="G59" s="35"/>
      <c r="H59" s="36"/>
      <c r="I59" s="6"/>
      <c r="J59" s="35"/>
      <c r="K59" s="35"/>
      <c r="L59" s="6"/>
      <c r="M59" s="36"/>
      <c r="N59" s="35"/>
      <c r="O59" s="6"/>
      <c r="P59" s="35"/>
      <c r="Q59" s="35"/>
      <c r="R59" s="6"/>
      <c r="S59" s="35"/>
      <c r="T59" s="35"/>
      <c r="U59" s="6"/>
      <c r="V59" s="37"/>
      <c r="W59" s="38"/>
      <c r="X59" s="12" t="s">
        <v>60</v>
      </c>
      <c r="Y59" s="34">
        <v>61</v>
      </c>
      <c r="Z59" s="34"/>
    </row>
    <row r="60" spans="1:33">
      <c r="A60" s="39"/>
      <c r="B60" s="39">
        <f t="shared" si="2"/>
        <v>7</v>
      </c>
      <c r="C60" s="39">
        <v>57</v>
      </c>
      <c r="D60" s="40"/>
      <c r="E60" s="40"/>
      <c r="F60" s="42"/>
      <c r="G60" s="40"/>
      <c r="H60" s="42"/>
      <c r="I60" s="17"/>
      <c r="J60" s="40"/>
      <c r="K60" s="40"/>
      <c r="L60" s="17"/>
      <c r="M60" s="42"/>
      <c r="N60" s="40"/>
      <c r="O60" s="17"/>
      <c r="P60" s="40"/>
      <c r="Q60" s="40"/>
      <c r="R60" s="17"/>
      <c r="S60" s="40"/>
      <c r="T60" s="40"/>
      <c r="U60" s="17"/>
      <c r="V60" s="43"/>
      <c r="W60" s="44"/>
      <c r="X60" s="12" t="s">
        <v>61</v>
      </c>
      <c r="Y60" s="34">
        <v>14</v>
      </c>
      <c r="Z60" s="34"/>
    </row>
    <row r="61" spans="1:33">
      <c r="A61" s="30"/>
      <c r="B61" s="31">
        <f t="shared" si="2"/>
        <v>6</v>
      </c>
      <c r="C61" s="31">
        <v>58</v>
      </c>
      <c r="D61" s="35"/>
      <c r="E61" s="35"/>
      <c r="F61" s="36"/>
      <c r="G61" s="35"/>
      <c r="H61" s="36"/>
      <c r="I61" s="6"/>
      <c r="J61" s="35"/>
      <c r="K61" s="35"/>
      <c r="L61" s="6"/>
      <c r="M61" s="36"/>
      <c r="N61" s="35"/>
      <c r="O61" s="6"/>
      <c r="P61" s="35"/>
      <c r="Q61" s="35"/>
      <c r="R61" s="6"/>
      <c r="S61" s="35"/>
      <c r="T61" s="35"/>
      <c r="U61" s="6"/>
      <c r="V61" s="37"/>
      <c r="W61" s="38"/>
      <c r="X61" s="12" t="s">
        <v>62</v>
      </c>
      <c r="Y61" s="34">
        <v>3</v>
      </c>
      <c r="Z61" s="34"/>
    </row>
    <row r="62" spans="1:33">
      <c r="A62" s="30"/>
      <c r="B62" s="30">
        <f t="shared" si="2"/>
        <v>5</v>
      </c>
      <c r="C62" s="30">
        <v>59</v>
      </c>
      <c r="D62" s="35"/>
      <c r="E62" s="35"/>
      <c r="F62" s="36"/>
      <c r="G62" s="35"/>
      <c r="H62" s="36"/>
      <c r="I62" s="6"/>
      <c r="J62" s="35"/>
      <c r="K62" s="35"/>
      <c r="L62" s="6"/>
      <c r="M62" s="36"/>
      <c r="N62" s="35"/>
      <c r="O62" s="6"/>
      <c r="P62" s="35"/>
      <c r="Q62" s="35"/>
      <c r="R62" s="6"/>
      <c r="S62" s="35"/>
      <c r="T62" s="35"/>
      <c r="U62" s="6"/>
      <c r="V62" s="37"/>
      <c r="W62" s="38"/>
      <c r="X62" s="12" t="s">
        <v>63</v>
      </c>
      <c r="Y62" s="34">
        <v>1</v>
      </c>
      <c r="Z62" s="34"/>
    </row>
    <row r="63" spans="1:33">
      <c r="A63" s="39"/>
      <c r="B63" s="39">
        <f t="shared" si="2"/>
        <v>4</v>
      </c>
      <c r="C63" s="39">
        <v>60</v>
      </c>
      <c r="D63" s="40"/>
      <c r="E63" s="40"/>
      <c r="F63" s="42"/>
      <c r="G63" s="40"/>
      <c r="H63" s="42"/>
      <c r="I63" s="17"/>
      <c r="J63" s="40"/>
      <c r="K63" s="40"/>
      <c r="L63" s="17"/>
      <c r="M63" s="42"/>
      <c r="N63" s="40"/>
      <c r="O63" s="17"/>
      <c r="P63" s="40"/>
      <c r="Q63" s="40"/>
      <c r="R63" s="17"/>
      <c r="S63" s="40"/>
      <c r="T63" s="40"/>
      <c r="U63" s="17"/>
      <c r="V63" s="43"/>
      <c r="W63" s="44"/>
      <c r="X63" s="12" t="s">
        <v>64</v>
      </c>
      <c r="Y63" s="34">
        <v>1</v>
      </c>
      <c r="Z63" s="34"/>
    </row>
  </sheetData>
  <mergeCells count="17">
    <mergeCell ref="H2:I2"/>
    <mergeCell ref="H1:I1"/>
    <mergeCell ref="D1:E1"/>
    <mergeCell ref="D2:E2"/>
    <mergeCell ref="V1:W1"/>
    <mergeCell ref="Y1:AA1"/>
    <mergeCell ref="F2:G2"/>
    <mergeCell ref="J2:K2"/>
    <mergeCell ref="M2:N2"/>
    <mergeCell ref="P2:Q2"/>
    <mergeCell ref="S2:T2"/>
    <mergeCell ref="Y2:Z2"/>
    <mergeCell ref="F1:G1"/>
    <mergeCell ref="J1:L1"/>
    <mergeCell ref="M1:O1"/>
    <mergeCell ref="P1:R1"/>
    <mergeCell ref="S1:U1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"/>
  <sheetViews>
    <sheetView workbookViewId="0">
      <selection activeCell="AC23" sqref="AC23"/>
    </sheetView>
  </sheetViews>
  <sheetFormatPr defaultRowHeight="15"/>
  <cols>
    <col min="1" max="1" width="8.28515625" bestFit="1" customWidth="1"/>
    <col min="2" max="2" width="6.28515625" bestFit="1" customWidth="1"/>
    <col min="3" max="22" width="2.7109375" customWidth="1"/>
    <col min="23" max="27" width="3" bestFit="1" customWidth="1"/>
  </cols>
  <sheetData>
    <row r="1" spans="1:30">
      <c r="A1" s="56"/>
      <c r="B1" s="57" t="s">
        <v>66</v>
      </c>
      <c r="C1" s="157">
        <v>0</v>
      </c>
      <c r="D1" s="152">
        <v>1</v>
      </c>
      <c r="E1" s="148">
        <v>2</v>
      </c>
      <c r="F1" s="150">
        <v>3</v>
      </c>
      <c r="G1" s="152">
        <v>4</v>
      </c>
      <c r="H1" s="148">
        <v>5</v>
      </c>
      <c r="I1" s="150">
        <v>6</v>
      </c>
      <c r="J1" s="152">
        <v>7</v>
      </c>
      <c r="K1" s="148">
        <v>8</v>
      </c>
      <c r="L1" s="150">
        <v>9</v>
      </c>
      <c r="M1" s="152">
        <v>10</v>
      </c>
      <c r="N1" s="148">
        <v>11</v>
      </c>
      <c r="O1" s="150">
        <v>12</v>
      </c>
      <c r="P1" s="152">
        <v>13</v>
      </c>
      <c r="Q1" s="148">
        <v>14</v>
      </c>
      <c r="R1" s="150">
        <v>15</v>
      </c>
      <c r="S1" s="152">
        <v>16</v>
      </c>
      <c r="T1" s="148">
        <v>17</v>
      </c>
      <c r="U1" s="150">
        <v>18</v>
      </c>
      <c r="V1" s="152">
        <v>19</v>
      </c>
      <c r="W1" s="148">
        <v>20</v>
      </c>
      <c r="X1" s="150">
        <v>21</v>
      </c>
      <c r="Y1" s="152">
        <v>22</v>
      </c>
      <c r="Z1" s="148">
        <v>23</v>
      </c>
      <c r="AA1" s="150">
        <v>24</v>
      </c>
      <c r="AC1">
        <v>4</v>
      </c>
      <c r="AD1">
        <f>FLOOR(AC1/4,1)*2+MOD(AC1,2)</f>
        <v>2</v>
      </c>
    </row>
    <row r="2" spans="1:30">
      <c r="A2" s="58" t="s">
        <v>9</v>
      </c>
      <c r="B2" s="59"/>
      <c r="C2" s="158"/>
      <c r="D2" s="153"/>
      <c r="E2" s="149"/>
      <c r="F2" s="151"/>
      <c r="G2" s="153"/>
      <c r="H2" s="149"/>
      <c r="I2" s="151"/>
      <c r="J2" s="153"/>
      <c r="K2" s="149"/>
      <c r="L2" s="151"/>
      <c r="M2" s="153"/>
      <c r="N2" s="149"/>
      <c r="O2" s="151"/>
      <c r="P2" s="153"/>
      <c r="Q2" s="149"/>
      <c r="R2" s="151"/>
      <c r="S2" s="153"/>
      <c r="T2" s="149"/>
      <c r="U2" s="151"/>
      <c r="V2" s="154"/>
      <c r="W2" s="156"/>
      <c r="X2" s="155"/>
      <c r="Y2" s="154"/>
      <c r="Z2" s="156"/>
      <c r="AA2" s="155"/>
      <c r="AC2">
        <v>5</v>
      </c>
      <c r="AD2">
        <f t="shared" ref="AD2:AD9" si="0">FLOOR(AC2/4,1)*2+MOD(AC2,2)</f>
        <v>3</v>
      </c>
    </row>
    <row r="3" spans="1:30">
      <c r="A3" s="159">
        <v>0</v>
      </c>
      <c r="B3" s="160"/>
      <c r="D3" s="14"/>
      <c r="E3" s="55"/>
      <c r="F3" s="15"/>
      <c r="J3" s="14"/>
      <c r="K3" s="55"/>
      <c r="L3" s="15"/>
      <c r="P3" s="14"/>
      <c r="Q3" s="55"/>
      <c r="R3" s="15"/>
      <c r="S3" s="14"/>
      <c r="T3" s="55"/>
      <c r="U3" s="15"/>
      <c r="V3" s="10"/>
      <c r="W3" s="61"/>
      <c r="X3" s="11"/>
      <c r="Y3" s="10"/>
      <c r="Z3" s="61"/>
      <c r="AA3" s="11"/>
      <c r="AC3">
        <v>6</v>
      </c>
      <c r="AD3">
        <f t="shared" si="0"/>
        <v>2</v>
      </c>
    </row>
    <row r="4" spans="1:30">
      <c r="A4" s="144">
        <v>1</v>
      </c>
      <c r="B4" s="145"/>
      <c r="C4" s="61"/>
      <c r="D4" s="10"/>
      <c r="E4" s="61"/>
      <c r="F4" s="11"/>
      <c r="G4" s="61"/>
      <c r="H4" s="61"/>
      <c r="I4" s="61"/>
      <c r="J4" s="10"/>
      <c r="K4" s="61"/>
      <c r="L4" s="11"/>
      <c r="M4" s="61"/>
      <c r="N4" s="61"/>
      <c r="O4" s="61"/>
      <c r="P4" s="10"/>
      <c r="Q4" s="61"/>
      <c r="R4" s="11"/>
      <c r="S4" s="10"/>
      <c r="T4" s="61"/>
      <c r="U4" s="61"/>
      <c r="V4" s="10"/>
      <c r="W4" s="61"/>
      <c r="X4" s="11"/>
      <c r="Y4" s="10"/>
      <c r="Z4" s="61"/>
      <c r="AA4" s="11"/>
      <c r="AC4">
        <v>7</v>
      </c>
      <c r="AD4">
        <f t="shared" si="0"/>
        <v>3</v>
      </c>
    </row>
    <row r="5" spans="1:30">
      <c r="A5" s="142">
        <v>2</v>
      </c>
      <c r="B5" s="143"/>
      <c r="C5" s="55"/>
      <c r="D5" s="14"/>
      <c r="E5" s="55"/>
      <c r="F5" s="15"/>
      <c r="G5" s="55"/>
      <c r="H5" s="55"/>
      <c r="I5" s="55"/>
      <c r="J5" s="14"/>
      <c r="K5" s="55"/>
      <c r="L5" s="15"/>
      <c r="M5" s="55"/>
      <c r="N5" s="55"/>
      <c r="O5" s="55"/>
      <c r="P5" s="14"/>
      <c r="Q5" s="55"/>
      <c r="R5" s="15"/>
      <c r="S5" s="14"/>
      <c r="T5" s="55"/>
      <c r="U5" s="55"/>
      <c r="V5" s="14"/>
      <c r="W5" s="55"/>
      <c r="X5" s="15"/>
      <c r="Y5" s="14"/>
      <c r="Z5" s="55"/>
      <c r="AA5" s="15"/>
      <c r="AC5">
        <v>8</v>
      </c>
      <c r="AD5">
        <f t="shared" si="0"/>
        <v>4</v>
      </c>
    </row>
    <row r="6" spans="1:30">
      <c r="A6" s="146">
        <v>3</v>
      </c>
      <c r="B6" s="147"/>
      <c r="C6" s="60"/>
      <c r="D6" s="18"/>
      <c r="E6" s="60"/>
      <c r="F6" s="19"/>
      <c r="G6" s="60"/>
      <c r="H6" s="60"/>
      <c r="I6" s="60"/>
      <c r="J6" s="18"/>
      <c r="K6" s="60"/>
      <c r="L6" s="19"/>
      <c r="M6" s="60"/>
      <c r="N6" s="60"/>
      <c r="O6" s="60"/>
      <c r="P6" s="18"/>
      <c r="Q6" s="60"/>
      <c r="R6" s="19"/>
      <c r="S6" s="18"/>
      <c r="T6" s="60"/>
      <c r="U6" s="60"/>
      <c r="V6" s="18"/>
      <c r="W6" s="60"/>
      <c r="X6" s="19"/>
      <c r="Y6" s="18"/>
      <c r="Z6" s="60"/>
      <c r="AA6" s="19"/>
      <c r="AC6">
        <v>9</v>
      </c>
      <c r="AD6">
        <f t="shared" si="0"/>
        <v>5</v>
      </c>
    </row>
    <row r="7" spans="1:30">
      <c r="A7" s="144">
        <v>4</v>
      </c>
      <c r="B7" s="145"/>
      <c r="D7" s="14"/>
      <c r="E7" s="55"/>
      <c r="F7" s="15"/>
      <c r="J7" s="14"/>
      <c r="K7" s="55"/>
      <c r="L7" s="15"/>
      <c r="P7" s="14"/>
      <c r="Q7" s="55"/>
      <c r="R7" s="15"/>
      <c r="S7" s="14"/>
      <c r="T7" s="55"/>
      <c r="U7" s="15"/>
      <c r="V7" s="14"/>
      <c r="W7" s="55"/>
      <c r="X7" s="15"/>
      <c r="Y7" s="14"/>
      <c r="Z7" s="55"/>
      <c r="AA7" s="15"/>
      <c r="AC7">
        <v>10</v>
      </c>
      <c r="AD7">
        <f t="shared" si="0"/>
        <v>4</v>
      </c>
    </row>
    <row r="8" spans="1:30">
      <c r="A8" s="142">
        <v>5</v>
      </c>
      <c r="B8" s="143"/>
      <c r="D8" s="14"/>
      <c r="E8" s="55"/>
      <c r="F8" s="15"/>
      <c r="J8" s="14"/>
      <c r="K8" s="55"/>
      <c r="L8" s="15"/>
      <c r="P8" s="14"/>
      <c r="Q8" s="55"/>
      <c r="R8" s="15"/>
      <c r="S8" s="14"/>
      <c r="T8" s="55"/>
      <c r="U8" s="15"/>
      <c r="V8" s="14"/>
      <c r="W8" s="55"/>
      <c r="X8" s="15"/>
      <c r="Y8" s="14"/>
      <c r="Z8" s="55"/>
      <c r="AA8" s="15"/>
      <c r="AC8">
        <v>11</v>
      </c>
      <c r="AD8">
        <f t="shared" si="0"/>
        <v>5</v>
      </c>
    </row>
    <row r="9" spans="1:30">
      <c r="A9" s="146">
        <v>6</v>
      </c>
      <c r="B9" s="147"/>
      <c r="D9" s="14"/>
      <c r="E9" s="55"/>
      <c r="F9" s="15"/>
      <c r="J9" s="14"/>
      <c r="K9" s="55"/>
      <c r="L9" s="15"/>
      <c r="P9" s="14"/>
      <c r="Q9" s="55"/>
      <c r="R9" s="15"/>
      <c r="S9" s="14"/>
      <c r="T9" s="55"/>
      <c r="U9" s="15"/>
      <c r="V9" s="14"/>
      <c r="W9" s="55"/>
      <c r="X9" s="15"/>
      <c r="Y9" s="14"/>
      <c r="Z9" s="55"/>
      <c r="AA9" s="15"/>
      <c r="AC9">
        <v>12</v>
      </c>
      <c r="AD9">
        <f t="shared" si="0"/>
        <v>6</v>
      </c>
    </row>
    <row r="10" spans="1:30">
      <c r="A10" s="144">
        <v>7</v>
      </c>
      <c r="B10" s="145"/>
      <c r="C10" s="62"/>
      <c r="D10" s="10"/>
      <c r="E10" s="61"/>
      <c r="F10" s="11"/>
      <c r="G10" s="61"/>
      <c r="H10" s="61"/>
      <c r="I10" s="61"/>
      <c r="J10" s="63"/>
      <c r="K10" s="61"/>
      <c r="L10" s="11"/>
      <c r="M10" s="61"/>
      <c r="N10" s="61"/>
      <c r="O10" s="61"/>
      <c r="P10" s="10"/>
      <c r="Q10" s="61"/>
      <c r="R10" s="11"/>
      <c r="S10" s="10"/>
      <c r="T10" s="61"/>
      <c r="U10" s="61"/>
      <c r="V10" s="10"/>
      <c r="W10" s="61"/>
      <c r="X10" s="11"/>
      <c r="Y10" s="10"/>
      <c r="Z10" s="61"/>
      <c r="AA10" s="11"/>
      <c r="AC10">
        <v>13</v>
      </c>
      <c r="AD10">
        <f t="shared" ref="AD10:AD15" si="1">FLOOR(AC10/4,1)*2+MOD(AC10,2)</f>
        <v>7</v>
      </c>
    </row>
    <row r="11" spans="1:30">
      <c r="A11" s="142">
        <v>8</v>
      </c>
      <c r="B11" s="143"/>
      <c r="C11" s="64"/>
      <c r="D11" s="65"/>
      <c r="E11" s="55"/>
      <c r="F11" s="15"/>
      <c r="G11" s="55"/>
      <c r="H11" s="55"/>
      <c r="I11" s="55"/>
      <c r="J11" s="14"/>
      <c r="K11" s="64"/>
      <c r="L11" s="15"/>
      <c r="M11" s="55"/>
      <c r="N11" s="55"/>
      <c r="O11" s="55"/>
      <c r="P11" s="14"/>
      <c r="Q11" s="55"/>
      <c r="R11" s="15"/>
      <c r="S11" s="14"/>
      <c r="T11" s="55"/>
      <c r="U11" s="55"/>
      <c r="V11" s="14"/>
      <c r="W11" s="55"/>
      <c r="X11" s="15"/>
      <c r="Y11" s="14"/>
      <c r="Z11" s="55"/>
      <c r="AA11" s="15"/>
      <c r="AC11">
        <v>14</v>
      </c>
      <c r="AD11">
        <f t="shared" si="1"/>
        <v>6</v>
      </c>
    </row>
    <row r="12" spans="1:30">
      <c r="A12" s="146">
        <v>9</v>
      </c>
      <c r="B12" s="147"/>
      <c r="C12" s="66"/>
      <c r="D12" s="67"/>
      <c r="E12" s="66"/>
      <c r="F12" s="19"/>
      <c r="G12" s="60"/>
      <c r="H12" s="60"/>
      <c r="I12" s="60"/>
      <c r="J12" s="18"/>
      <c r="K12" s="60"/>
      <c r="L12" s="71"/>
      <c r="M12" s="60"/>
      <c r="N12" s="60"/>
      <c r="O12" s="60"/>
      <c r="P12" s="18"/>
      <c r="Q12" s="60"/>
      <c r="R12" s="19"/>
      <c r="S12" s="18"/>
      <c r="T12" s="60"/>
      <c r="U12" s="60"/>
      <c r="V12" s="18"/>
      <c r="W12" s="60"/>
      <c r="X12" s="19"/>
      <c r="Y12" s="18"/>
      <c r="Z12" s="60"/>
      <c r="AA12" s="19"/>
      <c r="AC12">
        <v>15</v>
      </c>
      <c r="AD12">
        <f t="shared" si="1"/>
        <v>7</v>
      </c>
    </row>
    <row r="13" spans="1:30">
      <c r="A13" s="144">
        <v>10</v>
      </c>
      <c r="B13" s="145"/>
      <c r="C13" s="68"/>
      <c r="D13" s="65"/>
      <c r="E13" s="64"/>
      <c r="F13" s="69"/>
      <c r="J13" s="14"/>
      <c r="K13" s="55"/>
      <c r="L13" s="15"/>
      <c r="M13" s="68"/>
      <c r="P13" s="14"/>
      <c r="Q13" s="55"/>
      <c r="R13" s="15"/>
      <c r="S13" s="14"/>
      <c r="T13" s="55"/>
      <c r="U13" s="15"/>
      <c r="V13" s="14"/>
      <c r="W13" s="55"/>
      <c r="X13" s="15"/>
      <c r="Y13" s="14"/>
      <c r="Z13" s="55"/>
      <c r="AA13" s="15"/>
      <c r="AC13">
        <v>16</v>
      </c>
      <c r="AD13">
        <f t="shared" si="1"/>
        <v>8</v>
      </c>
    </row>
    <row r="14" spans="1:30">
      <c r="A14" s="142">
        <v>11</v>
      </c>
      <c r="B14" s="143"/>
      <c r="C14" s="68"/>
      <c r="D14" s="65"/>
      <c r="E14" s="64"/>
      <c r="F14" s="69"/>
      <c r="G14" s="68"/>
      <c r="J14" s="14"/>
      <c r="K14" s="55"/>
      <c r="L14" s="15"/>
      <c r="N14" s="68"/>
      <c r="P14" s="14"/>
      <c r="Q14" s="55"/>
      <c r="R14" s="15"/>
      <c r="S14" s="14"/>
      <c r="T14" s="55"/>
      <c r="U14" s="15"/>
      <c r="V14" s="14"/>
      <c r="W14" s="55"/>
      <c r="X14" s="15"/>
      <c r="Y14" s="14"/>
      <c r="Z14" s="55"/>
      <c r="AA14" s="15"/>
      <c r="AC14">
        <v>17</v>
      </c>
      <c r="AD14">
        <f t="shared" si="1"/>
        <v>9</v>
      </c>
    </row>
    <row r="15" spans="1:30">
      <c r="A15" s="146">
        <v>12</v>
      </c>
      <c r="B15" s="147"/>
      <c r="C15" s="68"/>
      <c r="D15" s="65"/>
      <c r="E15" s="64"/>
      <c r="F15" s="69"/>
      <c r="G15" s="68"/>
      <c r="H15" s="68"/>
      <c r="J15" s="14"/>
      <c r="K15" s="55"/>
      <c r="L15" s="15"/>
      <c r="O15" s="68"/>
      <c r="P15" s="14"/>
      <c r="Q15" s="55"/>
      <c r="R15" s="15"/>
      <c r="S15" s="14"/>
      <c r="T15" s="55"/>
      <c r="U15" s="15"/>
      <c r="V15" s="14"/>
      <c r="W15" s="55"/>
      <c r="X15" s="15"/>
      <c r="Y15" s="14"/>
      <c r="Z15" s="55"/>
      <c r="AA15" s="15"/>
      <c r="AC15">
        <v>18</v>
      </c>
      <c r="AD15">
        <f t="shared" si="1"/>
        <v>8</v>
      </c>
    </row>
    <row r="16" spans="1:30">
      <c r="A16" s="144">
        <v>13</v>
      </c>
      <c r="B16" s="145"/>
      <c r="C16" s="62"/>
      <c r="D16" s="63"/>
      <c r="E16" s="62"/>
      <c r="F16" s="70"/>
      <c r="G16" s="62"/>
      <c r="H16" s="62"/>
      <c r="I16" s="62"/>
      <c r="J16" s="10"/>
      <c r="K16" s="61"/>
      <c r="L16" s="11"/>
      <c r="M16" s="61"/>
      <c r="N16" s="61"/>
      <c r="O16" s="61"/>
      <c r="P16" s="63"/>
      <c r="Q16" s="61"/>
      <c r="R16" s="11"/>
      <c r="S16" s="10"/>
      <c r="T16" s="61"/>
      <c r="U16" s="61"/>
      <c r="V16" s="10"/>
      <c r="W16" s="61"/>
      <c r="X16" s="11"/>
      <c r="Y16" s="10"/>
      <c r="Z16" s="61"/>
      <c r="AA16" s="11"/>
    </row>
    <row r="17" spans="1:27">
      <c r="A17" s="142">
        <v>14</v>
      </c>
      <c r="B17" s="143"/>
      <c r="C17" s="64"/>
      <c r="D17" s="65"/>
      <c r="E17" s="64"/>
      <c r="F17" s="69"/>
      <c r="G17" s="64"/>
      <c r="H17" s="64"/>
      <c r="I17" s="64"/>
      <c r="J17" s="65"/>
      <c r="K17" s="55"/>
      <c r="L17" s="15"/>
      <c r="M17" s="55"/>
      <c r="N17" s="55"/>
      <c r="O17" s="55"/>
      <c r="P17" s="14"/>
      <c r="Q17" s="64"/>
      <c r="R17" s="15"/>
      <c r="S17" s="14"/>
      <c r="T17" s="55"/>
      <c r="U17" s="55"/>
      <c r="V17" s="14"/>
      <c r="W17" s="55"/>
      <c r="X17" s="15"/>
      <c r="Y17" s="14"/>
      <c r="Z17" s="55"/>
      <c r="AA17" s="15"/>
    </row>
    <row r="18" spans="1:27">
      <c r="A18" s="146">
        <v>15</v>
      </c>
      <c r="B18" s="147"/>
      <c r="C18" s="66"/>
      <c r="D18" s="67"/>
      <c r="E18" s="66"/>
      <c r="F18" s="71"/>
      <c r="G18" s="66"/>
      <c r="H18" s="66"/>
      <c r="I18" s="66"/>
      <c r="J18" s="67"/>
      <c r="K18" s="66"/>
      <c r="L18" s="19"/>
      <c r="M18" s="60"/>
      <c r="N18" s="60"/>
      <c r="O18" s="60"/>
      <c r="P18" s="18"/>
      <c r="Q18" s="60"/>
      <c r="R18" s="71"/>
      <c r="S18" s="18"/>
      <c r="T18" s="60"/>
      <c r="U18" s="60"/>
      <c r="V18" s="18"/>
      <c r="W18" s="60"/>
      <c r="X18" s="19"/>
      <c r="Y18" s="18"/>
      <c r="Z18" s="60"/>
      <c r="AA18" s="19"/>
    </row>
    <row r="19" spans="1:27">
      <c r="A19" s="144">
        <v>16</v>
      </c>
      <c r="B19" s="145"/>
      <c r="C19" s="62"/>
      <c r="D19" s="63"/>
      <c r="E19" s="62"/>
      <c r="F19" s="70"/>
      <c r="G19" s="62"/>
      <c r="H19" s="62"/>
      <c r="I19" s="62"/>
      <c r="J19" s="63"/>
      <c r="K19" s="62"/>
      <c r="L19" s="70"/>
      <c r="M19" s="61"/>
      <c r="N19" s="61"/>
      <c r="O19" s="61"/>
      <c r="P19" s="10"/>
      <c r="Q19" s="61"/>
      <c r="R19" s="11"/>
      <c r="S19" s="63"/>
      <c r="T19" s="61"/>
      <c r="U19" s="11"/>
      <c r="V19" s="14"/>
      <c r="W19" s="55"/>
      <c r="X19" s="15"/>
      <c r="Y19" s="14"/>
      <c r="Z19" s="55"/>
      <c r="AA19" s="15"/>
    </row>
    <row r="20" spans="1:27">
      <c r="A20" s="142">
        <v>17</v>
      </c>
      <c r="B20" s="143"/>
      <c r="C20" s="64"/>
      <c r="D20" s="65"/>
      <c r="E20" s="64"/>
      <c r="F20" s="69"/>
      <c r="G20" s="64"/>
      <c r="H20" s="64"/>
      <c r="I20" s="64"/>
      <c r="J20" s="65"/>
      <c r="K20" s="64"/>
      <c r="L20" s="69"/>
      <c r="M20" s="64"/>
      <c r="N20" s="55"/>
      <c r="O20" s="55"/>
      <c r="P20" s="14"/>
      <c r="Q20" s="55"/>
      <c r="R20" s="15"/>
      <c r="S20" s="14"/>
      <c r="T20" s="64"/>
      <c r="U20" s="15"/>
      <c r="V20" s="14"/>
      <c r="W20" s="55"/>
      <c r="X20" s="15"/>
      <c r="Y20" s="14"/>
      <c r="Z20" s="55"/>
      <c r="AA20" s="15"/>
    </row>
    <row r="21" spans="1:27">
      <c r="A21" s="146">
        <v>18</v>
      </c>
      <c r="B21" s="147"/>
      <c r="C21" s="66"/>
      <c r="D21" s="65"/>
      <c r="E21" s="64"/>
      <c r="F21" s="69"/>
      <c r="G21" s="66"/>
      <c r="H21" s="66"/>
      <c r="I21" s="66"/>
      <c r="J21" s="65"/>
      <c r="K21" s="64"/>
      <c r="L21" s="69"/>
      <c r="M21" s="66"/>
      <c r="N21" s="66"/>
      <c r="O21" s="60"/>
      <c r="P21" s="14"/>
      <c r="Q21" s="55"/>
      <c r="R21" s="15"/>
      <c r="S21" s="18"/>
      <c r="T21" s="60"/>
      <c r="U21" s="71"/>
      <c r="V21" s="14"/>
      <c r="W21" s="55"/>
      <c r="X21" s="15"/>
      <c r="Y21" s="14"/>
      <c r="Z21" s="55"/>
      <c r="AA21" s="15"/>
    </row>
    <row r="22" spans="1:27">
      <c r="A22" s="144">
        <v>19</v>
      </c>
      <c r="B22" s="145"/>
      <c r="C22" s="63"/>
      <c r="D22" s="63"/>
      <c r="E22" s="62"/>
      <c r="F22" s="70"/>
      <c r="G22" s="62"/>
      <c r="H22" s="62"/>
      <c r="I22" s="62"/>
      <c r="J22" s="63"/>
      <c r="K22" s="62"/>
      <c r="L22" s="70"/>
      <c r="M22" s="62"/>
      <c r="N22" s="62"/>
      <c r="O22" s="62"/>
      <c r="P22" s="10"/>
      <c r="Q22" s="61"/>
      <c r="R22" s="11"/>
      <c r="S22" s="61"/>
      <c r="T22" s="61"/>
      <c r="U22" s="61"/>
      <c r="V22" s="63"/>
      <c r="W22" s="61"/>
      <c r="X22" s="11"/>
      <c r="Y22" s="10"/>
      <c r="Z22" s="61"/>
      <c r="AA22" s="11"/>
    </row>
    <row r="23" spans="1:27">
      <c r="A23" s="142">
        <v>20</v>
      </c>
      <c r="B23" s="143"/>
      <c r="C23" s="65"/>
      <c r="D23" s="65"/>
      <c r="E23" s="64"/>
      <c r="F23" s="69"/>
      <c r="G23" s="64"/>
      <c r="H23" s="64"/>
      <c r="I23" s="64"/>
      <c r="J23" s="65"/>
      <c r="K23" s="64"/>
      <c r="L23" s="69"/>
      <c r="M23" s="64"/>
      <c r="N23" s="64" t="s">
        <v>103</v>
      </c>
      <c r="O23" s="64" t="s">
        <v>104</v>
      </c>
      <c r="P23" s="79"/>
      <c r="Q23" s="55"/>
      <c r="R23" s="15"/>
      <c r="S23" s="55"/>
      <c r="T23" s="55"/>
      <c r="U23" s="55"/>
      <c r="V23" s="14"/>
      <c r="W23" s="64"/>
      <c r="X23" s="15"/>
      <c r="Y23" s="14"/>
      <c r="Z23" s="55"/>
      <c r="AA23" s="15"/>
    </row>
    <row r="24" spans="1:27">
      <c r="A24" s="146">
        <v>21</v>
      </c>
      <c r="B24" s="147"/>
      <c r="C24" s="14"/>
      <c r="D24" s="14"/>
      <c r="E24" s="55"/>
      <c r="F24" s="15"/>
      <c r="G24" s="55"/>
      <c r="H24" s="55"/>
      <c r="I24" s="55"/>
      <c r="J24" s="14"/>
      <c r="K24" s="55"/>
      <c r="L24" s="15"/>
      <c r="M24" s="55"/>
      <c r="N24" s="55"/>
      <c r="O24" s="55"/>
      <c r="P24" s="14"/>
      <c r="Q24" s="55"/>
      <c r="R24" s="15"/>
      <c r="S24" s="55"/>
      <c r="T24" s="55"/>
      <c r="U24" s="55"/>
      <c r="V24" s="18"/>
      <c r="W24" s="60"/>
      <c r="X24" s="19"/>
      <c r="Y24" s="18"/>
      <c r="Z24" s="60"/>
      <c r="AA24" s="19"/>
    </row>
    <row r="25" spans="1:27">
      <c r="A25" s="144">
        <v>22</v>
      </c>
      <c r="B25" s="145"/>
      <c r="C25" s="10"/>
      <c r="D25" s="10"/>
      <c r="E25" s="61"/>
      <c r="F25" s="11"/>
      <c r="G25" s="61"/>
      <c r="H25" s="61"/>
      <c r="I25" s="61"/>
      <c r="J25" s="10"/>
      <c r="K25" s="61"/>
      <c r="L25" s="11"/>
      <c r="M25" s="61"/>
      <c r="N25" s="61"/>
      <c r="O25" s="61"/>
      <c r="P25" s="10"/>
      <c r="Q25" s="61"/>
      <c r="R25" s="11"/>
      <c r="S25" s="61"/>
      <c r="T25" s="61"/>
      <c r="U25" s="61"/>
      <c r="V25" s="10"/>
      <c r="W25" s="61"/>
      <c r="X25" s="11"/>
      <c r="Y25" s="14"/>
      <c r="Z25" s="55"/>
      <c r="AA25" s="15"/>
    </row>
    <row r="26" spans="1:27">
      <c r="A26" s="142">
        <v>23</v>
      </c>
      <c r="B26" s="143"/>
      <c r="C26" s="14"/>
      <c r="D26" s="14"/>
      <c r="E26" s="55"/>
      <c r="F26" s="15"/>
      <c r="G26" s="55"/>
      <c r="H26" s="55"/>
      <c r="I26" s="55"/>
      <c r="J26" s="14"/>
      <c r="K26" s="55"/>
      <c r="L26" s="15"/>
      <c r="M26" s="55"/>
      <c r="N26" s="55"/>
      <c r="O26" s="55"/>
      <c r="P26" s="14"/>
      <c r="Q26" s="55"/>
      <c r="R26" s="15"/>
      <c r="S26" s="55"/>
      <c r="T26" s="55"/>
      <c r="U26" s="55"/>
      <c r="V26" s="14"/>
      <c r="W26" s="55"/>
      <c r="X26" s="15"/>
      <c r="Y26" s="14"/>
      <c r="Z26" s="55"/>
      <c r="AA26" s="15"/>
    </row>
    <row r="27" spans="1:27">
      <c r="A27" s="146">
        <v>24</v>
      </c>
      <c r="B27" s="147"/>
      <c r="C27" s="18"/>
      <c r="D27" s="18"/>
      <c r="E27" s="60"/>
      <c r="F27" s="19"/>
      <c r="G27" s="60"/>
      <c r="H27" s="60"/>
      <c r="I27" s="60"/>
      <c r="J27" s="18"/>
      <c r="K27" s="60"/>
      <c r="L27" s="19"/>
      <c r="M27" s="60"/>
      <c r="N27" s="60"/>
      <c r="O27" s="60"/>
      <c r="P27" s="18"/>
      <c r="Q27" s="60"/>
      <c r="R27" s="19"/>
      <c r="S27" s="60"/>
      <c r="T27" s="60"/>
      <c r="U27" s="60"/>
      <c r="V27" s="18"/>
      <c r="W27" s="60"/>
      <c r="X27" s="19"/>
      <c r="Y27" s="18"/>
      <c r="Z27" s="60"/>
      <c r="AA27" s="19"/>
    </row>
  </sheetData>
  <mergeCells count="50">
    <mergeCell ref="A27:B27"/>
    <mergeCell ref="Y1:Y2"/>
    <mergeCell ref="Z1:Z2"/>
    <mergeCell ref="A8:B8"/>
    <mergeCell ref="G1:G2"/>
    <mergeCell ref="A6:B6"/>
    <mergeCell ref="A5:B5"/>
    <mergeCell ref="A4:B4"/>
    <mergeCell ref="A3:B3"/>
    <mergeCell ref="A7:B7"/>
    <mergeCell ref="A10:B10"/>
    <mergeCell ref="A11:B11"/>
    <mergeCell ref="A12:B12"/>
    <mergeCell ref="K1:K2"/>
    <mergeCell ref="L1:L2"/>
    <mergeCell ref="M1:M2"/>
    <mergeCell ref="AA1:AA2"/>
    <mergeCell ref="W1:W2"/>
    <mergeCell ref="X1:X2"/>
    <mergeCell ref="A21:B21"/>
    <mergeCell ref="A22:B22"/>
    <mergeCell ref="F1:F2"/>
    <mergeCell ref="E1:E2"/>
    <mergeCell ref="D1:D2"/>
    <mergeCell ref="C1:C2"/>
    <mergeCell ref="A15:B15"/>
    <mergeCell ref="A16:B16"/>
    <mergeCell ref="A17:B17"/>
    <mergeCell ref="A18:B18"/>
    <mergeCell ref="A19:B19"/>
    <mergeCell ref="A20:B20"/>
    <mergeCell ref="A9:B9"/>
    <mergeCell ref="T1:T2"/>
    <mergeCell ref="U1:U2"/>
    <mergeCell ref="V1:V2"/>
    <mergeCell ref="O1:O2"/>
    <mergeCell ref="P1:P2"/>
    <mergeCell ref="Q1:Q2"/>
    <mergeCell ref="R1:R2"/>
    <mergeCell ref="S1:S2"/>
    <mergeCell ref="A23:B23"/>
    <mergeCell ref="A26:B26"/>
    <mergeCell ref="A25:B25"/>
    <mergeCell ref="A24:B24"/>
    <mergeCell ref="N1:N2"/>
    <mergeCell ref="H1:H2"/>
    <mergeCell ref="I1:I2"/>
    <mergeCell ref="J1:J2"/>
    <mergeCell ref="A13:B1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cp:revision>0</cp:revision>
  <dcterms:created xsi:type="dcterms:W3CDTF">2012-08-16T00:39:18Z</dcterms:created>
  <dcterms:modified xsi:type="dcterms:W3CDTF">2015-07-29T13:24:01Z</dcterms:modified>
  <dc:language>en-US</dc:language>
</cp:coreProperties>
</file>