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05" windowWidth="23715" windowHeight="10260" tabRatio="498" activeTab="11"/>
  </bookViews>
  <sheets>
    <sheet name="S2B" sheetId="13" r:id="rId1"/>
    <sheet name="S2A" sheetId="14" r:id="rId2"/>
    <sheet name="S5MEG" sheetId="15" r:id="rId3"/>
    <sheet name="S5MCE" sheetId="16" r:id="rId4"/>
    <sheet name="S5MPG" sheetId="17" r:id="rId5"/>
    <sheet name="S1B" sheetId="19" r:id="rId6"/>
    <sheet name="S1A" sheetId="21" r:id="rId7"/>
    <sheet name="S4MEG" sheetId="22" r:id="rId8"/>
    <sheet name="S4MCE" sheetId="23" r:id="rId9"/>
    <sheet name="S4 MPG" sheetId="24" r:id="rId10"/>
    <sheet name="Sheet1" sheetId="25" r:id="rId11"/>
    <sheet name="S3B" sheetId="26" r:id="rId12"/>
    <sheet name="S3A" sheetId="27" r:id="rId13"/>
    <sheet name="S6MEG" sheetId="28" r:id="rId14"/>
    <sheet name="S6MCE" sheetId="29" r:id="rId15"/>
    <sheet name="S6MPG" sheetId="30" r:id="rId16"/>
    <sheet name="RECLASSE" sheetId="31" r:id="rId17"/>
  </sheets>
  <definedNames>
    <definedName name="_xlnm._FilterDatabase" localSheetId="6" hidden="1">S1A!$B$3:$P$40</definedName>
    <definedName name="_xlnm._FilterDatabase" localSheetId="5" hidden="1">S1B!$B$5:$P$42</definedName>
    <definedName name="_xlnm._FilterDatabase" localSheetId="1" hidden="1">S2A!$B$3:$P$52</definedName>
    <definedName name="_xlnm._FilterDatabase" localSheetId="0" hidden="1">S2B!$B$4:$P$52</definedName>
    <definedName name="_xlnm._FilterDatabase" localSheetId="12" hidden="1">S3A!$A$4:$P$38</definedName>
    <definedName name="_xlnm._FilterDatabase" localSheetId="9" hidden="1">'S4 MPG'!$B$7:$K$17</definedName>
    <definedName name="_xlnm._FilterDatabase" localSheetId="8" hidden="1">S4MCE!$B$5:$K$29</definedName>
    <definedName name="_xlnm._FilterDatabase" localSheetId="7" hidden="1">S4MEG!$B$8:$K$18</definedName>
    <definedName name="_xlnm._FilterDatabase" localSheetId="3" hidden="1">S5MCE!$B$5:$K$33</definedName>
    <definedName name="_xlnm._FilterDatabase" localSheetId="2" hidden="1">S5MEG!$B$6:$K$29</definedName>
    <definedName name="_xlnm._FilterDatabase" localSheetId="4" hidden="1">S5MPG!$B$7:$K$18</definedName>
    <definedName name="_xlnm._FilterDatabase" localSheetId="14" hidden="1">S6MCE!$B$5:$K$26</definedName>
    <definedName name="_xlnm._FilterDatabase" localSheetId="13" hidden="1">S6MEG!$B$7:$K$24</definedName>
    <definedName name="_xlnm._FilterDatabase" localSheetId="15" hidden="1">S6MPG!$B$5:$K$20</definedName>
  </definedNames>
  <calcPr calcId="125725"/>
</workbook>
</file>

<file path=xl/calcChain.xml><?xml version="1.0" encoding="utf-8"?>
<calcChain xmlns="http://schemas.openxmlformats.org/spreadsheetml/2006/main">
  <c r="J7" i="30"/>
  <c r="K7" s="1"/>
  <c r="J9"/>
  <c r="K9" s="1"/>
  <c r="J8"/>
  <c r="K8" s="1"/>
  <c r="J10"/>
  <c r="K10" s="1"/>
  <c r="J11"/>
  <c r="K11" s="1"/>
  <c r="J12"/>
  <c r="K12" s="1"/>
  <c r="J13"/>
  <c r="K13" s="1"/>
  <c r="J16"/>
  <c r="K16" s="1"/>
  <c r="J15"/>
  <c r="K15" s="1"/>
  <c r="J18"/>
  <c r="K18" s="1"/>
  <c r="J14"/>
  <c r="K14" s="1"/>
  <c r="J17"/>
  <c r="K17" s="1"/>
  <c r="J20"/>
  <c r="K20" s="1"/>
  <c r="J19"/>
  <c r="K19" s="1"/>
  <c r="J6"/>
  <c r="K6" s="1"/>
  <c r="J8" i="29"/>
  <c r="K8" s="1"/>
  <c r="J10"/>
  <c r="K10" s="1"/>
  <c r="J9"/>
  <c r="K9" s="1"/>
  <c r="J7"/>
  <c r="K7" s="1"/>
  <c r="J11"/>
  <c r="K11" s="1"/>
  <c r="J12"/>
  <c r="K12" s="1"/>
  <c r="J16"/>
  <c r="K16" s="1"/>
  <c r="J13"/>
  <c r="K13" s="1"/>
  <c r="J15"/>
  <c r="K15" s="1"/>
  <c r="J19"/>
  <c r="K19" s="1"/>
  <c r="J21"/>
  <c r="K21" s="1"/>
  <c r="J14"/>
  <c r="K14" s="1"/>
  <c r="J20"/>
  <c r="K20" s="1"/>
  <c r="J17"/>
  <c r="K17" s="1"/>
  <c r="J18"/>
  <c r="K18" s="1"/>
  <c r="J22"/>
  <c r="K22" s="1"/>
  <c r="J24"/>
  <c r="K24" s="1"/>
  <c r="J23"/>
  <c r="K23" s="1"/>
  <c r="J25"/>
  <c r="K25" s="1"/>
  <c r="J6"/>
  <c r="K6" s="1"/>
  <c r="K10" i="28"/>
  <c r="K11"/>
  <c r="K14"/>
  <c r="K13"/>
  <c r="K17"/>
  <c r="K20"/>
  <c r="K19"/>
  <c r="K23"/>
  <c r="K8"/>
  <c r="J10"/>
  <c r="J9"/>
  <c r="K9" s="1"/>
  <c r="J11"/>
  <c r="J12"/>
  <c r="K12" s="1"/>
  <c r="J14"/>
  <c r="J16"/>
  <c r="K16" s="1"/>
  <c r="J13"/>
  <c r="J21"/>
  <c r="K21" s="1"/>
  <c r="J17"/>
  <c r="J15"/>
  <c r="K15" s="1"/>
  <c r="J20"/>
  <c r="J18"/>
  <c r="K18" s="1"/>
  <c r="J19"/>
  <c r="J22"/>
  <c r="K22" s="1"/>
  <c r="J23"/>
  <c r="J24"/>
  <c r="K24" s="1"/>
  <c r="J8"/>
  <c r="J9" i="17"/>
  <c r="K9" s="1"/>
  <c r="J11"/>
  <c r="K11" s="1"/>
  <c r="J10"/>
  <c r="K10" s="1"/>
  <c r="J12"/>
  <c r="K12" s="1"/>
  <c r="J13"/>
  <c r="K13" s="1"/>
  <c r="J14"/>
  <c r="K14" s="1"/>
  <c r="J15"/>
  <c r="K15" s="1"/>
  <c r="J16"/>
  <c r="K16" s="1"/>
  <c r="J17"/>
  <c r="K17" s="1"/>
  <c r="J18"/>
  <c r="K18" s="1"/>
  <c r="J8"/>
  <c r="K8" s="1"/>
  <c r="J7" i="16"/>
  <c r="K7" s="1"/>
  <c r="J8"/>
  <c r="K8" s="1"/>
  <c r="J10"/>
  <c r="K10" s="1"/>
  <c r="J9"/>
  <c r="K9" s="1"/>
  <c r="J12"/>
  <c r="K12" s="1"/>
  <c r="J11"/>
  <c r="K11" s="1"/>
  <c r="J17"/>
  <c r="K17" s="1"/>
  <c r="J13"/>
  <c r="K13" s="1"/>
  <c r="J15"/>
  <c r="K15" s="1"/>
  <c r="J16"/>
  <c r="K16" s="1"/>
  <c r="J18"/>
  <c r="K18" s="1"/>
  <c r="J19"/>
  <c r="K19" s="1"/>
  <c r="J14"/>
  <c r="K14" s="1"/>
  <c r="J20"/>
  <c r="K20" s="1"/>
  <c r="J24"/>
  <c r="K24" s="1"/>
  <c r="J21"/>
  <c r="K21" s="1"/>
  <c r="J28"/>
  <c r="K28" s="1"/>
  <c r="J27"/>
  <c r="K27" s="1"/>
  <c r="J25"/>
  <c r="K25" s="1"/>
  <c r="J23"/>
  <c r="K23" s="1"/>
  <c r="J22"/>
  <c r="K22" s="1"/>
  <c r="J26"/>
  <c r="K26" s="1"/>
  <c r="J31"/>
  <c r="K31" s="1"/>
  <c r="J30"/>
  <c r="K30" s="1"/>
  <c r="J33"/>
  <c r="K33" s="1"/>
  <c r="J29"/>
  <c r="K29" s="1"/>
  <c r="J32"/>
  <c r="K32" s="1"/>
  <c r="J6"/>
  <c r="K6" s="1"/>
  <c r="J8" i="15"/>
  <c r="K8" s="1"/>
  <c r="J9"/>
  <c r="K9" s="1"/>
  <c r="J10"/>
  <c r="K10" s="1"/>
  <c r="J12"/>
  <c r="K12" s="1"/>
  <c r="J11"/>
  <c r="K11" s="1"/>
  <c r="J13"/>
  <c r="K13" s="1"/>
  <c r="J17"/>
  <c r="K17" s="1"/>
  <c r="J15"/>
  <c r="K15" s="1"/>
  <c r="J16"/>
  <c r="K16" s="1"/>
  <c r="J14"/>
  <c r="K14" s="1"/>
  <c r="J18"/>
  <c r="K18" s="1"/>
  <c r="J20"/>
  <c r="K20" s="1"/>
  <c r="J19"/>
  <c r="K19" s="1"/>
  <c r="J22"/>
  <c r="K22" s="1"/>
  <c r="J23"/>
  <c r="K23" s="1"/>
  <c r="J21"/>
  <c r="K21" s="1"/>
  <c r="J24"/>
  <c r="K24" s="1"/>
  <c r="J26"/>
  <c r="K26" s="1"/>
  <c r="J25"/>
  <c r="K25" s="1"/>
  <c r="J27"/>
  <c r="K27" s="1"/>
  <c r="J28"/>
  <c r="K28" s="1"/>
  <c r="J29"/>
  <c r="K29" s="1"/>
  <c r="J7"/>
  <c r="K7" s="1"/>
  <c r="J10" i="24"/>
  <c r="K10" s="1"/>
  <c r="J12"/>
  <c r="K12" s="1"/>
  <c r="J11"/>
  <c r="K11" s="1"/>
  <c r="J9"/>
  <c r="K9" s="1"/>
  <c r="J13"/>
  <c r="K13" s="1"/>
  <c r="J14"/>
  <c r="K14" s="1"/>
  <c r="J15"/>
  <c r="K15" s="1"/>
  <c r="J16"/>
  <c r="K16" s="1"/>
  <c r="J17"/>
  <c r="K17" s="1"/>
  <c r="J8"/>
  <c r="K8" s="1"/>
  <c r="J7" i="23"/>
  <c r="K7" s="1"/>
  <c r="J9"/>
  <c r="K9" s="1"/>
  <c r="J10"/>
  <c r="K10" s="1"/>
  <c r="J15"/>
  <c r="K15" s="1"/>
  <c r="J8"/>
  <c r="K8" s="1"/>
  <c r="J11"/>
  <c r="K11" s="1"/>
  <c r="J12"/>
  <c r="K12" s="1"/>
  <c r="J13"/>
  <c r="K13" s="1"/>
  <c r="J16"/>
  <c r="K16" s="1"/>
  <c r="J14"/>
  <c r="K14" s="1"/>
  <c r="J17"/>
  <c r="K17" s="1"/>
  <c r="J20"/>
  <c r="K20" s="1"/>
  <c r="J21"/>
  <c r="K21" s="1"/>
  <c r="J18"/>
  <c r="K18" s="1"/>
  <c r="J19"/>
  <c r="K19" s="1"/>
  <c r="J22"/>
  <c r="K22" s="1"/>
  <c r="J23"/>
  <c r="K23" s="1"/>
  <c r="J24"/>
  <c r="K24" s="1"/>
  <c r="J25"/>
  <c r="K25" s="1"/>
  <c r="J26"/>
  <c r="K26" s="1"/>
  <c r="J27"/>
  <c r="K27" s="1"/>
  <c r="J29"/>
  <c r="K29" s="1"/>
  <c r="J28"/>
  <c r="K28" s="1"/>
  <c r="J6"/>
  <c r="K6" s="1"/>
  <c r="J10" i="22"/>
  <c r="K10" s="1"/>
  <c r="J12"/>
  <c r="K12" s="1"/>
  <c r="J11"/>
  <c r="K11" s="1"/>
  <c r="J13"/>
  <c r="K13" s="1"/>
  <c r="J14"/>
  <c r="K14" s="1"/>
  <c r="J15"/>
  <c r="K15" s="1"/>
  <c r="J17"/>
  <c r="K17" s="1"/>
  <c r="J16"/>
  <c r="K16" s="1"/>
  <c r="J18"/>
  <c r="K18" s="1"/>
  <c r="J9"/>
  <c r="K9" s="1"/>
  <c r="O6" i="13"/>
  <c r="P6" s="1"/>
  <c r="O7"/>
  <c r="P7" s="1"/>
  <c r="O8"/>
  <c r="P8" s="1"/>
  <c r="O13"/>
  <c r="P13" s="1"/>
  <c r="O10"/>
  <c r="P10" s="1"/>
  <c r="O11"/>
  <c r="P11" s="1"/>
  <c r="O12"/>
  <c r="P12" s="1"/>
  <c r="O9"/>
  <c r="P9" s="1"/>
  <c r="O14"/>
  <c r="P14" s="1"/>
  <c r="O16"/>
  <c r="P16" s="1"/>
  <c r="O15"/>
  <c r="P15" s="1"/>
  <c r="O17"/>
  <c r="P17" s="1"/>
  <c r="O23"/>
  <c r="P23" s="1"/>
  <c r="O19"/>
  <c r="P19" s="1"/>
  <c r="O20"/>
  <c r="P20" s="1"/>
  <c r="O22"/>
  <c r="P22" s="1"/>
  <c r="O24"/>
  <c r="P24" s="1"/>
  <c r="O18"/>
  <c r="P18" s="1"/>
  <c r="O30"/>
  <c r="P30" s="1"/>
  <c r="O26"/>
  <c r="P26" s="1"/>
  <c r="O27"/>
  <c r="P27" s="1"/>
  <c r="O21"/>
  <c r="P21" s="1"/>
  <c r="O25"/>
  <c r="P25" s="1"/>
  <c r="O33"/>
  <c r="P33" s="1"/>
  <c r="O28"/>
  <c r="P28" s="1"/>
  <c r="O36"/>
  <c r="P36" s="1"/>
  <c r="O35"/>
  <c r="P35" s="1"/>
  <c r="O37"/>
  <c r="P37" s="1"/>
  <c r="O31"/>
  <c r="P31" s="1"/>
  <c r="O34"/>
  <c r="P34" s="1"/>
  <c r="O29"/>
  <c r="P29" s="1"/>
  <c r="O32"/>
  <c r="P32" s="1"/>
  <c r="O38"/>
  <c r="P38" s="1"/>
  <c r="O39"/>
  <c r="P39" s="1"/>
  <c r="O43"/>
  <c r="P43" s="1"/>
  <c r="O42"/>
  <c r="P42" s="1"/>
  <c r="O40"/>
  <c r="P40" s="1"/>
  <c r="O44"/>
  <c r="P44" s="1"/>
  <c r="O41"/>
  <c r="P41" s="1"/>
  <c r="O45"/>
  <c r="P45" s="1"/>
  <c r="O48"/>
  <c r="P48" s="1"/>
  <c r="O47"/>
  <c r="P47" s="1"/>
  <c r="O51"/>
  <c r="P51" s="1"/>
  <c r="O46"/>
  <c r="P46" s="1"/>
  <c r="O49"/>
  <c r="P49" s="1"/>
  <c r="O50"/>
  <c r="P50" s="1"/>
  <c r="O52"/>
  <c r="P52" s="1"/>
  <c r="O5"/>
  <c r="P5" s="1"/>
  <c r="O6" i="14"/>
  <c r="P6" s="1"/>
  <c r="O7"/>
  <c r="P7" s="1"/>
  <c r="O5"/>
  <c r="P5" s="1"/>
  <c r="O8"/>
  <c r="P8" s="1"/>
  <c r="O11"/>
  <c r="P11" s="1"/>
  <c r="O13"/>
  <c r="P13" s="1"/>
  <c r="O10"/>
  <c r="P10" s="1"/>
  <c r="O9"/>
  <c r="P9" s="1"/>
  <c r="O17"/>
  <c r="P17" s="1"/>
  <c r="O12"/>
  <c r="P12" s="1"/>
  <c r="O15"/>
  <c r="P15" s="1"/>
  <c r="O14"/>
  <c r="P14" s="1"/>
  <c r="O16"/>
  <c r="P16" s="1"/>
  <c r="O22"/>
  <c r="P22" s="1"/>
  <c r="O20"/>
  <c r="P20" s="1"/>
  <c r="O18"/>
  <c r="P18" s="1"/>
  <c r="O23"/>
  <c r="P23" s="1"/>
  <c r="O21"/>
  <c r="P21" s="1"/>
  <c r="O24"/>
  <c r="P24" s="1"/>
  <c r="O28"/>
  <c r="P28" s="1"/>
  <c r="O26"/>
  <c r="P26" s="1"/>
  <c r="O19"/>
  <c r="P19" s="1"/>
  <c r="O25"/>
  <c r="P25" s="1"/>
  <c r="O31"/>
  <c r="P31" s="1"/>
  <c r="O30"/>
  <c r="P30" s="1"/>
  <c r="O32"/>
  <c r="P32" s="1"/>
  <c r="O35"/>
  <c r="P35" s="1"/>
  <c r="O29"/>
  <c r="P29" s="1"/>
  <c r="O27"/>
  <c r="P27" s="1"/>
  <c r="O34"/>
  <c r="P34" s="1"/>
  <c r="O36"/>
  <c r="P36" s="1"/>
  <c r="O33"/>
  <c r="P33" s="1"/>
  <c r="O38"/>
  <c r="P38" s="1"/>
  <c r="O40"/>
  <c r="P40" s="1"/>
  <c r="O41"/>
  <c r="P41" s="1"/>
  <c r="O39"/>
  <c r="P39" s="1"/>
  <c r="O37"/>
  <c r="P37" s="1"/>
  <c r="O43"/>
  <c r="P43" s="1"/>
  <c r="O44"/>
  <c r="P44" s="1"/>
  <c r="O46"/>
  <c r="P46" s="1"/>
  <c r="O42"/>
  <c r="P42" s="1"/>
  <c r="O45"/>
  <c r="P45" s="1"/>
  <c r="O48"/>
  <c r="P48" s="1"/>
  <c r="O47"/>
  <c r="P47" s="1"/>
  <c r="O49"/>
  <c r="P49" s="1"/>
  <c r="O50"/>
  <c r="P50" s="1"/>
  <c r="O51"/>
  <c r="P51" s="1"/>
  <c r="O4"/>
  <c r="P4" s="1"/>
  <c r="N8" i="27"/>
  <c r="O8" s="1"/>
  <c r="N7"/>
  <c r="O7" s="1"/>
  <c r="N9"/>
  <c r="O9" s="1"/>
  <c r="N11"/>
  <c r="O11" s="1"/>
  <c r="N6"/>
  <c r="O6" s="1"/>
  <c r="N12"/>
  <c r="O12" s="1"/>
  <c r="N14"/>
  <c r="O14" s="1"/>
  <c r="N24"/>
  <c r="O24" s="1"/>
  <c r="N16"/>
  <c r="O16" s="1"/>
  <c r="N10"/>
  <c r="O10" s="1"/>
  <c r="N20"/>
  <c r="O20" s="1"/>
  <c r="N18"/>
  <c r="O18" s="1"/>
  <c r="N23"/>
  <c r="O23" s="1"/>
  <c r="N25"/>
  <c r="O25" s="1"/>
  <c r="N17"/>
  <c r="O17" s="1"/>
  <c r="N15"/>
  <c r="O15" s="1"/>
  <c r="N22"/>
  <c r="O22" s="1"/>
  <c r="N19"/>
  <c r="O19" s="1"/>
  <c r="N27"/>
  <c r="O27" s="1"/>
  <c r="N30"/>
  <c r="O30" s="1"/>
  <c r="N21"/>
  <c r="O21" s="1"/>
  <c r="N31"/>
  <c r="O31" s="1"/>
  <c r="N26"/>
  <c r="O26" s="1"/>
  <c r="N13"/>
  <c r="O13" s="1"/>
  <c r="N28"/>
  <c r="O28" s="1"/>
  <c r="N32"/>
  <c r="O32" s="1"/>
  <c r="N33"/>
  <c r="O33" s="1"/>
  <c r="N36"/>
  <c r="O36" s="1"/>
  <c r="N29"/>
  <c r="O29" s="1"/>
  <c r="N34"/>
  <c r="O34" s="1"/>
  <c r="N35"/>
  <c r="O35" s="1"/>
  <c r="N37"/>
  <c r="O37" s="1"/>
  <c r="N5"/>
  <c r="O5" s="1"/>
  <c r="N6" i="26"/>
  <c r="O6" s="1"/>
  <c r="N7"/>
  <c r="O7" s="1"/>
  <c r="N10"/>
  <c r="O10" s="1"/>
  <c r="N13"/>
  <c r="O13" s="1"/>
  <c r="N9"/>
  <c r="O9" s="1"/>
  <c r="N8"/>
  <c r="O8" s="1"/>
  <c r="N14"/>
  <c r="O14" s="1"/>
  <c r="N11"/>
  <c r="O11" s="1"/>
  <c r="N12"/>
  <c r="O12" s="1"/>
  <c r="N17"/>
  <c r="O17" s="1"/>
  <c r="N16"/>
  <c r="O16" s="1"/>
  <c r="N21"/>
  <c r="O21" s="1"/>
  <c r="N24"/>
  <c r="O24" s="1"/>
  <c r="N15"/>
  <c r="O15" s="1"/>
  <c r="N22"/>
  <c r="O22" s="1"/>
  <c r="N19"/>
  <c r="O19" s="1"/>
  <c r="N18"/>
  <c r="O18" s="1"/>
  <c r="N23"/>
  <c r="O23" s="1"/>
  <c r="N26"/>
  <c r="O26" s="1"/>
  <c r="N20"/>
  <c r="O20" s="1"/>
  <c r="N27"/>
  <c r="O27" s="1"/>
  <c r="N28"/>
  <c r="O28" s="1"/>
  <c r="N29"/>
  <c r="O29" s="1"/>
  <c r="N25"/>
  <c r="O25" s="1"/>
  <c r="N31"/>
  <c r="O31" s="1"/>
  <c r="N34"/>
  <c r="O34" s="1"/>
  <c r="N30"/>
  <c r="O30" s="1"/>
  <c r="N32"/>
  <c r="O32" s="1"/>
  <c r="N33"/>
  <c r="O33" s="1"/>
  <c r="N35"/>
  <c r="O35" s="1"/>
  <c r="N36"/>
  <c r="O36" s="1"/>
  <c r="N37"/>
  <c r="O37" s="1"/>
  <c r="N5"/>
  <c r="O5" s="1"/>
  <c r="O7" i="19"/>
  <c r="P7" s="1"/>
  <c r="O8"/>
  <c r="P8" s="1"/>
  <c r="O11"/>
  <c r="P11" s="1"/>
  <c r="O9"/>
  <c r="P9" s="1"/>
  <c r="O16"/>
  <c r="P16" s="1"/>
  <c r="O10"/>
  <c r="P10" s="1"/>
  <c r="O14"/>
  <c r="P14" s="1"/>
  <c r="O13"/>
  <c r="P13" s="1"/>
  <c r="O18"/>
  <c r="P18" s="1"/>
  <c r="O12"/>
  <c r="P12" s="1"/>
  <c r="O15"/>
  <c r="P15" s="1"/>
  <c r="O19"/>
  <c r="P19" s="1"/>
  <c r="O17"/>
  <c r="P17" s="1"/>
  <c r="O23"/>
  <c r="P23" s="1"/>
  <c r="O20"/>
  <c r="P20" s="1"/>
  <c r="O27"/>
  <c r="P27" s="1"/>
  <c r="O24"/>
  <c r="P24" s="1"/>
  <c r="O25"/>
  <c r="P25" s="1"/>
  <c r="O26"/>
  <c r="P26" s="1"/>
  <c r="O21"/>
  <c r="P21" s="1"/>
  <c r="O22"/>
  <c r="P22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7"/>
  <c r="P37" s="1"/>
  <c r="O39"/>
  <c r="P39" s="1"/>
  <c r="O38"/>
  <c r="P38" s="1"/>
  <c r="O36"/>
  <c r="P36" s="1"/>
  <c r="O40"/>
  <c r="P40" s="1"/>
  <c r="O41"/>
  <c r="P41" s="1"/>
  <c r="O42"/>
  <c r="P42" s="1"/>
  <c r="O6"/>
  <c r="P6" s="1"/>
  <c r="O5" i="21"/>
  <c r="O6"/>
  <c r="P6" s="1"/>
  <c r="O7"/>
  <c r="O8"/>
  <c r="P8" s="1"/>
  <c r="O11"/>
  <c r="O9"/>
  <c r="P9" s="1"/>
  <c r="O10"/>
  <c r="O15"/>
  <c r="P15" s="1"/>
  <c r="O13"/>
  <c r="O16"/>
  <c r="P16" s="1"/>
  <c r="O12"/>
  <c r="O14"/>
  <c r="P14" s="1"/>
  <c r="O17"/>
  <c r="O21"/>
  <c r="P21" s="1"/>
  <c r="O20"/>
  <c r="O18"/>
  <c r="P18" s="1"/>
  <c r="O23"/>
  <c r="O22"/>
  <c r="P22" s="1"/>
  <c r="O19"/>
  <c r="O29"/>
  <c r="P29" s="1"/>
  <c r="O32"/>
  <c r="O28"/>
  <c r="P28" s="1"/>
  <c r="O35"/>
  <c r="O26"/>
  <c r="P26" s="1"/>
  <c r="O25"/>
  <c r="O30"/>
  <c r="P30" s="1"/>
  <c r="O24"/>
  <c r="O33"/>
  <c r="P33" s="1"/>
  <c r="O31"/>
  <c r="O27"/>
  <c r="P27" s="1"/>
  <c r="O36"/>
  <c r="O34"/>
  <c r="P34" s="1"/>
  <c r="O38"/>
  <c r="O39"/>
  <c r="P39" s="1"/>
  <c r="O37"/>
  <c r="O40"/>
  <c r="P40" s="1"/>
  <c r="P5"/>
  <c r="P7"/>
  <c r="P11"/>
  <c r="P10"/>
  <c r="P13"/>
  <c r="P12"/>
  <c r="P17"/>
  <c r="P20"/>
  <c r="P23"/>
  <c r="P19"/>
  <c r="P32"/>
  <c r="P35"/>
  <c r="P25"/>
  <c r="P24"/>
  <c r="P31"/>
  <c r="P36"/>
  <c r="P38"/>
  <c r="P37"/>
  <c r="O4"/>
  <c r="P4" s="1"/>
</calcChain>
</file>

<file path=xl/sharedStrings.xml><?xml version="1.0" encoding="utf-8"?>
<sst xmlns="http://schemas.openxmlformats.org/spreadsheetml/2006/main" count="1094" uniqueCount="682">
  <si>
    <t>MUGISHA</t>
  </si>
  <si>
    <t>NSENGIMANA</t>
  </si>
  <si>
    <t>ERIC</t>
  </si>
  <si>
    <t>GISUBIZO</t>
  </si>
  <si>
    <t>THEOPHILE</t>
  </si>
  <si>
    <t>IRAKOZE</t>
  </si>
  <si>
    <t>UWASE</t>
  </si>
  <si>
    <t>LENATHA</t>
  </si>
  <si>
    <t>INGABIRE</t>
  </si>
  <si>
    <t>MURUNGI</t>
  </si>
  <si>
    <t>ANITHA</t>
  </si>
  <si>
    <t>JULES</t>
  </si>
  <si>
    <t>SHEMA</t>
  </si>
  <si>
    <t>EMMANUEL</t>
  </si>
  <si>
    <t>DAVID</t>
  </si>
  <si>
    <t>ISHIMWE</t>
  </si>
  <si>
    <t>PRINCE</t>
  </si>
  <si>
    <t>JANVIER</t>
  </si>
  <si>
    <t>PATRICK</t>
  </si>
  <si>
    <t>IRADUKUNDA</t>
  </si>
  <si>
    <t>MURENZI</t>
  </si>
  <si>
    <t>AKIMANA</t>
  </si>
  <si>
    <t>KENNY</t>
  </si>
  <si>
    <t>PACIFIQUE</t>
  </si>
  <si>
    <t>NGABO</t>
  </si>
  <si>
    <t>ESTHER</t>
  </si>
  <si>
    <t>NSABIMANA</t>
  </si>
  <si>
    <t>UWINEZA</t>
  </si>
  <si>
    <t>KWIZERA</t>
  </si>
  <si>
    <t>MANZI</t>
  </si>
  <si>
    <t>HIRWA</t>
  </si>
  <si>
    <t>NIYIGENA</t>
  </si>
  <si>
    <t>KARANGWA</t>
  </si>
  <si>
    <t>CYUBAHIRO</t>
  </si>
  <si>
    <t>TETA</t>
  </si>
  <si>
    <t>OLIVIER</t>
  </si>
  <si>
    <t>YVETTE</t>
  </si>
  <si>
    <t>SAMUEL</t>
  </si>
  <si>
    <t>TUYISHIMIRE</t>
  </si>
  <si>
    <t>GRACE</t>
  </si>
  <si>
    <t>UWAMAHORO</t>
  </si>
  <si>
    <t>DIANE</t>
  </si>
  <si>
    <t>LUCKY</t>
  </si>
  <si>
    <t>SHAMI</t>
  </si>
  <si>
    <t>ELISSA</t>
  </si>
  <si>
    <t>ARSENE</t>
  </si>
  <si>
    <t>ABIJURU</t>
  </si>
  <si>
    <t>ELIE</t>
  </si>
  <si>
    <t>MUTESI</t>
  </si>
  <si>
    <t>MUTONI</t>
  </si>
  <si>
    <t>NKURUNZIZA</t>
  </si>
  <si>
    <t>JEAN DE DIEU</t>
  </si>
  <si>
    <t>NZAYISENGA</t>
  </si>
  <si>
    <t>DENYSE</t>
  </si>
  <si>
    <t>NIYONSHUTI</t>
  </si>
  <si>
    <t>KEVIN</t>
  </si>
  <si>
    <t>PATIENCE</t>
  </si>
  <si>
    <t>MANISHIMWE</t>
  </si>
  <si>
    <t>TUYISHIME</t>
  </si>
  <si>
    <t>KEZA</t>
  </si>
  <si>
    <t>CYUZUZO</t>
  </si>
  <si>
    <t>ISMAEL</t>
  </si>
  <si>
    <t>CARINE</t>
  </si>
  <si>
    <t>TUYIZERE</t>
  </si>
  <si>
    <t>CLEMENTINE</t>
  </si>
  <si>
    <t>MARIE CLAIRE</t>
  </si>
  <si>
    <t>NIYONSENGA</t>
  </si>
  <si>
    <t>BYIRINGIRO</t>
  </si>
  <si>
    <t xml:space="preserve">MUTESI </t>
  </si>
  <si>
    <t>JUSTIN</t>
  </si>
  <si>
    <t>NTAKIRUTIMANA</t>
  </si>
  <si>
    <t>NDIKUMANA</t>
  </si>
  <si>
    <t>N0</t>
  </si>
  <si>
    <t>FIRST NAME</t>
  </si>
  <si>
    <t>UMULISA</t>
  </si>
  <si>
    <t>UMUHOZA</t>
  </si>
  <si>
    <t>YVES</t>
  </si>
  <si>
    <t>ELYSE</t>
  </si>
  <si>
    <t>JOSIANE</t>
  </si>
  <si>
    <t>NISHIMWE</t>
  </si>
  <si>
    <t>JEANNINE</t>
  </si>
  <si>
    <t>IRANKUNDA</t>
  </si>
  <si>
    <t>ESPOIR</t>
  </si>
  <si>
    <t>PITIE</t>
  </si>
  <si>
    <t>VALERIE BONHEUR</t>
  </si>
  <si>
    <t>CLAUDIA</t>
  </si>
  <si>
    <t>KAMUGISHA</t>
  </si>
  <si>
    <t>NDOLI</t>
  </si>
  <si>
    <t>KAYIGAMBA</t>
  </si>
  <si>
    <t>ALAIN</t>
  </si>
  <si>
    <t>MUNYANA</t>
  </si>
  <si>
    <t>KANZIZA</t>
  </si>
  <si>
    <t>NDIYUNGUYE</t>
  </si>
  <si>
    <t>LAZARD</t>
  </si>
  <si>
    <t>LAMBERT</t>
  </si>
  <si>
    <t>NZIRATIMANA</t>
  </si>
  <si>
    <t>RUSHIKA</t>
  </si>
  <si>
    <t>LANDRY</t>
  </si>
  <si>
    <t>SHINGIRO</t>
  </si>
  <si>
    <t>JEAN MARIE VIANNEY</t>
  </si>
  <si>
    <t>UTAMURIZA</t>
  </si>
  <si>
    <t>KEVINE</t>
  </si>
  <si>
    <t>KENIA</t>
  </si>
  <si>
    <t>UWITONZE</t>
  </si>
  <si>
    <t>JOSEPH</t>
  </si>
  <si>
    <t>LAST NAME</t>
  </si>
  <si>
    <t>BWIZA</t>
  </si>
  <si>
    <t>PAMELLA</t>
  </si>
  <si>
    <t xml:space="preserve">GISUBIZO CYIZA </t>
  </si>
  <si>
    <t>IRABIZI</t>
  </si>
  <si>
    <t>IRAGENA</t>
  </si>
  <si>
    <t>AIME DIDIER</t>
  </si>
  <si>
    <t>IRANZI</t>
  </si>
  <si>
    <t>NATHAN</t>
  </si>
  <si>
    <t>KABASINGA</t>
  </si>
  <si>
    <t>CELINE</t>
  </si>
  <si>
    <t xml:space="preserve">KAMPIRE </t>
  </si>
  <si>
    <t>ODETTE</t>
  </si>
  <si>
    <t>KAYIRANGA</t>
  </si>
  <si>
    <t>KWITONDA</t>
  </si>
  <si>
    <t>JENNIFER</t>
  </si>
  <si>
    <t>MUGABO SANO</t>
  </si>
  <si>
    <t>ELOI</t>
  </si>
  <si>
    <t>HAPPY</t>
  </si>
  <si>
    <t>RITHA</t>
  </si>
  <si>
    <t>NDAYIRATA</t>
  </si>
  <si>
    <t>GUILLAUME</t>
  </si>
  <si>
    <t>PROTOGENE</t>
  </si>
  <si>
    <t>NIYIBIZI</t>
  </si>
  <si>
    <t>NIYOMWUNGERI</t>
  </si>
  <si>
    <t>EGIDE</t>
  </si>
  <si>
    <t>TUMUSABE</t>
  </si>
  <si>
    <t>MUKAMISHA</t>
  </si>
  <si>
    <t>UWIMPUHWE</t>
  </si>
  <si>
    <t>KIRENGA</t>
  </si>
  <si>
    <t>IHANGANE</t>
  </si>
  <si>
    <t>MUKASHYAKA</t>
  </si>
  <si>
    <t>MURAGIJIMANA</t>
  </si>
  <si>
    <t>BIZOZA</t>
  </si>
  <si>
    <t>ABAYO</t>
  </si>
  <si>
    <t>SINDIKUBWABO</t>
  </si>
  <si>
    <t>BETTY</t>
  </si>
  <si>
    <t>ALINE</t>
  </si>
  <si>
    <t>JACKY</t>
  </si>
  <si>
    <t>JEAN AIME</t>
  </si>
  <si>
    <t>BENJAMIN</t>
  </si>
  <si>
    <t>BYAGATONDA</t>
  </si>
  <si>
    <t>UWERA</t>
  </si>
  <si>
    <t>GASARO</t>
  </si>
  <si>
    <t>KABANDANA</t>
  </si>
  <si>
    <t>NDANYUZWE</t>
  </si>
  <si>
    <t>SHENGERO</t>
  </si>
  <si>
    <t>MUGORUKEYE</t>
  </si>
  <si>
    <t>IGIRIBANGA</t>
  </si>
  <si>
    <t>KAMBABAZI</t>
  </si>
  <si>
    <t>AHISHAKIYE</t>
  </si>
  <si>
    <t>DUSHIMIMANA</t>
  </si>
  <si>
    <t>HONORE</t>
  </si>
  <si>
    <t>GEOFREY</t>
  </si>
  <si>
    <t>ALBERTINE</t>
  </si>
  <si>
    <t>BRUCE</t>
  </si>
  <si>
    <t>DENYS DESIRE</t>
  </si>
  <si>
    <t>ALPHONSINE</t>
  </si>
  <si>
    <t>NIYONZIMA</t>
  </si>
  <si>
    <t>MANIRAGENA</t>
  </si>
  <si>
    <t>UWANYIRIGIRA</t>
  </si>
  <si>
    <t>JACQUES</t>
  </si>
  <si>
    <t>CLAUDE</t>
  </si>
  <si>
    <t>JEAN YVES</t>
  </si>
  <si>
    <t>TRESOR DIVIN</t>
  </si>
  <si>
    <t>CHRISTELLE</t>
  </si>
  <si>
    <t>BUGINGO</t>
  </si>
  <si>
    <t>BENISSE</t>
  </si>
  <si>
    <t>NDAYISENGA</t>
  </si>
  <si>
    <t>PAUL</t>
  </si>
  <si>
    <t>MURAGIZI</t>
  </si>
  <si>
    <t>ISRAEL</t>
  </si>
  <si>
    <t>FABIEN</t>
  </si>
  <si>
    <t>UWIHIRWE</t>
  </si>
  <si>
    <t>VICTOIRE</t>
  </si>
  <si>
    <t>HONORINE</t>
  </si>
  <si>
    <t>CONSOLEE</t>
  </si>
  <si>
    <t>CHELSEA</t>
  </si>
  <si>
    <t>NGARAMBE</t>
  </si>
  <si>
    <t>NICOLAS</t>
  </si>
  <si>
    <t>LIONEL</t>
  </si>
  <si>
    <t>TAUSSI</t>
  </si>
  <si>
    <t>DUSABE</t>
  </si>
  <si>
    <t>ROSE</t>
  </si>
  <si>
    <t>DUSHIMYUMUKIZA</t>
  </si>
  <si>
    <t>SARATIEL</t>
  </si>
  <si>
    <t>NEMEYE FRANK</t>
  </si>
  <si>
    <t>NDAHUNGA</t>
  </si>
  <si>
    <t>MURINDARUGAMBA</t>
  </si>
  <si>
    <t>SIFA</t>
  </si>
  <si>
    <t>ANNA</t>
  </si>
  <si>
    <t>MUTEZINKA</t>
  </si>
  <si>
    <t>SOLEIL</t>
  </si>
  <si>
    <t>EVELYNE</t>
  </si>
  <si>
    <t>UWISHATSE</t>
  </si>
  <si>
    <t>ANGE</t>
  </si>
  <si>
    <t>NDASUBIRA</t>
  </si>
  <si>
    <t>MWENEDATA</t>
  </si>
  <si>
    <t>ABAYISENGA</t>
  </si>
  <si>
    <t>JOSHUA</t>
  </si>
  <si>
    <t>ISINGIZWE</t>
  </si>
  <si>
    <t>UWASE EGUETTE</t>
  </si>
  <si>
    <t>Bamurange KEVINE</t>
  </si>
  <si>
    <t>NDAHAYO</t>
  </si>
  <si>
    <t xml:space="preserve">UWOYAKUNZE </t>
  </si>
  <si>
    <t>IRENE</t>
  </si>
  <si>
    <t>BLAISE</t>
  </si>
  <si>
    <t>JOVIA</t>
  </si>
  <si>
    <t>UWAMARIYA</t>
  </si>
  <si>
    <t>CLAUDINE</t>
  </si>
  <si>
    <t xml:space="preserve">KANEZA </t>
  </si>
  <si>
    <t>MIRACLE</t>
  </si>
  <si>
    <t>SUGIRA</t>
  </si>
  <si>
    <t>JESSICA JOY</t>
  </si>
  <si>
    <t>IRATUZI</t>
  </si>
  <si>
    <t>G.S RANGO</t>
  </si>
  <si>
    <t>CLASS: S3B</t>
  </si>
  <si>
    <t>CLASS: S5MEG</t>
  </si>
  <si>
    <t>CLASS: S5MPG</t>
  </si>
  <si>
    <t>CLASS: S5MCE</t>
  </si>
  <si>
    <t>DANIELLA</t>
  </si>
  <si>
    <t>DINA</t>
  </si>
  <si>
    <t>GS RANGO</t>
  </si>
  <si>
    <t>CLASS: S1B</t>
  </si>
  <si>
    <t>NO</t>
  </si>
  <si>
    <t>MUVANDIMWE</t>
  </si>
  <si>
    <t>KAMALI</t>
  </si>
  <si>
    <t>PARFAIT</t>
  </si>
  <si>
    <t>SHALOM</t>
  </si>
  <si>
    <t>ZAINAB</t>
  </si>
  <si>
    <t>AZABE</t>
  </si>
  <si>
    <t>PENUELLA</t>
  </si>
  <si>
    <t>JETHRON</t>
  </si>
  <si>
    <t>RUGERO PRINCE</t>
  </si>
  <si>
    <t>MBAYEHO</t>
  </si>
  <si>
    <t>HAPPY SELLIGUE</t>
  </si>
  <si>
    <t>MUSHIRARUNGU</t>
  </si>
  <si>
    <t>ISEZERANO</t>
  </si>
  <si>
    <t>ELYSEE</t>
  </si>
  <si>
    <t>PAUL JULES</t>
  </si>
  <si>
    <t>NIYOMUGABO</t>
  </si>
  <si>
    <t>FABRICE</t>
  </si>
  <si>
    <t>IHIMBAZWE</t>
  </si>
  <si>
    <t>NTWARI FIDELITY</t>
  </si>
  <si>
    <t>BELISE</t>
  </si>
  <si>
    <t xml:space="preserve">UMUTONI </t>
  </si>
  <si>
    <t>JUSTINE</t>
  </si>
  <si>
    <t>NSHIMIYIMANA</t>
  </si>
  <si>
    <t>SANGWA</t>
  </si>
  <si>
    <t>HERVE BRUNNEL</t>
  </si>
  <si>
    <t>IRAHAMBAYE</t>
  </si>
  <si>
    <t>MUSILIMA</t>
  </si>
  <si>
    <t>AKALIZA</t>
  </si>
  <si>
    <t>BERNICE</t>
  </si>
  <si>
    <t>INEZA</t>
  </si>
  <si>
    <t>QUEEN</t>
  </si>
  <si>
    <t>IRUMVA</t>
  </si>
  <si>
    <t>DAVIS BONHEUR</t>
  </si>
  <si>
    <t>IKISHATSE</t>
  </si>
  <si>
    <t>LAURENE</t>
  </si>
  <si>
    <t>UWIDUHAYE</t>
  </si>
  <si>
    <t>GLORIA</t>
  </si>
  <si>
    <t>FLORENCE</t>
  </si>
  <si>
    <t>JEAN BAPTISTE</t>
  </si>
  <si>
    <t>FILS</t>
  </si>
  <si>
    <t>TRESOR</t>
  </si>
  <si>
    <t>HABUMUGISHA</t>
  </si>
  <si>
    <t>ALMANT ELLIS</t>
  </si>
  <si>
    <t xml:space="preserve">SHEMA </t>
  </si>
  <si>
    <t>BERTHE</t>
  </si>
  <si>
    <t>KARINGANIRE</t>
  </si>
  <si>
    <t>IZABAYO</t>
  </si>
  <si>
    <t>KELLY IAN</t>
  </si>
  <si>
    <t>SANDRINE</t>
  </si>
  <si>
    <t>NSHUTI</t>
  </si>
  <si>
    <t>RWEMA PRINCE</t>
  </si>
  <si>
    <t>GIRANEZA</t>
  </si>
  <si>
    <t>LEONCE</t>
  </si>
  <si>
    <t>NSHIMIRIMANA</t>
  </si>
  <si>
    <t>NIYOMUKIZA</t>
  </si>
  <si>
    <t>BENNY PREMICE</t>
  </si>
  <si>
    <t>CYUSA</t>
  </si>
  <si>
    <t>MUGWANEZA</t>
  </si>
  <si>
    <t>REINE</t>
  </si>
  <si>
    <t>MBABAZI</t>
  </si>
  <si>
    <t>DIVINE</t>
  </si>
  <si>
    <t>MUSHIMIYIMANA</t>
  </si>
  <si>
    <t>THERESE</t>
  </si>
  <si>
    <t>CLASS: S1A</t>
  </si>
  <si>
    <t>RUDAHUNGA</t>
  </si>
  <si>
    <t>WELCOME</t>
  </si>
  <si>
    <t>MAHORO</t>
  </si>
  <si>
    <t>STEVEN</t>
  </si>
  <si>
    <t>ZIRAJE</t>
  </si>
  <si>
    <t>ISIMBI</t>
  </si>
  <si>
    <t>GIRAMATA FRIDA</t>
  </si>
  <si>
    <t>DARLENE</t>
  </si>
  <si>
    <t xml:space="preserve">UYISABA </t>
  </si>
  <si>
    <t>MUTESI REGINE</t>
  </si>
  <si>
    <t>UWIZEYIMANA</t>
  </si>
  <si>
    <t>FIDELE</t>
  </si>
  <si>
    <t>GENTIL</t>
  </si>
  <si>
    <t>NIRINGIYIMANA        GENTIL</t>
  </si>
  <si>
    <t>MUKAYIRANGA</t>
  </si>
  <si>
    <t>MUSABYIMANA</t>
  </si>
  <si>
    <t>ALOYSIE</t>
  </si>
  <si>
    <t>KAYIRANGWA</t>
  </si>
  <si>
    <t>GISELE</t>
  </si>
  <si>
    <t>RUGERO</t>
  </si>
  <si>
    <t>SHARITA</t>
  </si>
  <si>
    <t>SAIDI</t>
  </si>
  <si>
    <t>MUHIRE</t>
  </si>
  <si>
    <t>ANDREW</t>
  </si>
  <si>
    <t>IRYUMUREMYI</t>
  </si>
  <si>
    <t>IGIHOZO</t>
  </si>
  <si>
    <t>CLARISSE</t>
  </si>
  <si>
    <t>CHANCELINE</t>
  </si>
  <si>
    <t>TUYISINGIZE</t>
  </si>
  <si>
    <t>EMILE</t>
  </si>
  <si>
    <t>CLASS: S4 MEG</t>
  </si>
  <si>
    <t>ALEXIS</t>
  </si>
  <si>
    <t>JYUYISENGA</t>
  </si>
  <si>
    <t>FELICIEN</t>
  </si>
  <si>
    <t>SARAH</t>
  </si>
  <si>
    <t>RUTH</t>
  </si>
  <si>
    <t>NTAKANYURUMWANZI</t>
  </si>
  <si>
    <t>EMMY</t>
  </si>
  <si>
    <t>NDAYISHIMIYE</t>
  </si>
  <si>
    <t>DERRICK</t>
  </si>
  <si>
    <t>MUSONI</t>
  </si>
  <si>
    <t>AMIZERO</t>
  </si>
  <si>
    <t>AIME DAVID</t>
  </si>
  <si>
    <t>THEOGENE</t>
  </si>
  <si>
    <t>CLASS: S4 MCE</t>
  </si>
  <si>
    <t>NYIRASAFARI</t>
  </si>
  <si>
    <t>DJANATI</t>
  </si>
  <si>
    <t>MURERWA</t>
  </si>
  <si>
    <t>ROLLETTE</t>
  </si>
  <si>
    <t>UWIRINGIYIMANA</t>
  </si>
  <si>
    <t>BONETTE</t>
  </si>
  <si>
    <t>NDIZEYE</t>
  </si>
  <si>
    <t>AIME HONORE</t>
  </si>
  <si>
    <t>JEANINE</t>
  </si>
  <si>
    <t>MUGABO</t>
  </si>
  <si>
    <t>RWAMUSENGO</t>
  </si>
  <si>
    <t>DEODATUS</t>
  </si>
  <si>
    <t>CLAIRIA</t>
  </si>
  <si>
    <t>ICYITEGETSE</t>
  </si>
  <si>
    <t>AMBAHAFI</t>
  </si>
  <si>
    <t>ILDEPHONSE</t>
  </si>
  <si>
    <t>RWIBUTSO</t>
  </si>
  <si>
    <t>JOB</t>
  </si>
  <si>
    <t>CLASS: S4 MPG</t>
  </si>
  <si>
    <t>TUYIKUNDE</t>
  </si>
  <si>
    <t>PASCALINE</t>
  </si>
  <si>
    <t>NGUZA</t>
  </si>
  <si>
    <t>CARLOS</t>
  </si>
  <si>
    <t>SANGANO</t>
  </si>
  <si>
    <t>JEAN PIERRE JULES</t>
  </si>
  <si>
    <t>NGENZI KEILA</t>
  </si>
  <si>
    <t>MANZI JOYCE</t>
  </si>
  <si>
    <t>PEACE DEBORAH</t>
  </si>
  <si>
    <t>UMUTESI</t>
  </si>
  <si>
    <t>MELISSA</t>
  </si>
  <si>
    <t>AHINGENEYE</t>
  </si>
  <si>
    <t>DIAMANT</t>
  </si>
  <si>
    <t>UFITAMAHORO</t>
  </si>
  <si>
    <t>SERGE</t>
  </si>
  <si>
    <t>NEZA</t>
  </si>
  <si>
    <t>HAKUZIMANA</t>
  </si>
  <si>
    <t>JONAS</t>
  </si>
  <si>
    <t>TETA KELIA</t>
  </si>
  <si>
    <t>MAHINGA</t>
  </si>
  <si>
    <t>MARIE EDNA</t>
  </si>
  <si>
    <t>MURWANASHYAKA</t>
  </si>
  <si>
    <t>IBANGA SANDRA</t>
  </si>
  <si>
    <t>UWAYISENGA</t>
  </si>
  <si>
    <t>MUDACOGORA</t>
  </si>
  <si>
    <t>MUTONIWASE</t>
  </si>
  <si>
    <t>PRINCESSE</t>
  </si>
  <si>
    <t>UWIZERA</t>
  </si>
  <si>
    <t>NDATSINZE</t>
  </si>
  <si>
    <t>OSCAR</t>
  </si>
  <si>
    <t>MUPENZI</t>
  </si>
  <si>
    <t>MULISA</t>
  </si>
  <si>
    <t>COLLINS</t>
  </si>
  <si>
    <t>KARABAYINGA</t>
  </si>
  <si>
    <t>JEOVANIE</t>
  </si>
  <si>
    <t>TUMUKUNDE</t>
  </si>
  <si>
    <t>NADINE</t>
  </si>
  <si>
    <t>KIRUHURA</t>
  </si>
  <si>
    <t>BOSS</t>
  </si>
  <si>
    <t>MUREKEYISONI</t>
  </si>
  <si>
    <t>ERNESTINE</t>
  </si>
  <si>
    <t>ANGELIQUE</t>
  </si>
  <si>
    <t>TWAGIRUMUKIZA</t>
  </si>
  <si>
    <t>JETA</t>
  </si>
  <si>
    <t>KAYITARE</t>
  </si>
  <si>
    <t>BARUTA</t>
  </si>
  <si>
    <t>FIFI</t>
  </si>
  <si>
    <t>FORONGO</t>
  </si>
  <si>
    <t>RURANGA</t>
  </si>
  <si>
    <t>ALBERT</t>
  </si>
  <si>
    <t>MUGENI</t>
  </si>
  <si>
    <t>ALICE</t>
  </si>
  <si>
    <t>MUDAHUNGA</t>
  </si>
  <si>
    <t>NGABO PACIFIQUE</t>
  </si>
  <si>
    <t>KABANDA</t>
  </si>
  <si>
    <t>JEAN PIERRE</t>
  </si>
  <si>
    <t>ADELPHINE</t>
  </si>
  <si>
    <t>BONFILS</t>
  </si>
  <si>
    <t>PRINCE IVAN</t>
  </si>
  <si>
    <t>GIRIWANYU</t>
  </si>
  <si>
    <t>HITIYISE</t>
  </si>
  <si>
    <t>SEVELAIN</t>
  </si>
  <si>
    <t>JUNIA</t>
  </si>
  <si>
    <t>MUTAGOMA</t>
  </si>
  <si>
    <t>ANGELOS</t>
  </si>
  <si>
    <t>CEDRIC</t>
  </si>
  <si>
    <t>GANZA</t>
  </si>
  <si>
    <t>MUGIRANEZA</t>
  </si>
  <si>
    <t>ARNOLD</t>
  </si>
  <si>
    <t>NTABOMENYEREYE</t>
  </si>
  <si>
    <t>NDAYISHENGEREYE</t>
  </si>
  <si>
    <t>DARIUS</t>
  </si>
  <si>
    <t>BAVUGAYABO</t>
  </si>
  <si>
    <t>ATHANASE</t>
  </si>
  <si>
    <t>BENI  PROMESSE</t>
  </si>
  <si>
    <t>NIYIBIDUHA</t>
  </si>
  <si>
    <t>NYIRANTIHANABAYO       Marie Josee</t>
  </si>
  <si>
    <t>HANS BLIX</t>
  </si>
  <si>
    <t>MAREBA SECTOR</t>
  </si>
  <si>
    <t>PAPPY Christian</t>
  </si>
  <si>
    <t>BERIMANA</t>
  </si>
  <si>
    <t>BAZUBAGIRA</t>
  </si>
  <si>
    <t>AISHA EMERANCE</t>
  </si>
  <si>
    <t>BUGESERA DISTRICT</t>
  </si>
  <si>
    <t>CLASS: S3A</t>
  </si>
  <si>
    <t>Class: S2B</t>
  </si>
  <si>
    <t>S/Y 2020</t>
  </si>
  <si>
    <t>CLASS: S2A</t>
  </si>
  <si>
    <t>UMUHIRE</t>
  </si>
  <si>
    <t>KIZERE</t>
  </si>
  <si>
    <t>FLATERNE</t>
  </si>
  <si>
    <t>MWIZERWA KELIA</t>
  </si>
  <si>
    <t>RWAGAJU</t>
  </si>
  <si>
    <t>DIDEROT</t>
  </si>
  <si>
    <t>UWIGIKUNDIRO</t>
  </si>
  <si>
    <t>EMMA LOUANGE</t>
  </si>
  <si>
    <t>UWAYO</t>
  </si>
  <si>
    <t>EDSON</t>
  </si>
  <si>
    <t>SURNAME</t>
  </si>
  <si>
    <t>NAME</t>
  </si>
  <si>
    <t>KELIA</t>
  </si>
  <si>
    <t>NIYONGIRA</t>
  </si>
  <si>
    <t>ISHIMWE JOHNSON</t>
  </si>
  <si>
    <t>SAHOGUTETA</t>
  </si>
  <si>
    <t>DEVOTHA</t>
  </si>
  <si>
    <t>INTWARANE</t>
  </si>
  <si>
    <t>ELIJAH</t>
  </si>
  <si>
    <t xml:space="preserve">MAHORO </t>
  </si>
  <si>
    <t>BENIE FOFINA</t>
  </si>
  <si>
    <t>AFITUWE</t>
  </si>
  <si>
    <t>ZIGIRINSHUTI VENUS</t>
  </si>
  <si>
    <t>HERVE</t>
  </si>
  <si>
    <t>HABIMANA</t>
  </si>
  <si>
    <t>SALIM BRIAN</t>
  </si>
  <si>
    <t>NSENGIYUMVA</t>
  </si>
  <si>
    <t>CYUSA BASIL</t>
  </si>
  <si>
    <t>BELYSE</t>
  </si>
  <si>
    <t>UWIKUNDA</t>
  </si>
  <si>
    <t>LILIANE</t>
  </si>
  <si>
    <t>MUCYO</t>
  </si>
  <si>
    <t>ALLY HAKIM</t>
  </si>
  <si>
    <t>UMUTONIWASE</t>
  </si>
  <si>
    <t>BYISHIMO</t>
  </si>
  <si>
    <t>MUGABE</t>
  </si>
  <si>
    <t>IRASUBIZA</t>
  </si>
  <si>
    <t>ALLIANCE DESTIN</t>
  </si>
  <si>
    <t>SHIMWA</t>
  </si>
  <si>
    <t>SHEMA BRUNO</t>
  </si>
  <si>
    <t>IRANEZEZA</t>
  </si>
  <si>
    <t>NGENDAHIMANA</t>
  </si>
  <si>
    <t>SAFARI</t>
  </si>
  <si>
    <t>QUEEN RISER</t>
  </si>
  <si>
    <t>NIYONKURU</t>
  </si>
  <si>
    <t>DJADIDA</t>
  </si>
  <si>
    <t>HOPE ANGE</t>
  </si>
  <si>
    <t>DEBORAH</t>
  </si>
  <si>
    <t>KAMIKAZI</t>
  </si>
  <si>
    <t>CHANELLA NADIA</t>
  </si>
  <si>
    <t xml:space="preserve">GISUBIZO </t>
  </si>
  <si>
    <t>MWUNGURA</t>
  </si>
  <si>
    <t>BIGABO</t>
  </si>
  <si>
    <t>INNOCENT</t>
  </si>
  <si>
    <t>CYUBAHIRO PRINCE</t>
  </si>
  <si>
    <t>IHIRWE</t>
  </si>
  <si>
    <t>POLYVALANT</t>
  </si>
  <si>
    <t>TWIRINGIYIMANA</t>
  </si>
  <si>
    <t>PETER</t>
  </si>
  <si>
    <t>SHYAKA</t>
  </si>
  <si>
    <t>PROMESSE</t>
  </si>
  <si>
    <t>CHRISTIAN</t>
  </si>
  <si>
    <t>VUMIRIYA</t>
  </si>
  <si>
    <t>ROSINE</t>
  </si>
  <si>
    <t>MUKANDAYISENGA</t>
  </si>
  <si>
    <t>CLASS: S6 MEG</t>
  </si>
  <si>
    <t>CLASS: S6 MCE</t>
  </si>
  <si>
    <t>LEA</t>
  </si>
  <si>
    <t>NYIRAHABIMANA</t>
  </si>
  <si>
    <t xml:space="preserve">MUGWANEZA </t>
  </si>
  <si>
    <t>BRIGITTE</t>
  </si>
  <si>
    <t>HAKIZIMANA</t>
  </si>
  <si>
    <t>MFITUMUKIZA</t>
  </si>
  <si>
    <t>EZECKIEL</t>
  </si>
  <si>
    <t xml:space="preserve">STUDENTS LIST </t>
  </si>
  <si>
    <t>IMBABAZI</t>
  </si>
  <si>
    <t>BEATRICE</t>
  </si>
  <si>
    <t>KAMPIRE</t>
  </si>
  <si>
    <t>CARTHINE</t>
  </si>
  <si>
    <t>JOYEUSE</t>
  </si>
  <si>
    <t>MUTUYIMANA</t>
  </si>
  <si>
    <t>DELPHINE</t>
  </si>
  <si>
    <t>SIMPUNGA</t>
  </si>
  <si>
    <t>VANESSA</t>
  </si>
  <si>
    <t>UWIMANA</t>
  </si>
  <si>
    <t>JOLIE KEVINE</t>
  </si>
  <si>
    <t>HASHIMWIMANA</t>
  </si>
  <si>
    <t>EMERANCE</t>
  </si>
  <si>
    <t>Henry Dieu Merci</t>
  </si>
  <si>
    <t>Steven</t>
  </si>
  <si>
    <t>NYIRAMBARUSHIMANA</t>
  </si>
  <si>
    <t>Odette</t>
  </si>
  <si>
    <t>URWIDUKUNDA</t>
  </si>
  <si>
    <t>Samuel</t>
  </si>
  <si>
    <t>NDAYIRINGIYE</t>
  </si>
  <si>
    <t>David</t>
  </si>
  <si>
    <t>HAVUGIMANA</t>
  </si>
  <si>
    <t>MUKESHIMANA</t>
  </si>
  <si>
    <t>Esperance</t>
  </si>
  <si>
    <t>DUSABUMUREMYI</t>
  </si>
  <si>
    <t>Philippe</t>
  </si>
  <si>
    <t>KAYITESI</t>
  </si>
  <si>
    <t>Chantal</t>
  </si>
  <si>
    <t>Patience</t>
  </si>
  <si>
    <t>Onesphore</t>
  </si>
  <si>
    <t>MUHORAKEYE</t>
  </si>
  <si>
    <t>Dorcas</t>
  </si>
  <si>
    <t>TUNEZERWE</t>
  </si>
  <si>
    <t>Ham</t>
  </si>
  <si>
    <t>RUGENGAMANZI</t>
  </si>
  <si>
    <t>Miracle</t>
  </si>
  <si>
    <t>MUHOZA</t>
  </si>
  <si>
    <t>WILLY</t>
  </si>
  <si>
    <t>ALLAN</t>
  </si>
  <si>
    <t>TUYIZERE KEVINE</t>
  </si>
  <si>
    <t>BAZATOHA</t>
  </si>
  <si>
    <t>CLEVER</t>
  </si>
  <si>
    <t>TAMBINEZA</t>
  </si>
  <si>
    <t>MAKUZA INNOCENT</t>
  </si>
  <si>
    <t>FURAHA</t>
  </si>
  <si>
    <t>GODWIN</t>
  </si>
  <si>
    <t>IRABA</t>
  </si>
  <si>
    <t>AESA DORA</t>
  </si>
  <si>
    <t>IGWANEZA</t>
  </si>
  <si>
    <t>OBED</t>
  </si>
  <si>
    <t>BISENGIMANA</t>
  </si>
  <si>
    <t>RURANGAMIRWA</t>
  </si>
  <si>
    <t>IRENGE</t>
  </si>
  <si>
    <t>JORDAN</t>
  </si>
  <si>
    <t>KAYIREBWA</t>
  </si>
  <si>
    <t>CHRISTINE</t>
  </si>
  <si>
    <t>MBARAGIJIMANA</t>
  </si>
  <si>
    <t>JOEL</t>
  </si>
  <si>
    <t>NGANGO</t>
  </si>
  <si>
    <t>ALAPHAT</t>
  </si>
  <si>
    <t>CREDO</t>
  </si>
  <si>
    <t>ASSA MANDELA</t>
  </si>
  <si>
    <t>BENITHE FAUSTA</t>
  </si>
  <si>
    <t>NTWARI IVANY</t>
  </si>
  <si>
    <t>MUHUMURE</t>
  </si>
  <si>
    <t>DANIEL</t>
  </si>
  <si>
    <t>NTAGISANIMANA</t>
  </si>
  <si>
    <t>CLEMANTINE</t>
  </si>
  <si>
    <t>BENIGNE</t>
  </si>
  <si>
    <t>KAYUMBA</t>
  </si>
  <si>
    <t>NTWARI</t>
  </si>
  <si>
    <t>JOSUE</t>
  </si>
  <si>
    <t>NIYONSABA</t>
  </si>
  <si>
    <t>LOUISE</t>
  </si>
  <si>
    <t>MUGISHA LAISSA</t>
  </si>
  <si>
    <t>IHUMBEZI</t>
  </si>
  <si>
    <t>JAMELIA</t>
  </si>
  <si>
    <t>RUKUNDO</t>
  </si>
  <si>
    <t>FRED</t>
  </si>
  <si>
    <t>TWAHIRWA</t>
  </si>
  <si>
    <t>KELLY</t>
  </si>
  <si>
    <t>NIYOGUSHIMWA</t>
  </si>
  <si>
    <t>VESTINE</t>
  </si>
  <si>
    <t>PIERRE CELESTIN</t>
  </si>
  <si>
    <t>DUFITUMUKIZA</t>
  </si>
  <si>
    <t>NIRINGIYIMANA</t>
  </si>
  <si>
    <t>PASCAL</t>
  </si>
  <si>
    <t>UWANYUZE</t>
  </si>
  <si>
    <t>ELYNA HAPPY</t>
  </si>
  <si>
    <t>UGIRIMPUHWE</t>
  </si>
  <si>
    <t>SIXBERT</t>
  </si>
  <si>
    <t>CLASS: S6 MPG</t>
  </si>
  <si>
    <t>MWISENEZA</t>
  </si>
  <si>
    <t>NYIRAHOPITALI</t>
  </si>
  <si>
    <t>BIZIMANA</t>
  </si>
  <si>
    <t>Eleda</t>
  </si>
  <si>
    <t>BUTERA</t>
  </si>
  <si>
    <t>MUKAMUKAMA</t>
  </si>
  <si>
    <t>HONORATA</t>
  </si>
  <si>
    <t>BRIAN</t>
  </si>
  <si>
    <t>SCHOOL</t>
  </si>
  <si>
    <t>DISTRICT</t>
  </si>
  <si>
    <t>SECTEUR</t>
  </si>
  <si>
    <t>CELL</t>
  </si>
  <si>
    <t>PROVINCE</t>
  </si>
  <si>
    <t>CLASS</t>
  </si>
  <si>
    <t>RECLASSES</t>
  </si>
  <si>
    <t>MABANO</t>
  </si>
  <si>
    <t>MARIE JOSEE</t>
  </si>
  <si>
    <t>RUGEMA</t>
  </si>
  <si>
    <t>Julienne</t>
  </si>
  <si>
    <t>SAMUEL(New comer)</t>
  </si>
  <si>
    <t>TAREMWA</t>
  </si>
  <si>
    <t>LOUANGE</t>
  </si>
  <si>
    <t>Pelagie</t>
  </si>
  <si>
    <t>MIDTERM RESULTS 1st Term 2020</t>
  </si>
  <si>
    <t>Math/70</t>
  </si>
  <si>
    <t>Entr/100</t>
  </si>
  <si>
    <t>Phys/100</t>
  </si>
  <si>
    <t>Kiny/40</t>
  </si>
  <si>
    <t>Econ/100</t>
  </si>
  <si>
    <t>Econ/50</t>
  </si>
  <si>
    <t>Entr/30</t>
  </si>
  <si>
    <t>GS&amp;CS/15</t>
  </si>
  <si>
    <t>%</t>
  </si>
  <si>
    <t>Math/40</t>
  </si>
  <si>
    <t>Claude I</t>
  </si>
  <si>
    <t>Claude II</t>
  </si>
  <si>
    <t>Comp.sc/40</t>
  </si>
  <si>
    <t>JOSEPH DESIRE</t>
  </si>
  <si>
    <t>GS&amp;CS/30</t>
  </si>
  <si>
    <t>Chm/100</t>
  </si>
  <si>
    <t>Biol/100</t>
  </si>
  <si>
    <t>Geog/100</t>
  </si>
  <si>
    <t>Geog/15</t>
  </si>
  <si>
    <t xml:space="preserve">  </t>
  </si>
  <si>
    <t>math/100</t>
  </si>
  <si>
    <t>Engl/100</t>
  </si>
  <si>
    <t>Chem/100</t>
  </si>
  <si>
    <t>Fren/100</t>
  </si>
  <si>
    <t>Kisw/100</t>
  </si>
  <si>
    <t>phys/100</t>
  </si>
  <si>
    <t>kiny/100</t>
  </si>
  <si>
    <t>Hist/100</t>
  </si>
  <si>
    <t>Tot/1100</t>
  </si>
  <si>
    <t>ENTR/100</t>
  </si>
  <si>
    <t>maths/100</t>
  </si>
  <si>
    <t>Tot/1000</t>
  </si>
  <si>
    <t>Math/100</t>
  </si>
  <si>
    <t>GS&amp;CS/100</t>
  </si>
  <si>
    <t>Tot/600</t>
  </si>
  <si>
    <t xml:space="preserve"> Geog/100</t>
  </si>
  <si>
    <t>Kiny/100</t>
  </si>
  <si>
    <t>COMP/SC/100</t>
  </si>
  <si>
    <t>MATH/100</t>
  </si>
  <si>
    <t>GEO/100</t>
  </si>
  <si>
    <t>no</t>
  </si>
  <si>
    <t>Comp.sc/100</t>
  </si>
  <si>
    <t>A</t>
  </si>
  <si>
    <t>B</t>
  </si>
  <si>
    <t>C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</si>
</sst>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0"/>
    <xf numFmtId="0" fontId="4" fillId="0" borderId="0"/>
    <xf numFmtId="0" fontId="1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Protection="1">
      <protection hidden="1"/>
    </xf>
    <xf numFmtId="0" fontId="0" fillId="0" borderId="1" xfId="0" applyFill="1" applyBorder="1"/>
    <xf numFmtId="0" fontId="0" fillId="0" borderId="1" xfId="0" applyFill="1" applyBorder="1" applyProtection="1">
      <protection hidden="1"/>
    </xf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4" xfId="0" applyBorder="1" applyProtection="1">
      <protection hidden="1"/>
    </xf>
    <xf numFmtId="0" fontId="0" fillId="0" borderId="1" xfId="0" applyFont="1" applyFill="1" applyBorder="1"/>
    <xf numFmtId="0" fontId="2" fillId="0" borderId="0" xfId="0" applyFont="1"/>
    <xf numFmtId="0" fontId="0" fillId="0" borderId="2" xfId="0" applyFill="1" applyBorder="1" applyProtection="1">
      <protection hidden="1"/>
    </xf>
    <xf numFmtId="0" fontId="0" fillId="0" borderId="0" xfId="0" applyFont="1"/>
    <xf numFmtId="0" fontId="0" fillId="0" borderId="1" xfId="0" applyFont="1" applyBorder="1"/>
    <xf numFmtId="0" fontId="6" fillId="0" borderId="1" xfId="0" applyFont="1" applyFill="1" applyBorder="1"/>
    <xf numFmtId="0" fontId="6" fillId="0" borderId="1" xfId="0" applyFont="1" applyFill="1" applyBorder="1" applyProtection="1">
      <protection hidden="1"/>
    </xf>
    <xf numFmtId="165" fontId="0" fillId="0" borderId="1" xfId="7" applyNumberFormat="1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4" xfId="0" applyFont="1" applyBorder="1" applyProtection="1">
      <protection hidden="1"/>
    </xf>
    <xf numFmtId="0" fontId="0" fillId="0" borderId="1" xfId="0" applyFont="1" applyBorder="1" applyProtection="1">
      <protection hidden="1"/>
    </xf>
    <xf numFmtId="0" fontId="8" fillId="0" borderId="4" xfId="0" applyFont="1" applyBorder="1" applyProtection="1">
      <protection hidden="1"/>
    </xf>
    <xf numFmtId="0" fontId="8" fillId="0" borderId="1" xfId="0" applyFont="1" applyBorder="1" applyProtection="1">
      <protection hidden="1"/>
    </xf>
    <xf numFmtId="0" fontId="0" fillId="0" borderId="3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164" fontId="2" fillId="0" borderId="0" xfId="0" applyNumberFormat="1" applyFont="1" applyBorder="1" applyProtection="1">
      <protection hidden="1"/>
    </xf>
    <xf numFmtId="0" fontId="2" fillId="0" borderId="0" xfId="0" applyFont="1" applyFill="1" applyBorder="1"/>
    <xf numFmtId="0" fontId="0" fillId="0" borderId="2" xfId="0" applyFill="1" applyBorder="1"/>
    <xf numFmtId="0" fontId="6" fillId="0" borderId="2" xfId="0" applyFont="1" applyFill="1" applyBorder="1"/>
    <xf numFmtId="0" fontId="0" fillId="0" borderId="2" xfId="0" applyBorder="1"/>
  </cellXfs>
  <cellStyles count="8">
    <cellStyle name="Comma" xfId="7" builtinId="3"/>
    <cellStyle name="Normal" xfId="0" builtinId="0"/>
    <cellStyle name="Normal 2" xfId="2"/>
    <cellStyle name="Normal 2 3" xfId="3"/>
    <cellStyle name="Normal 3" xfId="4"/>
    <cellStyle name="Normal 4" xfId="1"/>
    <cellStyle name="Percent 2" xfId="6"/>
    <cellStyle name="Percent 3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3"/>
  <sheetViews>
    <sheetView topLeftCell="A25" workbookViewId="0">
      <selection sqref="A1:Q52"/>
    </sheetView>
  </sheetViews>
  <sheetFormatPr defaultRowHeight="15"/>
  <cols>
    <col min="1" max="1" width="3.85546875" customWidth="1"/>
    <col min="2" max="2" width="16.140625" customWidth="1"/>
    <col min="3" max="3" width="15.5703125" customWidth="1"/>
    <col min="4" max="4" width="8.42578125" customWidth="1"/>
    <col min="5" max="5" width="7.5703125" customWidth="1"/>
    <col min="6" max="6" width="8.7109375" customWidth="1"/>
    <col min="7" max="7" width="8.5703125" customWidth="1"/>
    <col min="8" max="8" width="8.42578125" customWidth="1"/>
    <col min="9" max="10" width="7.7109375" customWidth="1"/>
    <col min="11" max="11" width="8.7109375" customWidth="1"/>
    <col min="12" max="12" width="7.42578125" customWidth="1"/>
    <col min="13" max="13" width="8.28515625" customWidth="1"/>
    <col min="14" max="14" width="8.7109375" customWidth="1"/>
    <col min="16" max="16" width="5" customWidth="1"/>
    <col min="17" max="17" width="4.42578125" customWidth="1"/>
  </cols>
  <sheetData>
    <row r="1" spans="1:16">
      <c r="A1" s="11"/>
      <c r="B1" s="11" t="s">
        <v>441</v>
      </c>
      <c r="C1" s="11"/>
      <c r="D1" s="11"/>
      <c r="E1" s="11"/>
      <c r="F1" s="11"/>
    </row>
    <row r="2" spans="1:16">
      <c r="A2" s="11"/>
      <c r="B2" s="11" t="s">
        <v>443</v>
      </c>
      <c r="C2" s="11"/>
      <c r="D2" s="11"/>
      <c r="E2" s="11"/>
      <c r="F2" s="29" t="s">
        <v>636</v>
      </c>
      <c r="G2" s="30"/>
      <c r="H2" s="8"/>
      <c r="I2" s="8"/>
    </row>
    <row r="3" spans="1:16">
      <c r="A3" s="11"/>
      <c r="B3" s="11" t="s">
        <v>227</v>
      </c>
      <c r="C3" s="11"/>
      <c r="D3" s="8"/>
      <c r="E3" s="8"/>
      <c r="F3" s="8"/>
      <c r="G3" s="7"/>
      <c r="H3" s="7"/>
      <c r="I3" s="7"/>
      <c r="J3" s="7"/>
      <c r="K3" s="7"/>
    </row>
    <row r="4" spans="1:16">
      <c r="A4" s="2" t="s">
        <v>229</v>
      </c>
      <c r="B4" s="2" t="s">
        <v>105</v>
      </c>
      <c r="C4" s="2" t="s">
        <v>73</v>
      </c>
      <c r="D4" s="2" t="s">
        <v>657</v>
      </c>
      <c r="E4" s="6" t="s">
        <v>638</v>
      </c>
      <c r="F4" s="2" t="s">
        <v>662</v>
      </c>
      <c r="G4" s="2" t="s">
        <v>663</v>
      </c>
      <c r="H4" s="2" t="s">
        <v>658</v>
      </c>
      <c r="I4" s="2" t="s">
        <v>652</v>
      </c>
      <c r="J4" s="2" t="s">
        <v>653</v>
      </c>
      <c r="K4" s="2" t="s">
        <v>654</v>
      </c>
      <c r="L4" s="6" t="s">
        <v>664</v>
      </c>
      <c r="M4" s="6" t="s">
        <v>660</v>
      </c>
      <c r="N4" s="6" t="s">
        <v>661</v>
      </c>
      <c r="O4" s="6" t="s">
        <v>665</v>
      </c>
      <c r="P4" s="6" t="s">
        <v>645</v>
      </c>
    </row>
    <row r="5" spans="1:16">
      <c r="A5" s="4">
        <v>1</v>
      </c>
      <c r="B5" s="4" t="s">
        <v>367</v>
      </c>
      <c r="C5" s="4" t="s">
        <v>107</v>
      </c>
      <c r="D5" s="1">
        <v>50</v>
      </c>
      <c r="E5" s="14">
        <v>100</v>
      </c>
      <c r="F5" s="14">
        <v>80</v>
      </c>
      <c r="G5" s="10">
        <v>57</v>
      </c>
      <c r="H5" s="1">
        <v>84</v>
      </c>
      <c r="I5" s="4">
        <v>30</v>
      </c>
      <c r="J5" s="1">
        <v>84</v>
      </c>
      <c r="K5" s="4">
        <v>80</v>
      </c>
      <c r="L5" s="4">
        <v>100</v>
      </c>
      <c r="M5" s="1">
        <v>50</v>
      </c>
      <c r="N5" s="1">
        <v>80</v>
      </c>
      <c r="O5" s="1">
        <f t="shared" ref="O5:O52" si="0">D5+E5+F5+G5+H5+I5+J5+K5+L5+M5+N5</f>
        <v>795</v>
      </c>
      <c r="P5" s="1">
        <f t="shared" ref="P5:P52" si="1">O5*100/1100</f>
        <v>72.272727272727266</v>
      </c>
    </row>
    <row r="6" spans="1:16">
      <c r="A6" s="1">
        <v>2</v>
      </c>
      <c r="B6" s="4" t="s">
        <v>304</v>
      </c>
      <c r="C6" s="4" t="s">
        <v>305</v>
      </c>
      <c r="D6" s="1">
        <v>50</v>
      </c>
      <c r="E6" s="1">
        <v>100</v>
      </c>
      <c r="F6" s="1">
        <v>74</v>
      </c>
      <c r="G6" s="4">
        <v>65</v>
      </c>
      <c r="H6" s="1">
        <v>77</v>
      </c>
      <c r="I6" s="4">
        <v>53</v>
      </c>
      <c r="J6" s="1">
        <v>93</v>
      </c>
      <c r="K6" s="4">
        <v>73</v>
      </c>
      <c r="L6" s="4">
        <v>100</v>
      </c>
      <c r="M6" s="1">
        <v>80</v>
      </c>
      <c r="N6" s="1">
        <v>20</v>
      </c>
      <c r="O6" s="1">
        <f t="shared" si="0"/>
        <v>785</v>
      </c>
      <c r="P6" s="1">
        <f t="shared" si="1"/>
        <v>71.36363636363636</v>
      </c>
    </row>
    <row r="7" spans="1:16">
      <c r="A7" s="4">
        <v>3</v>
      </c>
      <c r="B7" s="14" t="s">
        <v>250</v>
      </c>
      <c r="C7" s="14" t="s">
        <v>251</v>
      </c>
      <c r="D7" s="1">
        <v>80</v>
      </c>
      <c r="E7" s="14">
        <v>90</v>
      </c>
      <c r="F7" s="14">
        <v>56</v>
      </c>
      <c r="G7" s="10">
        <v>47</v>
      </c>
      <c r="H7" s="1">
        <v>93</v>
      </c>
      <c r="I7" s="4">
        <v>27</v>
      </c>
      <c r="J7" s="1">
        <v>90</v>
      </c>
      <c r="K7" s="4">
        <v>63</v>
      </c>
      <c r="L7" s="4">
        <v>97</v>
      </c>
      <c r="M7" s="1">
        <v>50</v>
      </c>
      <c r="N7" s="1">
        <v>70</v>
      </c>
      <c r="O7" s="1">
        <f t="shared" si="0"/>
        <v>763</v>
      </c>
      <c r="P7" s="1">
        <f t="shared" si="1"/>
        <v>69.36363636363636</v>
      </c>
    </row>
    <row r="8" spans="1:16">
      <c r="A8" s="1">
        <v>4</v>
      </c>
      <c r="B8" s="4" t="s">
        <v>307</v>
      </c>
      <c r="C8" s="4" t="s">
        <v>306</v>
      </c>
      <c r="D8" s="1">
        <v>73</v>
      </c>
      <c r="E8" s="14">
        <v>100</v>
      </c>
      <c r="F8" s="14">
        <v>74</v>
      </c>
      <c r="G8" s="10">
        <v>68</v>
      </c>
      <c r="H8" s="1">
        <v>66</v>
      </c>
      <c r="I8" s="4">
        <v>38</v>
      </c>
      <c r="J8" s="1">
        <v>88</v>
      </c>
      <c r="K8" s="4">
        <v>80</v>
      </c>
      <c r="L8" s="4">
        <v>72</v>
      </c>
      <c r="M8" s="1">
        <v>50</v>
      </c>
      <c r="N8" s="1">
        <v>50</v>
      </c>
      <c r="O8" s="1">
        <f t="shared" si="0"/>
        <v>759</v>
      </c>
      <c r="P8" s="1">
        <f t="shared" si="1"/>
        <v>69</v>
      </c>
    </row>
    <row r="9" spans="1:16">
      <c r="A9" s="4">
        <v>5</v>
      </c>
      <c r="B9" s="14" t="s">
        <v>309</v>
      </c>
      <c r="C9" s="14" t="s">
        <v>310</v>
      </c>
      <c r="D9" s="1">
        <v>53</v>
      </c>
      <c r="E9" s="14">
        <v>100</v>
      </c>
      <c r="F9" s="14">
        <v>68</v>
      </c>
      <c r="G9" s="10">
        <v>48</v>
      </c>
      <c r="H9" s="1">
        <v>53</v>
      </c>
      <c r="I9" s="4">
        <v>37</v>
      </c>
      <c r="J9" s="1">
        <v>82</v>
      </c>
      <c r="K9" s="4">
        <v>87</v>
      </c>
      <c r="L9" s="4">
        <v>53</v>
      </c>
      <c r="M9" s="1">
        <v>70</v>
      </c>
      <c r="N9" s="1">
        <v>70</v>
      </c>
      <c r="O9" s="1">
        <f t="shared" si="0"/>
        <v>721</v>
      </c>
      <c r="P9" s="1">
        <f t="shared" si="1"/>
        <v>65.545454545454547</v>
      </c>
    </row>
    <row r="10" spans="1:16">
      <c r="A10" s="1">
        <v>6</v>
      </c>
      <c r="B10" s="10" t="s">
        <v>313</v>
      </c>
      <c r="C10" s="10" t="s">
        <v>89</v>
      </c>
      <c r="D10" s="1">
        <v>50</v>
      </c>
      <c r="E10" s="14">
        <v>100</v>
      </c>
      <c r="F10" s="14">
        <v>64</v>
      </c>
      <c r="G10" s="10">
        <v>55</v>
      </c>
      <c r="H10" s="1">
        <v>80</v>
      </c>
      <c r="I10" s="4">
        <v>25</v>
      </c>
      <c r="J10" s="1">
        <v>82</v>
      </c>
      <c r="K10" s="4">
        <v>67</v>
      </c>
      <c r="L10" s="4">
        <v>97</v>
      </c>
      <c r="M10" s="1">
        <v>65</v>
      </c>
      <c r="N10" s="1">
        <v>30</v>
      </c>
      <c r="O10" s="1">
        <f t="shared" si="0"/>
        <v>715</v>
      </c>
      <c r="P10" s="1">
        <f t="shared" si="1"/>
        <v>65</v>
      </c>
    </row>
    <row r="11" spans="1:16">
      <c r="A11" s="4">
        <v>7</v>
      </c>
      <c r="B11" s="14" t="s">
        <v>15</v>
      </c>
      <c r="C11" s="14" t="s">
        <v>37</v>
      </c>
      <c r="D11" s="1">
        <v>50</v>
      </c>
      <c r="E11" s="1">
        <v>100</v>
      </c>
      <c r="F11" s="1">
        <v>52</v>
      </c>
      <c r="G11" s="10">
        <v>58</v>
      </c>
      <c r="H11" s="1">
        <v>82</v>
      </c>
      <c r="I11" s="4">
        <v>43</v>
      </c>
      <c r="J11" s="1">
        <v>90</v>
      </c>
      <c r="K11" s="4">
        <v>67</v>
      </c>
      <c r="L11" s="4">
        <v>97</v>
      </c>
      <c r="M11" s="1">
        <v>25</v>
      </c>
      <c r="N11" s="1">
        <v>40</v>
      </c>
      <c r="O11" s="1">
        <f t="shared" si="0"/>
        <v>704</v>
      </c>
      <c r="P11" s="1">
        <f t="shared" si="1"/>
        <v>64</v>
      </c>
    </row>
    <row r="12" spans="1:16">
      <c r="A12" s="1">
        <v>8</v>
      </c>
      <c r="B12" s="14" t="s">
        <v>261</v>
      </c>
      <c r="C12" s="14" t="s">
        <v>262</v>
      </c>
      <c r="D12" s="1">
        <v>47</v>
      </c>
      <c r="E12" s="1">
        <v>100</v>
      </c>
      <c r="F12" s="1">
        <v>74</v>
      </c>
      <c r="G12" s="10">
        <v>70</v>
      </c>
      <c r="H12" s="1">
        <v>63</v>
      </c>
      <c r="I12" s="4">
        <v>27</v>
      </c>
      <c r="J12" s="1">
        <v>70</v>
      </c>
      <c r="K12" s="4">
        <v>83</v>
      </c>
      <c r="L12" s="4">
        <v>92</v>
      </c>
      <c r="M12" s="1">
        <v>67.5</v>
      </c>
      <c r="N12" s="1">
        <v>10</v>
      </c>
      <c r="O12" s="1">
        <f t="shared" si="0"/>
        <v>703.5</v>
      </c>
      <c r="P12" s="1">
        <f t="shared" si="1"/>
        <v>63.954545454545453</v>
      </c>
    </row>
    <row r="13" spans="1:16">
      <c r="A13" s="4">
        <v>9</v>
      </c>
      <c r="B13" s="14" t="s">
        <v>231</v>
      </c>
      <c r="C13" s="14" t="s">
        <v>232</v>
      </c>
      <c r="D13" s="1">
        <v>67</v>
      </c>
      <c r="E13" s="1">
        <v>100</v>
      </c>
      <c r="F13" s="1">
        <v>80</v>
      </c>
      <c r="G13" s="10">
        <v>67</v>
      </c>
      <c r="H13" s="1">
        <v>60</v>
      </c>
      <c r="I13" s="4">
        <v>28</v>
      </c>
      <c r="J13" s="1">
        <v>96</v>
      </c>
      <c r="K13" s="4">
        <v>73</v>
      </c>
      <c r="L13" s="4">
        <v>80</v>
      </c>
      <c r="M13" s="1">
        <v>40</v>
      </c>
      <c r="N13" s="1">
        <v>10</v>
      </c>
      <c r="O13" s="1">
        <f t="shared" si="0"/>
        <v>701</v>
      </c>
      <c r="P13" s="1">
        <f t="shared" si="1"/>
        <v>63.727272727272727</v>
      </c>
    </row>
    <row r="14" spans="1:16">
      <c r="A14" s="1">
        <v>10</v>
      </c>
      <c r="B14" s="4" t="s">
        <v>79</v>
      </c>
      <c r="C14" s="4" t="s">
        <v>167</v>
      </c>
      <c r="D14" s="1">
        <v>70</v>
      </c>
      <c r="E14" s="14">
        <v>100</v>
      </c>
      <c r="F14" s="14">
        <v>54</v>
      </c>
      <c r="G14" s="10">
        <v>45</v>
      </c>
      <c r="H14" s="1">
        <v>68</v>
      </c>
      <c r="I14" s="4">
        <v>37</v>
      </c>
      <c r="J14" s="1">
        <v>92</v>
      </c>
      <c r="K14" s="4">
        <v>57</v>
      </c>
      <c r="L14" s="4">
        <v>67</v>
      </c>
      <c r="M14" s="1">
        <v>40</v>
      </c>
      <c r="N14" s="1">
        <v>50</v>
      </c>
      <c r="O14" s="1">
        <f t="shared" si="0"/>
        <v>680</v>
      </c>
      <c r="P14" s="1">
        <f t="shared" si="1"/>
        <v>61.81818181818182</v>
      </c>
    </row>
    <row r="15" spans="1:16">
      <c r="A15" s="4">
        <v>11</v>
      </c>
      <c r="B15" s="10" t="s">
        <v>27</v>
      </c>
      <c r="C15" s="10" t="s">
        <v>414</v>
      </c>
      <c r="D15" s="1">
        <v>67</v>
      </c>
      <c r="E15" s="1">
        <v>100</v>
      </c>
      <c r="F15" s="1">
        <v>50</v>
      </c>
      <c r="G15" s="10">
        <v>65</v>
      </c>
      <c r="H15" s="1">
        <v>37</v>
      </c>
      <c r="I15" s="4">
        <v>35</v>
      </c>
      <c r="J15" s="1">
        <v>90</v>
      </c>
      <c r="K15" s="4">
        <v>60</v>
      </c>
      <c r="L15" s="4">
        <v>88</v>
      </c>
      <c r="M15" s="1">
        <v>55</v>
      </c>
      <c r="N15" s="1">
        <v>30</v>
      </c>
      <c r="O15" s="1">
        <f t="shared" si="0"/>
        <v>677</v>
      </c>
      <c r="P15" s="1">
        <f t="shared" si="1"/>
        <v>61.545454545454547</v>
      </c>
    </row>
    <row r="16" spans="1:16">
      <c r="A16" s="1">
        <v>12</v>
      </c>
      <c r="B16" s="10" t="s">
        <v>12</v>
      </c>
      <c r="C16" s="10" t="s">
        <v>415</v>
      </c>
      <c r="D16" s="1">
        <v>57</v>
      </c>
      <c r="E16" s="14">
        <v>90</v>
      </c>
      <c r="F16" s="14">
        <v>64</v>
      </c>
      <c r="G16" s="10">
        <v>72</v>
      </c>
      <c r="H16" s="1">
        <v>60</v>
      </c>
      <c r="I16" s="4">
        <v>47</v>
      </c>
      <c r="J16" s="1">
        <v>90</v>
      </c>
      <c r="K16" s="4">
        <v>60</v>
      </c>
      <c r="L16" s="4">
        <v>23</v>
      </c>
      <c r="M16" s="1">
        <v>70</v>
      </c>
      <c r="N16" s="1">
        <v>40</v>
      </c>
      <c r="O16" s="1">
        <f t="shared" si="0"/>
        <v>673</v>
      </c>
      <c r="P16" s="1">
        <f t="shared" si="1"/>
        <v>61.18181818181818</v>
      </c>
    </row>
    <row r="17" spans="1:16">
      <c r="A17" s="4">
        <v>13</v>
      </c>
      <c r="B17" s="10" t="s">
        <v>412</v>
      </c>
      <c r="C17" s="10" t="s">
        <v>413</v>
      </c>
      <c r="D17" s="1">
        <v>57</v>
      </c>
      <c r="E17" s="1">
        <v>100</v>
      </c>
      <c r="F17" s="1">
        <v>68</v>
      </c>
      <c r="G17" s="10">
        <v>63</v>
      </c>
      <c r="H17" s="1">
        <v>55</v>
      </c>
      <c r="I17" s="4">
        <v>32</v>
      </c>
      <c r="J17" s="1">
        <v>72</v>
      </c>
      <c r="K17" s="4">
        <v>73</v>
      </c>
      <c r="L17" s="4">
        <v>73</v>
      </c>
      <c r="M17" s="1">
        <v>50</v>
      </c>
      <c r="N17" s="1">
        <v>10</v>
      </c>
      <c r="O17" s="1">
        <f t="shared" si="0"/>
        <v>653</v>
      </c>
      <c r="P17" s="1">
        <f t="shared" si="1"/>
        <v>59.363636363636367</v>
      </c>
    </row>
    <row r="18" spans="1:16">
      <c r="A18" s="1">
        <v>14</v>
      </c>
      <c r="B18" s="4" t="s">
        <v>369</v>
      </c>
      <c r="C18" s="4" t="s">
        <v>370</v>
      </c>
      <c r="D18" s="1">
        <v>57</v>
      </c>
      <c r="E18" s="1">
        <v>100</v>
      </c>
      <c r="F18" s="1">
        <v>56</v>
      </c>
      <c r="G18" s="10">
        <v>43</v>
      </c>
      <c r="H18" s="1">
        <v>54</v>
      </c>
      <c r="I18" s="4">
        <v>17</v>
      </c>
      <c r="J18" s="1">
        <v>64</v>
      </c>
      <c r="K18" s="4">
        <v>53</v>
      </c>
      <c r="L18" s="4">
        <v>83</v>
      </c>
      <c r="M18" s="1">
        <v>40</v>
      </c>
      <c r="N18" s="1">
        <v>80</v>
      </c>
      <c r="O18" s="1">
        <f t="shared" si="0"/>
        <v>647</v>
      </c>
      <c r="P18" s="1">
        <f t="shared" si="1"/>
        <v>58.81818181818182</v>
      </c>
    </row>
    <row r="19" spans="1:16">
      <c r="A19" s="4">
        <v>15</v>
      </c>
      <c r="B19" s="14" t="s">
        <v>286</v>
      </c>
      <c r="C19" s="14" t="s">
        <v>14</v>
      </c>
      <c r="D19" s="1">
        <v>53</v>
      </c>
      <c r="E19" s="1">
        <v>90</v>
      </c>
      <c r="F19" s="1">
        <v>58</v>
      </c>
      <c r="G19" s="10">
        <v>60</v>
      </c>
      <c r="H19" s="1">
        <v>60</v>
      </c>
      <c r="I19" s="4">
        <v>33</v>
      </c>
      <c r="J19" s="1">
        <v>86</v>
      </c>
      <c r="K19" s="4">
        <v>43</v>
      </c>
      <c r="L19" s="4">
        <v>93</v>
      </c>
      <c r="M19" s="1">
        <v>45</v>
      </c>
      <c r="N19" s="1">
        <v>10</v>
      </c>
      <c r="O19" s="1">
        <f t="shared" si="0"/>
        <v>631</v>
      </c>
      <c r="P19" s="1">
        <f t="shared" si="1"/>
        <v>57.363636363636367</v>
      </c>
    </row>
    <row r="20" spans="1:16">
      <c r="A20" s="1">
        <v>16</v>
      </c>
      <c r="B20" s="4" t="s">
        <v>371</v>
      </c>
      <c r="C20" s="4" t="s">
        <v>372</v>
      </c>
      <c r="D20" s="1">
        <v>80</v>
      </c>
      <c r="E20" s="14">
        <v>95</v>
      </c>
      <c r="F20" s="14">
        <v>56</v>
      </c>
      <c r="G20" s="10">
        <v>72</v>
      </c>
      <c r="H20" s="1">
        <v>78</v>
      </c>
      <c r="I20" s="4">
        <v>33</v>
      </c>
      <c r="J20" s="1">
        <v>64</v>
      </c>
      <c r="K20" s="4">
        <v>50</v>
      </c>
      <c r="L20" s="4">
        <v>67</v>
      </c>
      <c r="M20" s="1">
        <v>25</v>
      </c>
      <c r="N20" s="1">
        <v>10</v>
      </c>
      <c r="O20" s="1">
        <f t="shared" si="0"/>
        <v>630</v>
      </c>
      <c r="P20" s="1">
        <f t="shared" si="1"/>
        <v>57.272727272727273</v>
      </c>
    </row>
    <row r="21" spans="1:16">
      <c r="A21" s="4">
        <v>17</v>
      </c>
      <c r="B21" s="1" t="s">
        <v>235</v>
      </c>
      <c r="C21" s="1" t="s">
        <v>236</v>
      </c>
      <c r="D21" s="1">
        <v>50</v>
      </c>
      <c r="E21" s="1">
        <v>100</v>
      </c>
      <c r="F21" s="1">
        <v>56</v>
      </c>
      <c r="G21" s="10">
        <v>48</v>
      </c>
      <c r="H21" s="1">
        <v>43</v>
      </c>
      <c r="I21" s="4">
        <v>18</v>
      </c>
      <c r="J21" s="1">
        <v>74</v>
      </c>
      <c r="K21" s="4">
        <v>57</v>
      </c>
      <c r="L21" s="4">
        <v>60</v>
      </c>
      <c r="M21" s="1">
        <v>60</v>
      </c>
      <c r="N21" s="1">
        <v>60</v>
      </c>
      <c r="O21" s="1">
        <f t="shared" si="0"/>
        <v>626</v>
      </c>
      <c r="P21" s="1">
        <f t="shared" si="1"/>
        <v>56.909090909090907</v>
      </c>
    </row>
    <row r="22" spans="1:16">
      <c r="A22" s="1">
        <v>18</v>
      </c>
      <c r="B22" s="14" t="s">
        <v>245</v>
      </c>
      <c r="C22" s="14" t="s">
        <v>55</v>
      </c>
      <c r="D22" s="1">
        <v>47</v>
      </c>
      <c r="E22" s="14">
        <v>85</v>
      </c>
      <c r="F22" s="14">
        <v>52</v>
      </c>
      <c r="G22" s="10">
        <v>57</v>
      </c>
      <c r="H22" s="1">
        <v>82</v>
      </c>
      <c r="I22" s="4">
        <v>17</v>
      </c>
      <c r="J22" s="1">
        <v>66</v>
      </c>
      <c r="K22" s="4">
        <v>40</v>
      </c>
      <c r="L22" s="4">
        <v>77</v>
      </c>
      <c r="M22" s="1">
        <v>70</v>
      </c>
      <c r="N22" s="1">
        <v>30</v>
      </c>
      <c r="O22" s="1">
        <f t="shared" si="0"/>
        <v>623</v>
      </c>
      <c r="P22" s="1">
        <f t="shared" si="1"/>
        <v>56.636363636363633</v>
      </c>
    </row>
    <row r="23" spans="1:16">
      <c r="A23" s="4">
        <v>19</v>
      </c>
      <c r="B23" s="10" t="s">
        <v>374</v>
      </c>
      <c r="C23" s="10" t="s">
        <v>375</v>
      </c>
      <c r="D23" s="1">
        <v>47</v>
      </c>
      <c r="E23" s="1">
        <v>85</v>
      </c>
      <c r="F23" s="1">
        <v>42</v>
      </c>
      <c r="G23" s="10">
        <v>50</v>
      </c>
      <c r="H23" s="1">
        <v>78</v>
      </c>
      <c r="I23" s="4">
        <v>35</v>
      </c>
      <c r="J23" s="1">
        <v>72</v>
      </c>
      <c r="K23" s="4">
        <v>50</v>
      </c>
      <c r="L23" s="4">
        <v>93</v>
      </c>
      <c r="M23" s="1">
        <v>50</v>
      </c>
      <c r="N23" s="1">
        <v>10</v>
      </c>
      <c r="O23" s="1">
        <f t="shared" si="0"/>
        <v>612</v>
      </c>
      <c r="P23" s="1">
        <f t="shared" si="1"/>
        <v>55.636363636363633</v>
      </c>
    </row>
    <row r="24" spans="1:16">
      <c r="A24" s="1">
        <v>20</v>
      </c>
      <c r="B24" s="10" t="s">
        <v>373</v>
      </c>
      <c r="C24" s="10" t="s">
        <v>200</v>
      </c>
      <c r="D24" s="1">
        <v>40</v>
      </c>
      <c r="E24" s="14">
        <v>95</v>
      </c>
      <c r="F24" s="14">
        <v>60</v>
      </c>
      <c r="G24" s="10">
        <v>50</v>
      </c>
      <c r="H24" s="1">
        <v>68</v>
      </c>
      <c r="I24" s="4">
        <v>32</v>
      </c>
      <c r="J24" s="1">
        <v>76</v>
      </c>
      <c r="K24" s="4">
        <v>27</v>
      </c>
      <c r="L24" s="4">
        <v>93</v>
      </c>
      <c r="M24" s="1">
        <v>50</v>
      </c>
      <c r="N24" s="1">
        <v>20</v>
      </c>
      <c r="O24" s="1">
        <f t="shared" si="0"/>
        <v>611</v>
      </c>
      <c r="P24" s="1">
        <f t="shared" si="1"/>
        <v>55.545454545454547</v>
      </c>
    </row>
    <row r="25" spans="1:16">
      <c r="A25" s="4">
        <v>21</v>
      </c>
      <c r="B25" s="1" t="s">
        <v>241</v>
      </c>
      <c r="C25" s="1" t="s">
        <v>115</v>
      </c>
      <c r="D25" s="1">
        <v>33</v>
      </c>
      <c r="E25" s="14">
        <v>95</v>
      </c>
      <c r="F25" s="14">
        <v>54</v>
      </c>
      <c r="G25" s="10">
        <v>52</v>
      </c>
      <c r="H25" s="1">
        <v>59</v>
      </c>
      <c r="I25" s="4">
        <v>18</v>
      </c>
      <c r="J25" s="1">
        <v>78</v>
      </c>
      <c r="K25" s="4">
        <v>70</v>
      </c>
      <c r="L25" s="4">
        <v>37</v>
      </c>
      <c r="M25" s="1">
        <v>75</v>
      </c>
      <c r="N25" s="1">
        <v>40</v>
      </c>
      <c r="O25" s="1">
        <f t="shared" si="0"/>
        <v>611</v>
      </c>
      <c r="P25" s="1">
        <f t="shared" si="1"/>
        <v>55.545454545454547</v>
      </c>
    </row>
    <row r="26" spans="1:16">
      <c r="A26" s="1">
        <v>22</v>
      </c>
      <c r="B26" s="1" t="s">
        <v>298</v>
      </c>
      <c r="C26" s="1" t="s">
        <v>214</v>
      </c>
      <c r="D26" s="1">
        <v>53</v>
      </c>
      <c r="E26" s="1">
        <v>85</v>
      </c>
      <c r="F26" s="1">
        <v>66</v>
      </c>
      <c r="G26" s="10">
        <v>27</v>
      </c>
      <c r="H26" s="1">
        <v>70</v>
      </c>
      <c r="I26" s="4">
        <v>28</v>
      </c>
      <c r="J26" s="1">
        <v>68</v>
      </c>
      <c r="K26" s="4">
        <v>40</v>
      </c>
      <c r="L26" s="4">
        <v>60</v>
      </c>
      <c r="M26" s="1">
        <v>57.5</v>
      </c>
      <c r="N26" s="1">
        <v>50</v>
      </c>
      <c r="O26" s="1">
        <f t="shared" si="0"/>
        <v>604.5</v>
      </c>
      <c r="P26" s="1">
        <f t="shared" si="1"/>
        <v>54.954545454545453</v>
      </c>
    </row>
    <row r="27" spans="1:16">
      <c r="A27" s="4">
        <v>23</v>
      </c>
      <c r="B27" s="1" t="s">
        <v>252</v>
      </c>
      <c r="C27" s="1" t="s">
        <v>14</v>
      </c>
      <c r="D27" s="1">
        <v>33</v>
      </c>
      <c r="E27" s="14">
        <v>80</v>
      </c>
      <c r="F27" s="14">
        <v>54</v>
      </c>
      <c r="G27" s="10">
        <v>60</v>
      </c>
      <c r="H27" s="1">
        <v>66</v>
      </c>
      <c r="I27" s="4">
        <v>22</v>
      </c>
      <c r="J27" s="1">
        <v>70</v>
      </c>
      <c r="K27" s="4">
        <v>77</v>
      </c>
      <c r="L27" s="4">
        <v>58</v>
      </c>
      <c r="M27" s="1">
        <v>55</v>
      </c>
      <c r="N27" s="1">
        <v>20</v>
      </c>
      <c r="O27" s="1">
        <f t="shared" si="0"/>
        <v>595</v>
      </c>
      <c r="P27" s="1">
        <f t="shared" si="1"/>
        <v>54.090909090909093</v>
      </c>
    </row>
    <row r="28" spans="1:16">
      <c r="A28" s="1">
        <v>24</v>
      </c>
      <c r="B28" s="14" t="s">
        <v>242</v>
      </c>
      <c r="C28" s="14" t="s">
        <v>243</v>
      </c>
      <c r="D28" s="1">
        <v>47</v>
      </c>
      <c r="E28" s="1">
        <v>85</v>
      </c>
      <c r="F28" s="1">
        <v>46</v>
      </c>
      <c r="G28" s="10">
        <v>62</v>
      </c>
      <c r="H28" s="1">
        <v>62</v>
      </c>
      <c r="I28" s="4">
        <v>38</v>
      </c>
      <c r="J28" s="1">
        <v>62</v>
      </c>
      <c r="K28" s="4">
        <v>60</v>
      </c>
      <c r="L28" s="4">
        <v>92</v>
      </c>
      <c r="M28" s="1">
        <v>30</v>
      </c>
      <c r="N28" s="1">
        <v>10</v>
      </c>
      <c r="O28" s="1">
        <f t="shared" si="0"/>
        <v>594</v>
      </c>
      <c r="P28" s="1">
        <f t="shared" si="1"/>
        <v>54</v>
      </c>
    </row>
    <row r="29" spans="1:16">
      <c r="A29" s="4">
        <v>25</v>
      </c>
      <c r="B29" s="10" t="s">
        <v>284</v>
      </c>
      <c r="C29" s="10" t="s">
        <v>285</v>
      </c>
      <c r="D29" s="1">
        <v>43</v>
      </c>
      <c r="E29" s="14">
        <v>100</v>
      </c>
      <c r="F29" s="14">
        <v>52</v>
      </c>
      <c r="G29" s="10">
        <v>0</v>
      </c>
      <c r="H29" s="1">
        <v>72</v>
      </c>
      <c r="I29" s="4">
        <v>17</v>
      </c>
      <c r="J29" s="1">
        <v>58</v>
      </c>
      <c r="K29" s="4">
        <v>60</v>
      </c>
      <c r="L29" s="4">
        <v>78</v>
      </c>
      <c r="M29" s="1">
        <v>70</v>
      </c>
      <c r="N29" s="1">
        <v>40</v>
      </c>
      <c r="O29" s="1">
        <f t="shared" si="0"/>
        <v>590</v>
      </c>
      <c r="P29" s="1">
        <f t="shared" si="1"/>
        <v>53.636363636363633</v>
      </c>
    </row>
    <row r="30" spans="1:16">
      <c r="A30" s="1">
        <v>26</v>
      </c>
      <c r="B30" s="10" t="s">
        <v>253</v>
      </c>
      <c r="C30" s="10" t="s">
        <v>416</v>
      </c>
      <c r="D30" s="1">
        <v>33</v>
      </c>
      <c r="E30" s="14">
        <v>75</v>
      </c>
      <c r="F30" s="14">
        <v>46</v>
      </c>
      <c r="G30" s="10">
        <v>45</v>
      </c>
      <c r="H30" s="1">
        <v>68</v>
      </c>
      <c r="I30" s="4">
        <v>23</v>
      </c>
      <c r="J30" s="1">
        <v>96</v>
      </c>
      <c r="K30" s="4">
        <v>57</v>
      </c>
      <c r="L30" s="4">
        <v>83</v>
      </c>
      <c r="M30" s="1">
        <v>50</v>
      </c>
      <c r="N30" s="1">
        <v>10</v>
      </c>
      <c r="O30" s="1">
        <f t="shared" si="0"/>
        <v>586</v>
      </c>
      <c r="P30" s="1">
        <f t="shared" si="1"/>
        <v>53.272727272727273</v>
      </c>
    </row>
    <row r="31" spans="1:16">
      <c r="A31" s="4">
        <v>27</v>
      </c>
      <c r="B31" s="4" t="s">
        <v>15</v>
      </c>
      <c r="C31" s="4" t="s">
        <v>365</v>
      </c>
      <c r="D31" s="1">
        <v>53</v>
      </c>
      <c r="E31" s="1">
        <v>75</v>
      </c>
      <c r="F31" s="1">
        <v>70</v>
      </c>
      <c r="G31" s="10">
        <v>65</v>
      </c>
      <c r="H31" s="1">
        <v>62</v>
      </c>
      <c r="I31" s="4">
        <v>15</v>
      </c>
      <c r="J31" s="1">
        <v>54</v>
      </c>
      <c r="K31" s="4">
        <v>60</v>
      </c>
      <c r="L31" s="4">
        <v>37</v>
      </c>
      <c r="M31" s="1">
        <v>70</v>
      </c>
      <c r="N31" s="1">
        <v>20</v>
      </c>
      <c r="O31" s="1">
        <f t="shared" si="0"/>
        <v>581</v>
      </c>
      <c r="P31" s="1">
        <f t="shared" si="1"/>
        <v>52.81818181818182</v>
      </c>
    </row>
    <row r="32" spans="1:16">
      <c r="A32" s="1">
        <v>28</v>
      </c>
      <c r="B32" s="10" t="s">
        <v>29</v>
      </c>
      <c r="C32" s="10" t="s">
        <v>277</v>
      </c>
      <c r="D32" s="1">
        <v>47</v>
      </c>
      <c r="E32" s="1">
        <v>55</v>
      </c>
      <c r="F32" s="1">
        <v>32</v>
      </c>
      <c r="G32" s="10">
        <v>60</v>
      </c>
      <c r="H32" s="1">
        <v>61</v>
      </c>
      <c r="I32" s="4">
        <v>28</v>
      </c>
      <c r="J32" s="1">
        <v>70</v>
      </c>
      <c r="K32" s="4">
        <v>53</v>
      </c>
      <c r="L32" s="4">
        <v>70</v>
      </c>
      <c r="M32" s="1">
        <v>75</v>
      </c>
      <c r="N32" s="1">
        <v>30</v>
      </c>
      <c r="O32" s="1">
        <f t="shared" si="0"/>
        <v>581</v>
      </c>
      <c r="P32" s="1">
        <f t="shared" si="1"/>
        <v>52.81818181818182</v>
      </c>
    </row>
    <row r="33" spans="1:16">
      <c r="A33" s="4">
        <v>29</v>
      </c>
      <c r="B33" s="4" t="s">
        <v>60</v>
      </c>
      <c r="C33" s="4" t="s">
        <v>268</v>
      </c>
      <c r="D33" s="1">
        <v>33</v>
      </c>
      <c r="E33" s="1">
        <v>80</v>
      </c>
      <c r="F33" s="1">
        <v>60</v>
      </c>
      <c r="G33" s="10">
        <v>43</v>
      </c>
      <c r="H33" s="1">
        <v>75</v>
      </c>
      <c r="I33" s="4">
        <v>23</v>
      </c>
      <c r="J33" s="1">
        <v>67</v>
      </c>
      <c r="K33" s="4">
        <v>70</v>
      </c>
      <c r="L33" s="4">
        <v>58</v>
      </c>
      <c r="M33" s="1">
        <v>40</v>
      </c>
      <c r="N33" s="1">
        <v>30</v>
      </c>
      <c r="O33" s="1">
        <f t="shared" si="0"/>
        <v>579</v>
      </c>
      <c r="P33" s="1">
        <f t="shared" si="1"/>
        <v>52.636363636363633</v>
      </c>
    </row>
    <row r="34" spans="1:16">
      <c r="A34" s="1">
        <v>30</v>
      </c>
      <c r="B34" s="10" t="s">
        <v>15</v>
      </c>
      <c r="C34" s="10" t="s">
        <v>246</v>
      </c>
      <c r="D34" s="1">
        <v>57</v>
      </c>
      <c r="E34" s="1">
        <v>100</v>
      </c>
      <c r="F34" s="1">
        <v>44</v>
      </c>
      <c r="G34" s="10">
        <v>0</v>
      </c>
      <c r="H34" s="1">
        <v>60</v>
      </c>
      <c r="I34" s="4">
        <v>30</v>
      </c>
      <c r="J34" s="1">
        <v>88</v>
      </c>
      <c r="K34" s="4">
        <v>60</v>
      </c>
      <c r="L34" s="4">
        <v>82</v>
      </c>
      <c r="M34" s="1">
        <v>40</v>
      </c>
      <c r="N34" s="1">
        <v>10</v>
      </c>
      <c r="O34" s="1">
        <f t="shared" si="0"/>
        <v>571</v>
      </c>
      <c r="P34" s="1">
        <f t="shared" si="1"/>
        <v>51.909090909090907</v>
      </c>
    </row>
    <row r="35" spans="1:16">
      <c r="A35" s="4">
        <v>31</v>
      </c>
      <c r="B35" s="10" t="s">
        <v>269</v>
      </c>
      <c r="C35" s="10" t="s">
        <v>270</v>
      </c>
      <c r="D35" s="1">
        <v>40</v>
      </c>
      <c r="E35" s="1">
        <v>70</v>
      </c>
      <c r="F35" s="1">
        <v>48</v>
      </c>
      <c r="G35" s="10">
        <v>40</v>
      </c>
      <c r="H35" s="1">
        <v>74</v>
      </c>
      <c r="I35" s="4">
        <v>30</v>
      </c>
      <c r="J35" s="1">
        <v>76</v>
      </c>
      <c r="K35" s="4">
        <v>53</v>
      </c>
      <c r="L35" s="4">
        <v>77</v>
      </c>
      <c r="M35" s="1">
        <v>20</v>
      </c>
      <c r="N35" s="1">
        <v>40</v>
      </c>
      <c r="O35" s="1">
        <f t="shared" si="0"/>
        <v>568</v>
      </c>
      <c r="P35" s="1">
        <f t="shared" si="1"/>
        <v>51.636363636363633</v>
      </c>
    </row>
    <row r="36" spans="1:16">
      <c r="A36" s="1">
        <v>32</v>
      </c>
      <c r="B36" s="1" t="s">
        <v>289</v>
      </c>
      <c r="C36" s="1" t="s">
        <v>290</v>
      </c>
      <c r="D36" s="1">
        <v>53</v>
      </c>
      <c r="E36" s="14">
        <v>75</v>
      </c>
      <c r="F36" s="14">
        <v>58</v>
      </c>
      <c r="G36" s="10">
        <v>50</v>
      </c>
      <c r="H36" s="1">
        <v>73</v>
      </c>
      <c r="I36" s="4">
        <v>17</v>
      </c>
      <c r="J36" s="1">
        <v>80</v>
      </c>
      <c r="K36" s="4">
        <v>43</v>
      </c>
      <c r="L36" s="4">
        <v>47</v>
      </c>
      <c r="M36" s="1">
        <v>50</v>
      </c>
      <c r="N36" s="1">
        <v>20</v>
      </c>
      <c r="O36" s="1">
        <f t="shared" si="0"/>
        <v>566</v>
      </c>
      <c r="P36" s="1">
        <f t="shared" si="1"/>
        <v>51.454545454545453</v>
      </c>
    </row>
    <row r="37" spans="1:16">
      <c r="A37" s="4">
        <v>33</v>
      </c>
      <c r="B37" s="10" t="s">
        <v>75</v>
      </c>
      <c r="C37" s="10" t="s">
        <v>62</v>
      </c>
      <c r="D37" s="1">
        <v>80</v>
      </c>
      <c r="E37" s="14">
        <v>80</v>
      </c>
      <c r="F37" s="14">
        <v>62</v>
      </c>
      <c r="G37" s="10">
        <v>50</v>
      </c>
      <c r="H37" s="1">
        <v>62</v>
      </c>
      <c r="I37" s="4">
        <v>17</v>
      </c>
      <c r="J37" s="1">
        <v>66</v>
      </c>
      <c r="K37" s="4">
        <v>47</v>
      </c>
      <c r="L37" s="4">
        <v>70</v>
      </c>
      <c r="M37" s="1">
        <v>20</v>
      </c>
      <c r="N37" s="1">
        <v>10</v>
      </c>
      <c r="O37" s="1">
        <f t="shared" si="0"/>
        <v>564</v>
      </c>
      <c r="P37" s="1">
        <f t="shared" si="1"/>
        <v>51.272727272727273</v>
      </c>
    </row>
    <row r="38" spans="1:16">
      <c r="A38" s="1">
        <v>34</v>
      </c>
      <c r="B38" s="1" t="s">
        <v>255</v>
      </c>
      <c r="C38" s="1" t="s">
        <v>256</v>
      </c>
      <c r="D38" s="1">
        <v>40</v>
      </c>
      <c r="E38" s="1">
        <v>80</v>
      </c>
      <c r="F38" s="1">
        <v>44</v>
      </c>
      <c r="G38" s="10">
        <v>70</v>
      </c>
      <c r="H38" s="1">
        <v>58</v>
      </c>
      <c r="I38" s="4">
        <v>20</v>
      </c>
      <c r="J38" s="1">
        <v>78</v>
      </c>
      <c r="K38" s="4">
        <v>47</v>
      </c>
      <c r="L38" s="4">
        <v>60</v>
      </c>
      <c r="M38" s="1">
        <v>35</v>
      </c>
      <c r="N38" s="1">
        <v>30</v>
      </c>
      <c r="O38" s="1">
        <f t="shared" si="0"/>
        <v>562</v>
      </c>
      <c r="P38" s="1">
        <f t="shared" si="1"/>
        <v>51.090909090909093</v>
      </c>
    </row>
    <row r="39" spans="1:16">
      <c r="A39" s="4">
        <v>35</v>
      </c>
      <c r="B39" s="10" t="s">
        <v>454</v>
      </c>
      <c r="C39" s="10" t="s">
        <v>37</v>
      </c>
      <c r="D39" s="1">
        <v>40</v>
      </c>
      <c r="E39" s="14">
        <v>90</v>
      </c>
      <c r="F39" s="14">
        <v>66</v>
      </c>
      <c r="G39" s="10">
        <v>62</v>
      </c>
      <c r="H39" s="1">
        <v>67</v>
      </c>
      <c r="I39" s="4">
        <v>20</v>
      </c>
      <c r="J39" s="1">
        <v>46</v>
      </c>
      <c r="K39" s="4">
        <v>40</v>
      </c>
      <c r="L39" s="4">
        <v>65</v>
      </c>
      <c r="M39" s="1">
        <v>55</v>
      </c>
      <c r="N39" s="1">
        <v>10</v>
      </c>
      <c r="O39" s="1">
        <f t="shared" si="0"/>
        <v>561</v>
      </c>
      <c r="P39" s="1">
        <f t="shared" si="1"/>
        <v>51</v>
      </c>
    </row>
    <row r="40" spans="1:16">
      <c r="A40" s="1">
        <v>36</v>
      </c>
      <c r="B40" s="14" t="s">
        <v>247</v>
      </c>
      <c r="C40" s="14" t="s">
        <v>248</v>
      </c>
      <c r="D40" s="1">
        <v>67</v>
      </c>
      <c r="E40" s="1">
        <v>75</v>
      </c>
      <c r="F40" s="1">
        <v>42</v>
      </c>
      <c r="G40" s="10">
        <v>37</v>
      </c>
      <c r="H40" s="1">
        <v>60</v>
      </c>
      <c r="I40" s="4">
        <v>23</v>
      </c>
      <c r="J40" s="1">
        <v>53</v>
      </c>
      <c r="K40" s="4">
        <v>53</v>
      </c>
      <c r="L40" s="4">
        <v>65</v>
      </c>
      <c r="M40" s="1">
        <v>50</v>
      </c>
      <c r="N40" s="1">
        <v>10</v>
      </c>
      <c r="O40" s="1">
        <f t="shared" si="0"/>
        <v>535</v>
      </c>
      <c r="P40" s="1">
        <f t="shared" si="1"/>
        <v>48.636363636363633</v>
      </c>
    </row>
    <row r="41" spans="1:16">
      <c r="A41" s="4">
        <v>37</v>
      </c>
      <c r="B41" s="4" t="s">
        <v>8</v>
      </c>
      <c r="C41" s="4" t="s">
        <v>278</v>
      </c>
      <c r="D41" s="1">
        <v>33</v>
      </c>
      <c r="E41" s="1">
        <v>95</v>
      </c>
      <c r="F41" s="1">
        <v>32</v>
      </c>
      <c r="G41" s="10">
        <v>0</v>
      </c>
      <c r="H41" s="1">
        <v>68</v>
      </c>
      <c r="I41" s="4">
        <v>15</v>
      </c>
      <c r="J41" s="1">
        <v>76</v>
      </c>
      <c r="K41" s="4">
        <v>33</v>
      </c>
      <c r="L41" s="4">
        <v>52</v>
      </c>
      <c r="M41" s="1">
        <v>70</v>
      </c>
      <c r="N41" s="1">
        <v>60</v>
      </c>
      <c r="O41" s="1">
        <f t="shared" si="0"/>
        <v>534</v>
      </c>
      <c r="P41" s="1">
        <f t="shared" si="1"/>
        <v>48.545454545454547</v>
      </c>
    </row>
    <row r="42" spans="1:16">
      <c r="A42" s="1">
        <v>38</v>
      </c>
      <c r="B42" s="10" t="s">
        <v>31</v>
      </c>
      <c r="C42" s="10" t="s">
        <v>80</v>
      </c>
      <c r="D42" s="1">
        <v>33</v>
      </c>
      <c r="E42" s="14">
        <v>85</v>
      </c>
      <c r="F42" s="14">
        <v>50</v>
      </c>
      <c r="G42" s="10">
        <v>52</v>
      </c>
      <c r="H42" s="1">
        <v>60</v>
      </c>
      <c r="I42" s="4">
        <v>17</v>
      </c>
      <c r="J42" s="1">
        <v>77</v>
      </c>
      <c r="K42" s="4">
        <v>47</v>
      </c>
      <c r="L42" s="4">
        <v>58</v>
      </c>
      <c r="M42" s="1">
        <v>40</v>
      </c>
      <c r="N42" s="1">
        <v>10</v>
      </c>
      <c r="O42" s="1">
        <f t="shared" si="0"/>
        <v>529</v>
      </c>
      <c r="P42" s="1">
        <f t="shared" si="1"/>
        <v>48.090909090909093</v>
      </c>
    </row>
    <row r="43" spans="1:16">
      <c r="A43" s="4">
        <v>39</v>
      </c>
      <c r="B43" s="10" t="s">
        <v>314</v>
      </c>
      <c r="C43" s="10" t="s">
        <v>315</v>
      </c>
      <c r="D43" s="1">
        <v>50</v>
      </c>
      <c r="E43" s="14">
        <v>95</v>
      </c>
      <c r="F43" s="14">
        <v>58</v>
      </c>
      <c r="G43" s="10">
        <v>25</v>
      </c>
      <c r="H43" s="1">
        <v>58</v>
      </c>
      <c r="I43" s="4">
        <v>18</v>
      </c>
      <c r="J43" s="1">
        <v>74</v>
      </c>
      <c r="K43" s="4">
        <v>67</v>
      </c>
      <c r="L43" s="4">
        <v>58</v>
      </c>
      <c r="M43" s="1">
        <v>15</v>
      </c>
      <c r="N43" s="1">
        <v>10</v>
      </c>
      <c r="O43" s="1">
        <f t="shared" si="0"/>
        <v>528</v>
      </c>
      <c r="P43" s="1">
        <f t="shared" si="1"/>
        <v>48</v>
      </c>
    </row>
    <row r="44" spans="1:16">
      <c r="A44" s="1">
        <v>40</v>
      </c>
      <c r="B44" s="10" t="s">
        <v>316</v>
      </c>
      <c r="C44" s="10" t="s">
        <v>317</v>
      </c>
      <c r="D44" s="1">
        <v>33</v>
      </c>
      <c r="E44" s="14">
        <v>65</v>
      </c>
      <c r="F44" s="14">
        <v>42</v>
      </c>
      <c r="G44" s="10">
        <v>48</v>
      </c>
      <c r="H44" s="1">
        <v>63</v>
      </c>
      <c r="I44" s="4">
        <v>28</v>
      </c>
      <c r="J44" s="1">
        <v>69</v>
      </c>
      <c r="K44" s="4">
        <v>27</v>
      </c>
      <c r="L44" s="4">
        <v>73</v>
      </c>
      <c r="M44" s="1">
        <v>65</v>
      </c>
      <c r="N44" s="1">
        <v>10</v>
      </c>
      <c r="O44" s="1">
        <f t="shared" si="0"/>
        <v>523</v>
      </c>
      <c r="P44" s="1">
        <f t="shared" si="1"/>
        <v>47.545454545454547</v>
      </c>
    </row>
    <row r="45" spans="1:16">
      <c r="A45" s="4">
        <v>41</v>
      </c>
      <c r="B45" s="4" t="s">
        <v>140</v>
      </c>
      <c r="C45" s="4" t="s">
        <v>97</v>
      </c>
      <c r="D45" s="1">
        <v>0</v>
      </c>
      <c r="E45" s="14"/>
      <c r="F45" s="14">
        <v>44</v>
      </c>
      <c r="G45" s="10">
        <v>55</v>
      </c>
      <c r="H45" s="1">
        <v>68</v>
      </c>
      <c r="I45" s="4">
        <v>47</v>
      </c>
      <c r="J45" s="1">
        <v>80</v>
      </c>
      <c r="K45" s="4">
        <v>73</v>
      </c>
      <c r="L45" s="4">
        <v>60</v>
      </c>
      <c r="M45" s="1">
        <v>12.5</v>
      </c>
      <c r="N45" s="1">
        <v>20</v>
      </c>
      <c r="O45" s="1">
        <f t="shared" si="0"/>
        <v>459.5</v>
      </c>
      <c r="P45" s="1">
        <f t="shared" si="1"/>
        <v>41.772727272727273</v>
      </c>
    </row>
    <row r="46" spans="1:16">
      <c r="A46" s="1">
        <v>42</v>
      </c>
      <c r="B46" s="10" t="s">
        <v>259</v>
      </c>
      <c r="C46" s="10" t="s">
        <v>453</v>
      </c>
      <c r="D46" s="1">
        <v>47</v>
      </c>
      <c r="E46" s="1">
        <v>60</v>
      </c>
      <c r="F46" s="1">
        <v>44</v>
      </c>
      <c r="G46" s="10">
        <v>57</v>
      </c>
      <c r="H46" s="1">
        <v>30</v>
      </c>
      <c r="I46" s="4">
        <v>12</v>
      </c>
      <c r="J46" s="1">
        <v>20</v>
      </c>
      <c r="K46" s="4">
        <v>37</v>
      </c>
      <c r="L46" s="4">
        <v>85</v>
      </c>
      <c r="M46" s="1">
        <v>40</v>
      </c>
      <c r="N46" s="1">
        <v>10</v>
      </c>
      <c r="O46" s="1">
        <f t="shared" si="0"/>
        <v>442</v>
      </c>
      <c r="P46" s="1">
        <f t="shared" si="1"/>
        <v>40.18181818181818</v>
      </c>
    </row>
    <row r="47" spans="1:16">
      <c r="A47" s="4">
        <v>43</v>
      </c>
      <c r="B47" s="14" t="s">
        <v>6</v>
      </c>
      <c r="C47" s="14" t="s">
        <v>234</v>
      </c>
      <c r="D47" s="1">
        <v>53</v>
      </c>
      <c r="E47" s="14">
        <v>95</v>
      </c>
      <c r="F47" s="14">
        <v>50</v>
      </c>
      <c r="G47" s="10">
        <v>58</v>
      </c>
      <c r="H47" s="1"/>
      <c r="I47" s="4">
        <v>15</v>
      </c>
      <c r="J47" s="1">
        <v>72</v>
      </c>
      <c r="K47" s="4">
        <v>40</v>
      </c>
      <c r="L47" s="4">
        <v>58</v>
      </c>
      <c r="M47" s="1"/>
      <c r="N47" s="1"/>
      <c r="O47" s="1">
        <f t="shared" si="0"/>
        <v>441</v>
      </c>
      <c r="P47" s="1">
        <f t="shared" si="1"/>
        <v>40.090909090909093</v>
      </c>
    </row>
    <row r="48" spans="1:16">
      <c r="A48" s="1">
        <v>44</v>
      </c>
      <c r="B48" s="1" t="s">
        <v>15</v>
      </c>
      <c r="C48" s="1" t="s">
        <v>267</v>
      </c>
      <c r="D48" s="1">
        <v>40</v>
      </c>
      <c r="E48" s="1">
        <v>50</v>
      </c>
      <c r="F48" s="1">
        <v>42</v>
      </c>
      <c r="G48" s="10">
        <v>62</v>
      </c>
      <c r="H48" s="1">
        <v>60</v>
      </c>
      <c r="I48" s="4">
        <v>12</v>
      </c>
      <c r="J48" s="1">
        <v>70</v>
      </c>
      <c r="K48" s="4">
        <v>20</v>
      </c>
      <c r="L48" s="4">
        <v>53</v>
      </c>
      <c r="M48" s="1">
        <v>15</v>
      </c>
      <c r="N48" s="1">
        <v>10</v>
      </c>
      <c r="O48" s="1">
        <f t="shared" si="0"/>
        <v>434</v>
      </c>
      <c r="P48" s="1">
        <f t="shared" si="1"/>
        <v>39.454545454545453</v>
      </c>
    </row>
    <row r="49" spans="1:16">
      <c r="A49" s="4">
        <v>45</v>
      </c>
      <c r="B49" s="4" t="s">
        <v>273</v>
      </c>
      <c r="C49" s="4" t="s">
        <v>272</v>
      </c>
      <c r="D49" s="1">
        <v>33</v>
      </c>
      <c r="E49" s="14">
        <v>55</v>
      </c>
      <c r="F49" s="14">
        <v>36</v>
      </c>
      <c r="G49" s="10">
        <v>25</v>
      </c>
      <c r="H49" s="1"/>
      <c r="I49" s="4">
        <v>17</v>
      </c>
      <c r="J49" s="1">
        <v>76</v>
      </c>
      <c r="K49" s="4">
        <v>20</v>
      </c>
      <c r="L49" s="4">
        <v>82</v>
      </c>
      <c r="M49" s="1">
        <v>65</v>
      </c>
      <c r="N49" s="1">
        <v>20</v>
      </c>
      <c r="O49" s="1">
        <f t="shared" si="0"/>
        <v>429</v>
      </c>
      <c r="P49" s="1">
        <f t="shared" si="1"/>
        <v>39</v>
      </c>
    </row>
    <row r="50" spans="1:16">
      <c r="A50" s="1">
        <v>46</v>
      </c>
      <c r="B50" s="10" t="s">
        <v>450</v>
      </c>
      <c r="C50" s="10" t="s">
        <v>451</v>
      </c>
      <c r="D50" s="1">
        <v>33</v>
      </c>
      <c r="E50" s="14">
        <v>65</v>
      </c>
      <c r="F50" s="14">
        <v>28</v>
      </c>
      <c r="G50" s="10">
        <v>33</v>
      </c>
      <c r="H50" s="1">
        <v>40</v>
      </c>
      <c r="I50" s="4">
        <v>18</v>
      </c>
      <c r="J50" s="1">
        <v>44</v>
      </c>
      <c r="K50" s="4">
        <v>53</v>
      </c>
      <c r="L50" s="4">
        <v>30</v>
      </c>
      <c r="M50" s="1">
        <v>30</v>
      </c>
      <c r="N50" s="1">
        <v>40</v>
      </c>
      <c r="O50" s="1">
        <f t="shared" si="0"/>
        <v>414</v>
      </c>
      <c r="P50" s="1">
        <f t="shared" si="1"/>
        <v>37.636363636363633</v>
      </c>
    </row>
    <row r="51" spans="1:16">
      <c r="A51" s="4">
        <v>47</v>
      </c>
      <c r="B51" s="10" t="s">
        <v>452</v>
      </c>
      <c r="C51" s="10" t="s">
        <v>142</v>
      </c>
      <c r="D51" s="1">
        <v>40</v>
      </c>
      <c r="E51" s="14">
        <v>55</v>
      </c>
      <c r="F51" s="14">
        <v>52</v>
      </c>
      <c r="G51" s="10">
        <v>43</v>
      </c>
      <c r="H51" s="1">
        <v>53</v>
      </c>
      <c r="I51" s="4">
        <v>13</v>
      </c>
      <c r="J51" s="1">
        <v>60</v>
      </c>
      <c r="K51" s="4">
        <v>33</v>
      </c>
      <c r="L51" s="4">
        <v>17</v>
      </c>
      <c r="M51" s="1">
        <v>20</v>
      </c>
      <c r="N51" s="1">
        <v>20</v>
      </c>
      <c r="O51" s="1">
        <f t="shared" si="0"/>
        <v>406</v>
      </c>
      <c r="P51" s="1">
        <f t="shared" si="1"/>
        <v>36.909090909090907</v>
      </c>
    </row>
    <row r="52" spans="1:16">
      <c r="A52" s="1">
        <v>48</v>
      </c>
      <c r="B52" s="10" t="s">
        <v>296</v>
      </c>
      <c r="C52" s="10" t="s">
        <v>266</v>
      </c>
      <c r="D52" s="1">
        <v>33</v>
      </c>
      <c r="E52" s="1">
        <v>35</v>
      </c>
      <c r="F52" s="1">
        <v>46</v>
      </c>
      <c r="G52" s="10">
        <v>40</v>
      </c>
      <c r="H52" s="1"/>
      <c r="I52" s="4">
        <v>18</v>
      </c>
      <c r="J52" s="1">
        <v>48</v>
      </c>
      <c r="K52" s="4">
        <v>40</v>
      </c>
      <c r="L52" s="4">
        <v>40</v>
      </c>
      <c r="M52" s="1">
        <v>30</v>
      </c>
      <c r="N52" s="1">
        <v>10</v>
      </c>
      <c r="O52" s="1">
        <f t="shared" si="0"/>
        <v>340</v>
      </c>
      <c r="P52" s="1">
        <f t="shared" si="1"/>
        <v>30.90909090909091</v>
      </c>
    </row>
    <row r="53" spans="1:16">
      <c r="P53" s="31"/>
    </row>
  </sheetData>
  <pageMargins left="0.7" right="0.7" top="0.75" bottom="0.75" header="0.3" footer="0.3"/>
  <pageSetup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sqref="A1:L17"/>
    </sheetView>
  </sheetViews>
  <sheetFormatPr defaultRowHeight="15"/>
  <cols>
    <col min="1" max="1" width="3.42578125" customWidth="1"/>
    <col min="2" max="2" width="17.7109375" customWidth="1"/>
    <col min="3" max="3" width="16" customWidth="1"/>
    <col min="4" max="4" width="10.28515625" customWidth="1"/>
    <col min="5" max="5" width="9.140625" customWidth="1"/>
    <col min="6" max="6" width="9.5703125" customWidth="1"/>
    <col min="7" max="7" width="11" customWidth="1"/>
    <col min="9" max="9" width="10.5703125" customWidth="1"/>
    <col min="11" max="11" width="5.42578125" customWidth="1"/>
  </cols>
  <sheetData>
    <row r="1" spans="1:11">
      <c r="A1" s="11"/>
      <c r="B1" s="11"/>
      <c r="C1" s="11"/>
      <c r="D1" s="11"/>
      <c r="E1" s="11"/>
      <c r="F1" s="11"/>
      <c r="G1" s="8"/>
    </row>
    <row r="2" spans="1:11">
      <c r="A2" s="11" t="s">
        <v>227</v>
      </c>
      <c r="B2" s="11"/>
      <c r="C2" s="11"/>
      <c r="D2" s="11"/>
      <c r="E2" s="11"/>
      <c r="F2" s="11"/>
      <c r="G2" s="8"/>
    </row>
    <row r="3" spans="1:11">
      <c r="A3" s="11" t="s">
        <v>357</v>
      </c>
      <c r="B3" s="11"/>
      <c r="C3" s="11"/>
      <c r="D3" s="29" t="s">
        <v>636</v>
      </c>
      <c r="E3" s="30"/>
      <c r="F3" s="8"/>
    </row>
    <row r="4" spans="1:11">
      <c r="A4" s="11"/>
      <c r="B4" s="11"/>
      <c r="C4" s="11"/>
      <c r="D4" s="8"/>
      <c r="E4" s="8"/>
      <c r="F4" s="8"/>
      <c r="G4" s="7"/>
    </row>
    <row r="7" spans="1:11">
      <c r="A7" s="2" t="s">
        <v>229</v>
      </c>
      <c r="B7" s="2" t="s">
        <v>105</v>
      </c>
      <c r="C7" s="2" t="s">
        <v>73</v>
      </c>
      <c r="D7" s="2" t="s">
        <v>669</v>
      </c>
      <c r="E7" s="6" t="s">
        <v>638</v>
      </c>
      <c r="F7" s="1" t="s">
        <v>639</v>
      </c>
      <c r="G7" s="1" t="s">
        <v>672</v>
      </c>
      <c r="H7" s="1" t="s">
        <v>673</v>
      </c>
      <c r="I7" s="1" t="s">
        <v>644</v>
      </c>
      <c r="J7" s="4" t="s">
        <v>671</v>
      </c>
      <c r="K7" s="4" t="s">
        <v>645</v>
      </c>
    </row>
    <row r="8" spans="1:11">
      <c r="A8" s="1">
        <v>1</v>
      </c>
      <c r="B8" s="1" t="s">
        <v>510</v>
      </c>
      <c r="C8" s="1" t="s">
        <v>603</v>
      </c>
      <c r="D8" s="1">
        <v>80</v>
      </c>
      <c r="E8" s="1">
        <v>53</v>
      </c>
      <c r="F8" s="1">
        <v>47</v>
      </c>
      <c r="G8" s="4">
        <v>83</v>
      </c>
      <c r="H8" s="4">
        <v>79</v>
      </c>
      <c r="I8" s="4">
        <v>73</v>
      </c>
      <c r="J8" s="1">
        <f t="shared" ref="J8:J17" si="0">D8+E8+F8+G8+H8+I8</f>
        <v>415</v>
      </c>
      <c r="K8" s="1">
        <f t="shared" ref="K8:K17" si="1">J8*100/600</f>
        <v>69.166666666666671</v>
      </c>
    </row>
    <row r="9" spans="1:11">
      <c r="A9" s="1">
        <v>2</v>
      </c>
      <c r="B9" s="1" t="s">
        <v>606</v>
      </c>
      <c r="C9" s="1" t="s">
        <v>607</v>
      </c>
      <c r="D9" s="1">
        <v>60</v>
      </c>
      <c r="E9" s="1">
        <v>78</v>
      </c>
      <c r="F9" s="1">
        <v>38</v>
      </c>
      <c r="G9" s="4">
        <v>74</v>
      </c>
      <c r="H9" s="4">
        <v>78</v>
      </c>
      <c r="I9" s="4">
        <v>80</v>
      </c>
      <c r="J9" s="1">
        <f t="shared" si="0"/>
        <v>408</v>
      </c>
      <c r="K9" s="1">
        <f t="shared" si="1"/>
        <v>68</v>
      </c>
    </row>
    <row r="10" spans="1:11">
      <c r="A10" s="1">
        <v>3</v>
      </c>
      <c r="B10" s="1" t="s">
        <v>605</v>
      </c>
      <c r="C10" s="1" t="s">
        <v>210</v>
      </c>
      <c r="D10" s="1">
        <v>72.5</v>
      </c>
      <c r="E10" s="1">
        <v>55</v>
      </c>
      <c r="F10" s="1">
        <v>50</v>
      </c>
      <c r="G10" s="4">
        <v>69</v>
      </c>
      <c r="H10" s="4">
        <v>85</v>
      </c>
      <c r="I10" s="4">
        <v>73</v>
      </c>
      <c r="J10" s="1">
        <f t="shared" si="0"/>
        <v>404.5</v>
      </c>
      <c r="K10" s="1">
        <f t="shared" si="1"/>
        <v>67.416666666666671</v>
      </c>
    </row>
    <row r="11" spans="1:11">
      <c r="A11" s="1">
        <v>4</v>
      </c>
      <c r="B11" s="1" t="s">
        <v>630</v>
      </c>
      <c r="C11" s="1" t="s">
        <v>333</v>
      </c>
      <c r="D11" s="1">
        <v>60</v>
      </c>
      <c r="E11" s="1">
        <v>63</v>
      </c>
      <c r="F11" s="1">
        <v>44</v>
      </c>
      <c r="G11" s="4">
        <v>80</v>
      </c>
      <c r="H11" s="4">
        <v>75</v>
      </c>
      <c r="I11" s="4">
        <v>67</v>
      </c>
      <c r="J11" s="1">
        <f t="shared" si="0"/>
        <v>389</v>
      </c>
      <c r="K11" s="1">
        <f t="shared" si="1"/>
        <v>64.833333333333329</v>
      </c>
    </row>
    <row r="12" spans="1:11">
      <c r="A12" s="1">
        <v>5</v>
      </c>
      <c r="B12" s="1" t="s">
        <v>67</v>
      </c>
      <c r="C12" s="1" t="s">
        <v>18</v>
      </c>
      <c r="D12" s="1">
        <v>52.5</v>
      </c>
      <c r="E12" s="1">
        <v>62</v>
      </c>
      <c r="F12" s="1">
        <v>53</v>
      </c>
      <c r="G12" s="4">
        <v>71</v>
      </c>
      <c r="H12" s="4">
        <v>71</v>
      </c>
      <c r="I12" s="4">
        <v>60</v>
      </c>
      <c r="J12" s="1">
        <f t="shared" si="0"/>
        <v>369.5</v>
      </c>
      <c r="K12" s="1">
        <f t="shared" si="1"/>
        <v>61.583333333333336</v>
      </c>
    </row>
    <row r="13" spans="1:11">
      <c r="A13" s="1">
        <v>6</v>
      </c>
      <c r="B13" s="1" t="s">
        <v>610</v>
      </c>
      <c r="C13" s="1" t="s">
        <v>611</v>
      </c>
      <c r="D13" s="1">
        <v>37.5</v>
      </c>
      <c r="E13" s="1">
        <v>40</v>
      </c>
      <c r="F13" s="1">
        <v>41</v>
      </c>
      <c r="G13" s="4">
        <v>77</v>
      </c>
      <c r="H13" s="4">
        <v>83</v>
      </c>
      <c r="I13" s="4">
        <v>67</v>
      </c>
      <c r="J13" s="1">
        <f t="shared" si="0"/>
        <v>345.5</v>
      </c>
      <c r="K13" s="1">
        <f t="shared" si="1"/>
        <v>57.583333333333336</v>
      </c>
    </row>
    <row r="14" spans="1:11">
      <c r="A14" s="1">
        <v>7</v>
      </c>
      <c r="B14" s="1" t="s">
        <v>470</v>
      </c>
      <c r="C14" s="1" t="s">
        <v>604</v>
      </c>
      <c r="D14" s="1">
        <v>60</v>
      </c>
      <c r="E14" s="1">
        <v>47</v>
      </c>
      <c r="F14" s="1">
        <v>47</v>
      </c>
      <c r="G14" s="4">
        <v>51</v>
      </c>
      <c r="H14" s="4">
        <v>65</v>
      </c>
      <c r="I14" s="4">
        <v>67</v>
      </c>
      <c r="J14" s="1">
        <f t="shared" si="0"/>
        <v>337</v>
      </c>
      <c r="K14" s="1">
        <f t="shared" si="1"/>
        <v>56.166666666666664</v>
      </c>
    </row>
    <row r="15" spans="1:11">
      <c r="A15" s="1">
        <v>8</v>
      </c>
      <c r="B15" s="1" t="s">
        <v>608</v>
      </c>
      <c r="C15" s="1" t="s">
        <v>609</v>
      </c>
      <c r="D15" s="1">
        <v>25</v>
      </c>
      <c r="E15" s="1">
        <v>62</v>
      </c>
      <c r="F15" s="1">
        <v>22</v>
      </c>
      <c r="G15" s="4">
        <v>80</v>
      </c>
      <c r="H15" s="4">
        <v>81</v>
      </c>
      <c r="I15" s="4">
        <v>67</v>
      </c>
      <c r="J15" s="1">
        <f t="shared" si="0"/>
        <v>337</v>
      </c>
      <c r="K15" s="1">
        <f t="shared" si="1"/>
        <v>56.166666666666664</v>
      </c>
    </row>
    <row r="16" spans="1:11">
      <c r="A16" s="1">
        <v>9</v>
      </c>
      <c r="B16" s="1" t="s">
        <v>613</v>
      </c>
      <c r="C16" s="1" t="s">
        <v>650</v>
      </c>
      <c r="D16" s="1">
        <v>35</v>
      </c>
      <c r="E16" s="1">
        <v>58</v>
      </c>
      <c r="F16" s="1">
        <v>28</v>
      </c>
      <c r="G16" s="4">
        <v>63</v>
      </c>
      <c r="H16" s="4">
        <v>73</v>
      </c>
      <c r="I16" s="4">
        <v>73</v>
      </c>
      <c r="J16" s="1">
        <f t="shared" si="0"/>
        <v>330</v>
      </c>
      <c r="K16" s="1">
        <f t="shared" si="1"/>
        <v>55</v>
      </c>
    </row>
    <row r="17" spans="1:11">
      <c r="A17" s="1">
        <v>10</v>
      </c>
      <c r="B17" s="1" t="s">
        <v>163</v>
      </c>
      <c r="C17" s="1" t="s">
        <v>51</v>
      </c>
      <c r="D17" s="1">
        <v>57.5</v>
      </c>
      <c r="E17" s="1">
        <v>25</v>
      </c>
      <c r="F17" s="1">
        <v>25</v>
      </c>
      <c r="G17" s="4">
        <v>40</v>
      </c>
      <c r="H17" s="4">
        <v>60</v>
      </c>
      <c r="I17" s="4">
        <v>73</v>
      </c>
      <c r="J17" s="1">
        <f t="shared" si="0"/>
        <v>280.5</v>
      </c>
      <c r="K17" s="1">
        <f t="shared" si="1"/>
        <v>46.75</v>
      </c>
    </row>
    <row r="18" spans="1:11">
      <c r="A18" s="25">
        <v>14</v>
      </c>
      <c r="B18" s="7"/>
      <c r="C18" s="7"/>
      <c r="D18" s="7"/>
      <c r="E18" s="7"/>
      <c r="F18" s="7"/>
      <c r="G18" s="7"/>
      <c r="K18" s="31"/>
    </row>
    <row r="19" spans="1:11">
      <c r="A19" s="25">
        <v>15</v>
      </c>
      <c r="B19" s="7"/>
      <c r="C19" s="7"/>
      <c r="D19" s="7"/>
      <c r="E19" s="7"/>
      <c r="F19" s="7"/>
      <c r="G19" s="7"/>
    </row>
    <row r="20" spans="1:11">
      <c r="A20" s="25">
        <v>16</v>
      </c>
      <c r="B20" s="7"/>
      <c r="C20" s="7"/>
      <c r="D20" s="7"/>
      <c r="E20" s="7"/>
      <c r="F20" s="7"/>
      <c r="G20" s="7"/>
    </row>
    <row r="21" spans="1:11">
      <c r="A21" s="28">
        <v>17</v>
      </c>
      <c r="B21" s="7"/>
      <c r="C21" s="7"/>
      <c r="D21" s="7"/>
      <c r="E21" s="7"/>
      <c r="F21" s="7"/>
      <c r="G21" s="7"/>
    </row>
    <row r="22" spans="1:11">
      <c r="A22" s="28">
        <v>18</v>
      </c>
      <c r="B22" s="7"/>
      <c r="C22" s="7"/>
      <c r="D22" s="7"/>
      <c r="E22" s="7"/>
      <c r="F22" s="7"/>
      <c r="G22" s="7"/>
    </row>
    <row r="23" spans="1:11">
      <c r="A23" s="28">
        <v>20</v>
      </c>
      <c r="B23" s="7"/>
      <c r="C23" s="7"/>
      <c r="D23" s="7"/>
      <c r="E23" s="7"/>
      <c r="F23" s="7"/>
      <c r="G23" s="7"/>
    </row>
    <row r="24" spans="1:11">
      <c r="A24" s="28">
        <v>21</v>
      </c>
      <c r="B24" s="7"/>
      <c r="C24" s="7"/>
      <c r="D24" s="7"/>
      <c r="E24" s="7"/>
      <c r="F24" s="7"/>
      <c r="G24" s="7"/>
    </row>
    <row r="25" spans="1:11">
      <c r="A25" s="28">
        <v>22</v>
      </c>
      <c r="B25" s="7"/>
      <c r="C25" s="7"/>
      <c r="D25" s="7"/>
      <c r="E25" s="7"/>
      <c r="F25" s="7"/>
      <c r="G25" s="7"/>
    </row>
    <row r="26" spans="1:11">
      <c r="A26" s="28">
        <v>23</v>
      </c>
      <c r="B26" s="7"/>
      <c r="C26" s="7"/>
      <c r="D26" s="7"/>
      <c r="E26" s="7"/>
      <c r="F26" s="7"/>
      <c r="G26" s="7"/>
    </row>
    <row r="27" spans="1:11">
      <c r="A27" s="28">
        <v>24</v>
      </c>
      <c r="B27" s="7"/>
      <c r="C27" s="7"/>
      <c r="D27" s="7"/>
      <c r="E27" s="7"/>
      <c r="F27" s="7"/>
      <c r="G27" s="7"/>
    </row>
    <row r="28" spans="1:11">
      <c r="A28" s="28">
        <v>25</v>
      </c>
      <c r="B28" s="7"/>
      <c r="C28" s="7"/>
      <c r="D28" s="7"/>
      <c r="E28" s="7"/>
      <c r="F28" s="7"/>
      <c r="G28" s="7"/>
    </row>
    <row r="29" spans="1:11">
      <c r="A29" s="25">
        <v>26</v>
      </c>
      <c r="B29" s="7"/>
      <c r="C29" s="7"/>
      <c r="D29" s="7"/>
      <c r="E29" s="7"/>
      <c r="F29" s="7"/>
      <c r="G29" s="7"/>
    </row>
  </sheetData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N15" sqref="N15"/>
    </sheetView>
  </sheetViews>
  <sheetFormatPr defaultRowHeight="15"/>
  <sheetData>
    <row r="1" spans="1:5">
      <c r="A1" s="7"/>
      <c r="B1" s="7"/>
    </row>
    <row r="2" spans="1:5">
      <c r="B2" s="7"/>
    </row>
    <row r="3" spans="1:5">
      <c r="B3" s="7"/>
    </row>
    <row r="4" spans="1:5">
      <c r="A4" s="7"/>
      <c r="B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19"/>
      <c r="B32" s="19"/>
      <c r="C32" s="19"/>
      <c r="D32" s="19"/>
      <c r="E32" s="19"/>
    </row>
    <row r="33" spans="1:5">
      <c r="A33" s="7"/>
      <c r="B33" s="7"/>
      <c r="C33" s="7"/>
      <c r="D33" s="7"/>
      <c r="E33" s="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O38"/>
  <sheetViews>
    <sheetView tabSelected="1" topLeftCell="A20" workbookViewId="0">
      <selection activeCell="H50" sqref="H50"/>
    </sheetView>
  </sheetViews>
  <sheetFormatPr defaultRowHeight="15"/>
  <cols>
    <col min="1" max="1" width="4.28515625" customWidth="1"/>
    <col min="2" max="2" width="17.42578125" customWidth="1"/>
    <col min="3" max="3" width="11.140625" customWidth="1"/>
    <col min="4" max="4" width="10" customWidth="1"/>
    <col min="5" max="6" width="9" customWidth="1"/>
    <col min="7" max="7" width="8.5703125" customWidth="1"/>
    <col min="8" max="8" width="8.42578125" customWidth="1"/>
    <col min="9" max="9" width="8.7109375" customWidth="1"/>
    <col min="10" max="10" width="8" customWidth="1"/>
    <col min="11" max="11" width="9" customWidth="1"/>
    <col min="12" max="12" width="8" customWidth="1"/>
    <col min="13" max="13" width="9.140625" customWidth="1"/>
    <col min="15" max="15" width="5.42578125" customWidth="1"/>
    <col min="17" max="17" width="4.28515625" customWidth="1"/>
    <col min="18" max="18" width="17" customWidth="1"/>
    <col min="19" max="19" width="10.5703125" customWidth="1"/>
  </cols>
  <sheetData>
    <row r="2" spans="1:15">
      <c r="A2" s="11" t="s">
        <v>227</v>
      </c>
      <c r="B2" s="11"/>
      <c r="C2" s="11"/>
      <c r="D2" s="30"/>
      <c r="E2" s="8"/>
      <c r="F2" s="29" t="s">
        <v>636</v>
      </c>
      <c r="G2" s="30"/>
      <c r="H2" s="8"/>
      <c r="I2" s="11"/>
      <c r="J2" s="11"/>
      <c r="K2" s="11"/>
      <c r="L2" s="11"/>
    </row>
    <row r="3" spans="1:15">
      <c r="A3" s="11" t="s">
        <v>221</v>
      </c>
      <c r="B3" s="11"/>
      <c r="C3" s="11"/>
      <c r="D3" s="8"/>
      <c r="E3" s="8"/>
      <c r="F3" s="8"/>
      <c r="G3" s="8"/>
      <c r="H3" s="8"/>
      <c r="I3" s="8"/>
      <c r="J3" s="11"/>
      <c r="K3" s="11"/>
      <c r="L3" s="11"/>
    </row>
    <row r="4" spans="1:15">
      <c r="A4" s="2" t="s">
        <v>72</v>
      </c>
      <c r="B4" s="2" t="s">
        <v>105</v>
      </c>
      <c r="C4" s="2" t="s">
        <v>73</v>
      </c>
      <c r="D4" s="2" t="s">
        <v>667</v>
      </c>
      <c r="E4" s="6" t="s">
        <v>638</v>
      </c>
      <c r="F4" s="2" t="s">
        <v>662</v>
      </c>
      <c r="G4" s="2" t="s">
        <v>663</v>
      </c>
      <c r="H4" s="2" t="s">
        <v>658</v>
      </c>
      <c r="I4" s="2" t="s">
        <v>652</v>
      </c>
      <c r="J4" s="2" t="s">
        <v>653</v>
      </c>
      <c r="K4" s="2" t="s">
        <v>654</v>
      </c>
      <c r="L4" s="6" t="s">
        <v>664</v>
      </c>
      <c r="M4" s="6" t="s">
        <v>661</v>
      </c>
      <c r="N4" s="6" t="s">
        <v>668</v>
      </c>
      <c r="O4" s="6" t="s">
        <v>645</v>
      </c>
    </row>
    <row r="5" spans="1:15">
      <c r="A5" s="9">
        <v>1</v>
      </c>
      <c r="B5" s="3" t="s">
        <v>202</v>
      </c>
      <c r="C5" s="3" t="s">
        <v>14</v>
      </c>
      <c r="D5" s="1">
        <v>60</v>
      </c>
      <c r="E5" s="1">
        <v>67.5</v>
      </c>
      <c r="F5" s="5">
        <v>64</v>
      </c>
      <c r="G5" s="5">
        <v>73</v>
      </c>
      <c r="H5" s="1">
        <v>64</v>
      </c>
      <c r="I5" s="1">
        <v>78</v>
      </c>
      <c r="J5" s="1">
        <v>82</v>
      </c>
      <c r="K5" s="1">
        <v>75</v>
      </c>
      <c r="L5" s="4">
        <v>100</v>
      </c>
      <c r="M5" s="4">
        <v>75</v>
      </c>
      <c r="N5" s="1">
        <f t="shared" ref="N5:N37" si="0">D5+E5+F5+G5+H5+I5+J5+K5+L5+M5</f>
        <v>738.5</v>
      </c>
      <c r="O5" s="1">
        <f t="shared" ref="O5:O37" si="1">N5*100/1000</f>
        <v>73.849999999999994</v>
      </c>
    </row>
    <row r="6" spans="1:15">
      <c r="A6" s="9">
        <v>2</v>
      </c>
      <c r="B6" s="3" t="s">
        <v>26</v>
      </c>
      <c r="C6" s="3" t="s">
        <v>94</v>
      </c>
      <c r="D6" s="1">
        <v>60</v>
      </c>
      <c r="E6" s="1">
        <v>40</v>
      </c>
      <c r="F6" s="5">
        <v>63</v>
      </c>
      <c r="G6" s="5">
        <v>77</v>
      </c>
      <c r="H6" s="1">
        <v>34</v>
      </c>
      <c r="I6" s="1">
        <v>79</v>
      </c>
      <c r="J6" s="1">
        <v>66</v>
      </c>
      <c r="K6" s="1">
        <v>73</v>
      </c>
      <c r="L6" s="4">
        <v>100</v>
      </c>
      <c r="M6" s="4">
        <v>65</v>
      </c>
      <c r="N6" s="1">
        <f t="shared" si="0"/>
        <v>657</v>
      </c>
      <c r="O6" s="1">
        <f t="shared" si="1"/>
        <v>65.7</v>
      </c>
    </row>
    <row r="7" spans="1:15">
      <c r="A7" s="9">
        <v>3</v>
      </c>
      <c r="B7" s="3" t="s">
        <v>203</v>
      </c>
      <c r="C7" s="3" t="s">
        <v>14</v>
      </c>
      <c r="D7" s="1">
        <v>73</v>
      </c>
      <c r="E7" s="1">
        <v>22.5</v>
      </c>
      <c r="F7" s="5">
        <v>64</v>
      </c>
      <c r="G7" s="5">
        <v>53</v>
      </c>
      <c r="H7" s="1">
        <v>68</v>
      </c>
      <c r="I7" s="1">
        <v>70</v>
      </c>
      <c r="J7" s="1">
        <v>74.5</v>
      </c>
      <c r="K7" s="1">
        <v>68</v>
      </c>
      <c r="L7" s="4">
        <v>87</v>
      </c>
      <c r="M7" s="4">
        <v>50</v>
      </c>
      <c r="N7" s="1">
        <f t="shared" si="0"/>
        <v>630</v>
      </c>
      <c r="O7" s="1">
        <f t="shared" si="1"/>
        <v>63</v>
      </c>
    </row>
    <row r="8" spans="1:15">
      <c r="A8" s="9">
        <v>4</v>
      </c>
      <c r="B8" s="3" t="s">
        <v>28</v>
      </c>
      <c r="C8" s="3" t="s">
        <v>185</v>
      </c>
      <c r="D8" s="1">
        <v>67</v>
      </c>
      <c r="E8" s="1">
        <v>25</v>
      </c>
      <c r="F8" s="5">
        <v>59</v>
      </c>
      <c r="G8" s="5">
        <v>70</v>
      </c>
      <c r="H8" s="1">
        <v>48</v>
      </c>
      <c r="I8" s="1">
        <v>59</v>
      </c>
      <c r="J8" s="1">
        <v>64</v>
      </c>
      <c r="K8" s="1">
        <v>63</v>
      </c>
      <c r="L8" s="4">
        <v>88</v>
      </c>
      <c r="M8" s="4">
        <v>75</v>
      </c>
      <c r="N8" s="1">
        <f t="shared" si="0"/>
        <v>618</v>
      </c>
      <c r="O8" s="1">
        <f t="shared" si="1"/>
        <v>61.8</v>
      </c>
    </row>
    <row r="9" spans="1:15">
      <c r="A9" s="9">
        <v>5</v>
      </c>
      <c r="B9" s="3" t="s">
        <v>81</v>
      </c>
      <c r="C9" s="3" t="s">
        <v>82</v>
      </c>
      <c r="D9" s="1">
        <v>60</v>
      </c>
      <c r="E9" s="1">
        <v>42.5</v>
      </c>
      <c r="F9" s="5">
        <v>45</v>
      </c>
      <c r="G9" s="5">
        <v>67</v>
      </c>
      <c r="H9" s="1">
        <v>50</v>
      </c>
      <c r="I9" s="1">
        <v>72</v>
      </c>
      <c r="J9" s="1">
        <v>68.5</v>
      </c>
      <c r="K9" s="1">
        <v>58</v>
      </c>
      <c r="L9" s="4">
        <v>83</v>
      </c>
      <c r="M9" s="4">
        <v>60</v>
      </c>
      <c r="N9" s="1">
        <f t="shared" si="0"/>
        <v>606</v>
      </c>
      <c r="O9" s="1">
        <f t="shared" si="1"/>
        <v>60.6</v>
      </c>
    </row>
    <row r="10" spans="1:15">
      <c r="A10" s="9">
        <v>6</v>
      </c>
      <c r="B10" s="3" t="s">
        <v>112</v>
      </c>
      <c r="C10" s="3" t="s">
        <v>113</v>
      </c>
      <c r="D10" s="1">
        <v>60</v>
      </c>
      <c r="E10" s="1">
        <v>50</v>
      </c>
      <c r="F10" s="5">
        <v>53</v>
      </c>
      <c r="G10" s="5">
        <v>77</v>
      </c>
      <c r="H10" s="1">
        <v>68</v>
      </c>
      <c r="I10" s="1">
        <v>66</v>
      </c>
      <c r="J10" s="1">
        <v>73</v>
      </c>
      <c r="K10" s="1">
        <v>81</v>
      </c>
      <c r="L10" s="4">
        <v>50</v>
      </c>
      <c r="M10" s="4">
        <v>25</v>
      </c>
      <c r="N10" s="1">
        <f t="shared" si="0"/>
        <v>603</v>
      </c>
      <c r="O10" s="1">
        <f t="shared" si="1"/>
        <v>60.3</v>
      </c>
    </row>
    <row r="11" spans="1:15">
      <c r="A11" s="9">
        <v>7</v>
      </c>
      <c r="B11" s="3" t="s">
        <v>33</v>
      </c>
      <c r="C11" s="3" t="s">
        <v>45</v>
      </c>
      <c r="D11" s="1">
        <v>67</v>
      </c>
      <c r="E11" s="1">
        <v>42.5</v>
      </c>
      <c r="F11" s="5">
        <v>45</v>
      </c>
      <c r="G11" s="5">
        <v>77</v>
      </c>
      <c r="H11" s="1">
        <v>59</v>
      </c>
      <c r="I11" s="1">
        <v>67</v>
      </c>
      <c r="J11" s="1">
        <v>71</v>
      </c>
      <c r="K11" s="1">
        <v>50</v>
      </c>
      <c r="L11" s="4">
        <v>77</v>
      </c>
      <c r="M11" s="4">
        <v>40</v>
      </c>
      <c r="N11" s="1">
        <f t="shared" si="0"/>
        <v>595.5</v>
      </c>
      <c r="O11" s="1">
        <f t="shared" si="1"/>
        <v>59.55</v>
      </c>
    </row>
    <row r="12" spans="1:15">
      <c r="A12" s="9">
        <v>8</v>
      </c>
      <c r="B12" s="10" t="s">
        <v>219</v>
      </c>
      <c r="C12" s="10" t="s">
        <v>180</v>
      </c>
      <c r="D12" s="1">
        <v>80</v>
      </c>
      <c r="E12" s="1">
        <v>25</v>
      </c>
      <c r="F12" s="5">
        <v>38</v>
      </c>
      <c r="G12" s="5">
        <v>60</v>
      </c>
      <c r="H12" s="1">
        <v>60</v>
      </c>
      <c r="I12" s="1">
        <v>65</v>
      </c>
      <c r="J12" s="1">
        <v>68</v>
      </c>
      <c r="K12" s="1">
        <v>57</v>
      </c>
      <c r="L12" s="4">
        <v>83</v>
      </c>
      <c r="M12" s="4">
        <v>52.5</v>
      </c>
      <c r="N12" s="1">
        <f t="shared" si="0"/>
        <v>588.5</v>
      </c>
      <c r="O12" s="1">
        <f t="shared" si="1"/>
        <v>58.85</v>
      </c>
    </row>
    <row r="13" spans="1:15">
      <c r="A13" s="9">
        <v>9</v>
      </c>
      <c r="B13" s="15" t="s">
        <v>322</v>
      </c>
      <c r="C13" s="15" t="s">
        <v>323</v>
      </c>
      <c r="D13" s="1">
        <v>67</v>
      </c>
      <c r="E13" s="1">
        <v>40</v>
      </c>
      <c r="F13" s="5">
        <v>54</v>
      </c>
      <c r="G13" s="5">
        <v>67</v>
      </c>
      <c r="H13" s="1">
        <v>23</v>
      </c>
      <c r="I13" s="1">
        <v>71</v>
      </c>
      <c r="J13" s="1">
        <v>76</v>
      </c>
      <c r="K13" s="1">
        <v>69</v>
      </c>
      <c r="L13" s="4">
        <v>67</v>
      </c>
      <c r="M13" s="4">
        <v>52.5</v>
      </c>
      <c r="N13" s="1">
        <f t="shared" si="0"/>
        <v>586.5</v>
      </c>
      <c r="O13" s="1">
        <f t="shared" si="1"/>
        <v>58.65</v>
      </c>
    </row>
    <row r="14" spans="1:15">
      <c r="A14" s="9">
        <v>10</v>
      </c>
      <c r="B14" s="3" t="s">
        <v>187</v>
      </c>
      <c r="C14" s="3" t="s">
        <v>188</v>
      </c>
      <c r="D14" s="1">
        <v>80</v>
      </c>
      <c r="E14" s="1">
        <v>30</v>
      </c>
      <c r="F14" s="5">
        <v>41</v>
      </c>
      <c r="G14" s="5">
        <v>73</v>
      </c>
      <c r="H14" s="1">
        <v>47</v>
      </c>
      <c r="I14" s="1">
        <v>78.5</v>
      </c>
      <c r="J14" s="1">
        <v>59</v>
      </c>
      <c r="K14" s="1">
        <v>68</v>
      </c>
      <c r="L14" s="4">
        <v>58</v>
      </c>
      <c r="M14" s="4">
        <v>47.5</v>
      </c>
      <c r="N14" s="1">
        <f t="shared" si="0"/>
        <v>582</v>
      </c>
      <c r="O14" s="1">
        <f t="shared" si="1"/>
        <v>58.2</v>
      </c>
    </row>
    <row r="15" spans="1:15">
      <c r="A15" s="9">
        <v>11</v>
      </c>
      <c r="B15" s="15" t="s">
        <v>48</v>
      </c>
      <c r="C15" s="15" t="s">
        <v>212</v>
      </c>
      <c r="D15" s="1">
        <v>87</v>
      </c>
      <c r="E15" s="1">
        <v>37.5</v>
      </c>
      <c r="F15" s="5">
        <v>40</v>
      </c>
      <c r="G15" s="5">
        <v>83</v>
      </c>
      <c r="H15" s="1">
        <v>38</v>
      </c>
      <c r="I15" s="1">
        <v>75</v>
      </c>
      <c r="J15" s="1">
        <v>51.5</v>
      </c>
      <c r="K15" s="1">
        <v>49</v>
      </c>
      <c r="L15" s="4">
        <v>90</v>
      </c>
      <c r="M15" s="4">
        <v>15</v>
      </c>
      <c r="N15" s="1">
        <f t="shared" si="0"/>
        <v>566</v>
      </c>
      <c r="O15" s="1">
        <f t="shared" si="1"/>
        <v>56.6</v>
      </c>
    </row>
    <row r="16" spans="1:15">
      <c r="A16" s="9">
        <v>12</v>
      </c>
      <c r="B16" s="21" t="s">
        <v>90</v>
      </c>
      <c r="C16" s="21" t="s">
        <v>91</v>
      </c>
      <c r="D16" s="1">
        <v>67</v>
      </c>
      <c r="E16" s="1">
        <v>20</v>
      </c>
      <c r="F16" s="5">
        <v>51</v>
      </c>
      <c r="G16" s="5">
        <v>70</v>
      </c>
      <c r="H16" s="1">
        <v>33</v>
      </c>
      <c r="I16" s="1">
        <v>87</v>
      </c>
      <c r="J16" s="1">
        <v>56</v>
      </c>
      <c r="K16" s="1">
        <v>46</v>
      </c>
      <c r="L16" s="4">
        <v>73</v>
      </c>
      <c r="M16" s="4">
        <v>60</v>
      </c>
      <c r="N16" s="1">
        <f t="shared" si="0"/>
        <v>563</v>
      </c>
      <c r="O16" s="1">
        <f t="shared" si="1"/>
        <v>56.3</v>
      </c>
    </row>
    <row r="17" spans="1:15">
      <c r="A17" s="9">
        <v>13</v>
      </c>
      <c r="B17" s="15" t="s">
        <v>70</v>
      </c>
      <c r="C17" s="15" t="s">
        <v>267</v>
      </c>
      <c r="D17" s="1">
        <v>73</v>
      </c>
      <c r="E17" s="1">
        <v>32.5</v>
      </c>
      <c r="F17" s="5">
        <v>43</v>
      </c>
      <c r="G17" s="5">
        <v>50</v>
      </c>
      <c r="H17" s="1">
        <v>35</v>
      </c>
      <c r="I17" s="1">
        <v>68</v>
      </c>
      <c r="J17" s="1">
        <v>63</v>
      </c>
      <c r="K17" s="1">
        <v>69</v>
      </c>
      <c r="L17" s="4">
        <v>83</v>
      </c>
      <c r="M17" s="4">
        <v>40</v>
      </c>
      <c r="N17" s="1">
        <f t="shared" si="0"/>
        <v>556.5</v>
      </c>
      <c r="O17" s="1">
        <f t="shared" si="1"/>
        <v>55.65</v>
      </c>
    </row>
    <row r="18" spans="1:15">
      <c r="A18" s="9">
        <v>14</v>
      </c>
      <c r="B18" s="23" t="s">
        <v>0</v>
      </c>
      <c r="C18" s="23" t="s">
        <v>123</v>
      </c>
      <c r="D18" s="1">
        <v>40</v>
      </c>
      <c r="E18" s="1">
        <v>32.5</v>
      </c>
      <c r="F18" s="5">
        <v>45</v>
      </c>
      <c r="G18" s="5">
        <v>77</v>
      </c>
      <c r="H18" s="1">
        <v>38</v>
      </c>
      <c r="I18" s="1">
        <v>50</v>
      </c>
      <c r="J18" s="1">
        <v>64</v>
      </c>
      <c r="K18" s="1">
        <v>51</v>
      </c>
      <c r="L18" s="4">
        <v>88</v>
      </c>
      <c r="M18" s="4">
        <v>65</v>
      </c>
      <c r="N18" s="1">
        <f t="shared" si="0"/>
        <v>550.5</v>
      </c>
      <c r="O18" s="1">
        <f t="shared" si="1"/>
        <v>55.05</v>
      </c>
    </row>
    <row r="19" spans="1:15">
      <c r="A19" s="9">
        <v>15</v>
      </c>
      <c r="B19" s="3" t="s">
        <v>95</v>
      </c>
      <c r="C19" s="3" t="s">
        <v>69</v>
      </c>
      <c r="D19" s="1">
        <v>67</v>
      </c>
      <c r="E19" s="1">
        <v>52.5</v>
      </c>
      <c r="F19" s="5">
        <v>56</v>
      </c>
      <c r="G19" s="5">
        <v>70</v>
      </c>
      <c r="H19" s="1">
        <v>56</v>
      </c>
      <c r="I19" s="1">
        <v>51</v>
      </c>
      <c r="J19" s="1">
        <v>61.5</v>
      </c>
      <c r="K19" s="1">
        <v>42</v>
      </c>
      <c r="L19" s="4">
        <v>77</v>
      </c>
      <c r="M19" s="4">
        <v>15</v>
      </c>
      <c r="N19" s="1">
        <f t="shared" si="0"/>
        <v>548</v>
      </c>
      <c r="O19" s="1">
        <f t="shared" si="1"/>
        <v>54.8</v>
      </c>
    </row>
    <row r="20" spans="1:15">
      <c r="A20" s="22">
        <v>16</v>
      </c>
      <c r="B20" s="15" t="s">
        <v>215</v>
      </c>
      <c r="C20" s="15" t="s">
        <v>216</v>
      </c>
      <c r="D20" s="1">
        <v>60</v>
      </c>
      <c r="E20" s="1">
        <v>37.5</v>
      </c>
      <c r="F20" s="5">
        <v>50</v>
      </c>
      <c r="G20" s="5">
        <v>80</v>
      </c>
      <c r="H20" s="1">
        <v>35</v>
      </c>
      <c r="I20" s="1">
        <v>58</v>
      </c>
      <c r="J20" s="1">
        <v>53</v>
      </c>
      <c r="K20" s="1">
        <v>31</v>
      </c>
      <c r="L20" s="4">
        <v>73</v>
      </c>
      <c r="M20" s="4">
        <v>60</v>
      </c>
      <c r="N20" s="1">
        <f t="shared" si="0"/>
        <v>537.5</v>
      </c>
      <c r="O20" s="1">
        <f t="shared" si="1"/>
        <v>53.75</v>
      </c>
    </row>
    <row r="21" spans="1:15">
      <c r="A21" s="20">
        <v>17</v>
      </c>
      <c r="B21" s="3" t="s">
        <v>6</v>
      </c>
      <c r="C21" s="3" t="s">
        <v>102</v>
      </c>
      <c r="D21" s="1">
        <v>60</v>
      </c>
      <c r="E21" s="1">
        <v>20</v>
      </c>
      <c r="F21" s="5">
        <v>50</v>
      </c>
      <c r="G21" s="5">
        <v>70</v>
      </c>
      <c r="H21" s="1">
        <v>22</v>
      </c>
      <c r="I21" s="1">
        <v>65</v>
      </c>
      <c r="J21" s="1">
        <v>76</v>
      </c>
      <c r="K21" s="1">
        <v>54</v>
      </c>
      <c r="L21" s="4">
        <v>80</v>
      </c>
      <c r="M21" s="4">
        <v>40</v>
      </c>
      <c r="N21" s="1">
        <f t="shared" si="0"/>
        <v>537</v>
      </c>
      <c r="O21" s="1">
        <f t="shared" si="1"/>
        <v>53.7</v>
      </c>
    </row>
    <row r="22" spans="1:15">
      <c r="A22" s="9">
        <v>18</v>
      </c>
      <c r="B22" s="3" t="s">
        <v>63</v>
      </c>
      <c r="C22" s="3" t="s">
        <v>186</v>
      </c>
      <c r="D22" s="1">
        <v>53</v>
      </c>
      <c r="E22" s="1">
        <v>42.5</v>
      </c>
      <c r="F22" s="5">
        <v>38</v>
      </c>
      <c r="G22" s="5">
        <v>80</v>
      </c>
      <c r="H22" s="1">
        <v>35</v>
      </c>
      <c r="I22" s="1">
        <v>58</v>
      </c>
      <c r="J22" s="1">
        <v>65</v>
      </c>
      <c r="K22" s="1">
        <v>63</v>
      </c>
      <c r="L22" s="4">
        <v>82</v>
      </c>
      <c r="M22" s="4">
        <v>20</v>
      </c>
      <c r="N22" s="1">
        <f t="shared" si="0"/>
        <v>536.5</v>
      </c>
      <c r="O22" s="1">
        <f t="shared" si="1"/>
        <v>53.65</v>
      </c>
    </row>
    <row r="23" spans="1:15">
      <c r="A23" s="9">
        <v>19</v>
      </c>
      <c r="B23" s="3" t="s">
        <v>121</v>
      </c>
      <c r="C23" s="3" t="s">
        <v>122</v>
      </c>
      <c r="D23" s="1">
        <v>73</v>
      </c>
      <c r="E23" s="1">
        <v>35</v>
      </c>
      <c r="F23" s="5">
        <v>46</v>
      </c>
      <c r="G23" s="5">
        <v>57</v>
      </c>
      <c r="H23" s="1">
        <v>53</v>
      </c>
      <c r="I23" s="1">
        <v>43</v>
      </c>
      <c r="J23" s="1">
        <v>56.5</v>
      </c>
      <c r="K23" s="1">
        <v>55</v>
      </c>
      <c r="L23" s="4">
        <v>83</v>
      </c>
      <c r="M23" s="4">
        <v>35</v>
      </c>
      <c r="N23" s="1">
        <f t="shared" si="0"/>
        <v>536.5</v>
      </c>
      <c r="O23" s="1">
        <f t="shared" si="1"/>
        <v>53.65</v>
      </c>
    </row>
    <row r="24" spans="1:15">
      <c r="A24" s="9">
        <v>20</v>
      </c>
      <c r="B24" s="3" t="s">
        <v>189</v>
      </c>
      <c r="C24" s="3" t="s">
        <v>190</v>
      </c>
      <c r="D24" s="1">
        <v>47</v>
      </c>
      <c r="E24" s="1">
        <v>32.5</v>
      </c>
      <c r="F24" s="5">
        <v>40</v>
      </c>
      <c r="G24" s="5">
        <v>63</v>
      </c>
      <c r="H24" s="1">
        <v>48</v>
      </c>
      <c r="I24" s="1">
        <v>59.5</v>
      </c>
      <c r="J24" s="1">
        <v>71</v>
      </c>
      <c r="K24" s="1">
        <v>60</v>
      </c>
      <c r="L24" s="4">
        <v>93</v>
      </c>
      <c r="M24" s="4">
        <v>15</v>
      </c>
      <c r="N24" s="1">
        <f t="shared" si="0"/>
        <v>529</v>
      </c>
      <c r="O24" s="1">
        <f t="shared" si="1"/>
        <v>52.9</v>
      </c>
    </row>
    <row r="25" spans="1:15">
      <c r="A25" s="9">
        <v>21</v>
      </c>
      <c r="B25" s="3" t="s">
        <v>106</v>
      </c>
      <c r="C25" s="3" t="s">
        <v>107</v>
      </c>
      <c r="D25" s="1">
        <v>47</v>
      </c>
      <c r="E25" s="1">
        <v>15</v>
      </c>
      <c r="F25" s="5">
        <v>56</v>
      </c>
      <c r="G25" s="5">
        <v>77</v>
      </c>
      <c r="H25" s="1">
        <v>43</v>
      </c>
      <c r="I25" s="1">
        <v>40</v>
      </c>
      <c r="J25" s="1">
        <v>49.5</v>
      </c>
      <c r="K25" s="1">
        <v>45</v>
      </c>
      <c r="L25" s="4">
        <v>75</v>
      </c>
      <c r="M25" s="4">
        <v>67.5</v>
      </c>
      <c r="N25" s="1">
        <f t="shared" si="0"/>
        <v>515</v>
      </c>
      <c r="O25" s="1">
        <f t="shared" si="1"/>
        <v>51.5</v>
      </c>
    </row>
    <row r="26" spans="1:15">
      <c r="A26" s="9">
        <v>22</v>
      </c>
      <c r="B26" s="3" t="s">
        <v>192</v>
      </c>
      <c r="C26" s="3" t="s">
        <v>16</v>
      </c>
      <c r="D26" s="1">
        <v>67</v>
      </c>
      <c r="E26" s="1">
        <v>30</v>
      </c>
      <c r="F26" s="5">
        <v>39</v>
      </c>
      <c r="G26" s="5">
        <v>67</v>
      </c>
      <c r="H26" s="1">
        <v>49</v>
      </c>
      <c r="I26" s="1">
        <v>64</v>
      </c>
      <c r="J26" s="1">
        <v>51</v>
      </c>
      <c r="K26" s="1">
        <v>44</v>
      </c>
      <c r="L26" s="4">
        <v>72</v>
      </c>
      <c r="M26" s="4">
        <v>15</v>
      </c>
      <c r="N26" s="1">
        <f t="shared" si="0"/>
        <v>498</v>
      </c>
      <c r="O26" s="1">
        <f t="shared" si="1"/>
        <v>49.8</v>
      </c>
    </row>
    <row r="27" spans="1:15">
      <c r="A27" s="9">
        <v>23</v>
      </c>
      <c r="B27" s="3" t="s">
        <v>15</v>
      </c>
      <c r="C27" s="3" t="s">
        <v>101</v>
      </c>
      <c r="D27" s="1">
        <v>60</v>
      </c>
      <c r="E27" s="1">
        <v>37.5</v>
      </c>
      <c r="F27" s="5">
        <v>41</v>
      </c>
      <c r="G27" s="5">
        <v>73</v>
      </c>
      <c r="H27" s="1">
        <v>35</v>
      </c>
      <c r="I27" s="1">
        <v>56</v>
      </c>
      <c r="J27" s="1">
        <v>63</v>
      </c>
      <c r="K27" s="1">
        <v>41</v>
      </c>
      <c r="L27" s="4">
        <v>57</v>
      </c>
      <c r="M27" s="4">
        <v>30</v>
      </c>
      <c r="N27" s="1">
        <f t="shared" si="0"/>
        <v>493.5</v>
      </c>
      <c r="O27" s="1">
        <f t="shared" si="1"/>
        <v>49.35</v>
      </c>
    </row>
    <row r="28" spans="1:15">
      <c r="A28" s="9">
        <v>24</v>
      </c>
      <c r="B28" s="3" t="s">
        <v>49</v>
      </c>
      <c r="C28" s="3" t="s">
        <v>182</v>
      </c>
      <c r="D28" s="1">
        <v>67</v>
      </c>
      <c r="E28" s="1">
        <v>42.5</v>
      </c>
      <c r="F28" s="5">
        <v>39</v>
      </c>
      <c r="G28" s="5">
        <v>73</v>
      </c>
      <c r="H28" s="1">
        <v>43</v>
      </c>
      <c r="I28" s="1">
        <v>52</v>
      </c>
      <c r="J28" s="1">
        <v>59</v>
      </c>
      <c r="K28" s="1">
        <v>45</v>
      </c>
      <c r="L28" s="4">
        <v>43</v>
      </c>
      <c r="M28" s="4">
        <v>30</v>
      </c>
      <c r="N28" s="1">
        <f t="shared" si="0"/>
        <v>493.5</v>
      </c>
      <c r="O28" s="1">
        <f t="shared" si="1"/>
        <v>49.35</v>
      </c>
    </row>
    <row r="29" spans="1:15">
      <c r="A29" s="9">
        <v>25</v>
      </c>
      <c r="B29" s="3" t="s">
        <v>128</v>
      </c>
      <c r="C29" s="3" t="s">
        <v>14</v>
      </c>
      <c r="D29" s="1">
        <v>67</v>
      </c>
      <c r="E29" s="1">
        <v>40</v>
      </c>
      <c r="F29" s="5">
        <v>49</v>
      </c>
      <c r="G29" s="5">
        <v>73</v>
      </c>
      <c r="H29" s="1">
        <v>35</v>
      </c>
      <c r="I29" s="1">
        <v>50</v>
      </c>
      <c r="J29" s="1">
        <v>49.5</v>
      </c>
      <c r="K29" s="1">
        <v>51</v>
      </c>
      <c r="L29" s="4">
        <v>32</v>
      </c>
      <c r="M29" s="4">
        <v>45</v>
      </c>
      <c r="N29" s="1">
        <f t="shared" si="0"/>
        <v>491.5</v>
      </c>
      <c r="O29" s="1">
        <f t="shared" si="1"/>
        <v>49.15</v>
      </c>
    </row>
    <row r="30" spans="1:15">
      <c r="A30" s="9">
        <v>26</v>
      </c>
      <c r="B30" s="3" t="s">
        <v>92</v>
      </c>
      <c r="C30" s="3" t="s">
        <v>93</v>
      </c>
      <c r="D30" s="1">
        <v>60</v>
      </c>
      <c r="E30" s="1">
        <v>17.5</v>
      </c>
      <c r="F30" s="5">
        <v>46</v>
      </c>
      <c r="G30" s="5">
        <v>63</v>
      </c>
      <c r="H30" s="1">
        <v>37</v>
      </c>
      <c r="I30" s="1">
        <v>55.5</v>
      </c>
      <c r="J30" s="1">
        <v>57.5</v>
      </c>
      <c r="K30" s="1">
        <v>32</v>
      </c>
      <c r="L30" s="4">
        <v>80</v>
      </c>
      <c r="M30" s="4">
        <v>35</v>
      </c>
      <c r="N30" s="1">
        <f t="shared" si="0"/>
        <v>483.5</v>
      </c>
      <c r="O30" s="1">
        <f t="shared" si="1"/>
        <v>48.35</v>
      </c>
    </row>
    <row r="31" spans="1:15">
      <c r="A31" s="9">
        <v>27</v>
      </c>
      <c r="B31" s="3" t="s">
        <v>57</v>
      </c>
      <c r="C31" s="3" t="s">
        <v>89</v>
      </c>
      <c r="D31" s="1">
        <v>53</v>
      </c>
      <c r="E31" s="1">
        <v>50</v>
      </c>
      <c r="F31" s="5">
        <v>49</v>
      </c>
      <c r="G31" s="5">
        <v>43</v>
      </c>
      <c r="H31" s="1"/>
      <c r="I31" s="1">
        <v>40</v>
      </c>
      <c r="J31" s="1">
        <v>66</v>
      </c>
      <c r="K31" s="1">
        <v>50</v>
      </c>
      <c r="L31" s="4">
        <v>72</v>
      </c>
      <c r="M31" s="4">
        <v>60</v>
      </c>
      <c r="N31" s="1">
        <f t="shared" si="0"/>
        <v>483</v>
      </c>
      <c r="O31" s="1">
        <f t="shared" si="1"/>
        <v>48.3</v>
      </c>
    </row>
    <row r="32" spans="1:15">
      <c r="A32" s="9">
        <v>28</v>
      </c>
      <c r="B32" s="5" t="s">
        <v>424</v>
      </c>
      <c r="C32" s="5" t="s">
        <v>211</v>
      </c>
      <c r="D32" s="1">
        <v>53</v>
      </c>
      <c r="E32" s="1">
        <v>30</v>
      </c>
      <c r="F32" s="5">
        <v>48</v>
      </c>
      <c r="G32" s="5">
        <v>77</v>
      </c>
      <c r="H32" s="1">
        <v>48</v>
      </c>
      <c r="I32" s="1">
        <v>55</v>
      </c>
      <c r="J32" s="1">
        <v>49</v>
      </c>
      <c r="K32" s="1">
        <v>35</v>
      </c>
      <c r="L32" s="4">
        <v>53</v>
      </c>
      <c r="M32" s="4">
        <v>32.5</v>
      </c>
      <c r="N32" s="1">
        <f t="shared" si="0"/>
        <v>480.5</v>
      </c>
      <c r="O32" s="1">
        <f t="shared" si="1"/>
        <v>48.05</v>
      </c>
    </row>
    <row r="33" spans="1:15">
      <c r="A33" s="9">
        <v>29</v>
      </c>
      <c r="B33" s="3" t="s">
        <v>54</v>
      </c>
      <c r="C33" s="3" t="s">
        <v>35</v>
      </c>
      <c r="D33" s="1">
        <v>60</v>
      </c>
      <c r="E33" s="1">
        <v>32.5</v>
      </c>
      <c r="F33" s="5">
        <v>39</v>
      </c>
      <c r="G33" s="5">
        <v>70</v>
      </c>
      <c r="H33" s="1">
        <v>44</v>
      </c>
      <c r="I33" s="1">
        <v>44</v>
      </c>
      <c r="J33" s="1">
        <v>51</v>
      </c>
      <c r="K33" s="1">
        <v>37</v>
      </c>
      <c r="L33" s="4">
        <v>88</v>
      </c>
      <c r="M33" s="4">
        <v>15</v>
      </c>
      <c r="N33" s="1">
        <f t="shared" si="0"/>
        <v>480.5</v>
      </c>
      <c r="O33" s="1">
        <f t="shared" si="1"/>
        <v>48.05</v>
      </c>
    </row>
    <row r="34" spans="1:15">
      <c r="A34" s="9">
        <v>30</v>
      </c>
      <c r="B34" s="3" t="s">
        <v>9</v>
      </c>
      <c r="C34" s="3" t="s">
        <v>124</v>
      </c>
      <c r="D34" s="1">
        <v>53</v>
      </c>
      <c r="E34" s="1">
        <v>42.5</v>
      </c>
      <c r="F34" s="5">
        <v>1.3</v>
      </c>
      <c r="G34" s="5">
        <v>50</v>
      </c>
      <c r="H34" s="1"/>
      <c r="I34" s="1">
        <v>79</v>
      </c>
      <c r="J34" s="1">
        <v>63</v>
      </c>
      <c r="K34" s="1">
        <v>55</v>
      </c>
      <c r="L34" s="4">
        <v>80</v>
      </c>
      <c r="M34" s="4">
        <v>35</v>
      </c>
      <c r="N34" s="1">
        <f t="shared" si="0"/>
        <v>458.8</v>
      </c>
      <c r="O34" s="1">
        <f t="shared" si="1"/>
        <v>45.88</v>
      </c>
    </row>
    <row r="35" spans="1:15">
      <c r="A35" s="9">
        <v>31</v>
      </c>
      <c r="B35" s="3" t="s">
        <v>125</v>
      </c>
      <c r="C35" s="3" t="s">
        <v>126</v>
      </c>
      <c r="D35" s="1">
        <v>60</v>
      </c>
      <c r="E35" s="1">
        <v>32.5</v>
      </c>
      <c r="F35" s="5">
        <v>49</v>
      </c>
      <c r="G35" s="5">
        <v>60</v>
      </c>
      <c r="H35" s="1">
        <v>35</v>
      </c>
      <c r="I35" s="1">
        <v>44</v>
      </c>
      <c r="J35" s="1">
        <v>48</v>
      </c>
      <c r="K35" s="1">
        <v>45</v>
      </c>
      <c r="L35" s="4">
        <v>53</v>
      </c>
      <c r="M35" s="4">
        <v>30</v>
      </c>
      <c r="N35" s="1">
        <f t="shared" si="0"/>
        <v>456.5</v>
      </c>
      <c r="O35" s="1">
        <f t="shared" si="1"/>
        <v>45.65</v>
      </c>
    </row>
    <row r="36" spans="1:15">
      <c r="A36" s="9">
        <v>32</v>
      </c>
      <c r="B36" s="3" t="s">
        <v>46</v>
      </c>
      <c r="C36" s="3" t="s">
        <v>62</v>
      </c>
      <c r="D36" s="1">
        <v>67</v>
      </c>
      <c r="E36" s="1">
        <v>12.5</v>
      </c>
      <c r="F36" s="5">
        <v>43</v>
      </c>
      <c r="G36" s="5">
        <v>73</v>
      </c>
      <c r="H36" s="1">
        <v>30</v>
      </c>
      <c r="I36" s="1">
        <v>53</v>
      </c>
      <c r="J36" s="1">
        <v>43</v>
      </c>
      <c r="K36" s="1">
        <v>42</v>
      </c>
      <c r="L36" s="4">
        <v>45</v>
      </c>
      <c r="M36" s="4">
        <v>35</v>
      </c>
      <c r="N36" s="1">
        <f t="shared" si="0"/>
        <v>443.5</v>
      </c>
      <c r="O36" s="1">
        <f t="shared" si="1"/>
        <v>44.35</v>
      </c>
    </row>
    <row r="37" spans="1:15">
      <c r="A37" s="9">
        <v>33</v>
      </c>
      <c r="B37" s="3" t="s">
        <v>43</v>
      </c>
      <c r="C37" s="3" t="s">
        <v>83</v>
      </c>
      <c r="D37" s="1">
        <v>80</v>
      </c>
      <c r="E37" s="1">
        <v>32.5</v>
      </c>
      <c r="F37" s="5">
        <v>50</v>
      </c>
      <c r="G37" s="5">
        <v>67</v>
      </c>
      <c r="H37" s="1">
        <v>29</v>
      </c>
      <c r="I37" s="1">
        <v>44</v>
      </c>
      <c r="J37" s="1">
        <v>44</v>
      </c>
      <c r="K37" s="1">
        <v>27</v>
      </c>
      <c r="L37" s="4">
        <v>23</v>
      </c>
      <c r="M37" s="4">
        <v>25</v>
      </c>
      <c r="N37" s="1">
        <f t="shared" si="0"/>
        <v>421.5</v>
      </c>
      <c r="O37" s="1">
        <f t="shared" si="1"/>
        <v>42.15</v>
      </c>
    </row>
    <row r="38" spans="1:15">
      <c r="H38" s="31"/>
      <c r="O38" s="31"/>
    </row>
  </sheetData>
  <sortState ref="A5:D37">
    <sortCondition ref="A5"/>
  </sortState>
  <pageMargins left="0.7" right="0.7" top="0.75" bottom="0.75" header="0.3" footer="0.3"/>
  <pageSetup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39"/>
  <sheetViews>
    <sheetView workbookViewId="0">
      <selection activeCell="R48" sqref="R48"/>
    </sheetView>
  </sheetViews>
  <sheetFormatPr defaultRowHeight="15"/>
  <cols>
    <col min="1" max="1" width="5.140625" customWidth="1"/>
    <col min="2" max="2" width="18.28515625" customWidth="1"/>
    <col min="3" max="3" width="16.85546875" customWidth="1"/>
    <col min="4" max="4" width="9.5703125" customWidth="1"/>
    <col min="5" max="5" width="7.42578125" customWidth="1"/>
    <col min="6" max="7" width="8.28515625" customWidth="1"/>
    <col min="8" max="8" width="8" customWidth="1"/>
    <col min="9" max="9" width="8.5703125" customWidth="1"/>
    <col min="10" max="10" width="7.85546875" customWidth="1"/>
    <col min="11" max="11" width="8.7109375" customWidth="1"/>
    <col min="12" max="12" width="8.140625" customWidth="1"/>
    <col min="15" max="15" width="5.42578125" customWidth="1"/>
  </cols>
  <sheetData>
    <row r="1" spans="1:16">
      <c r="A1" s="8" t="s">
        <v>220</v>
      </c>
      <c r="B1" s="8"/>
      <c r="C1" s="8"/>
      <c r="D1" s="7"/>
      <c r="E1" s="7"/>
      <c r="F1" s="7"/>
    </row>
    <row r="2" spans="1:16">
      <c r="A2" s="8"/>
      <c r="B2" s="8" t="s">
        <v>442</v>
      </c>
      <c r="C2" s="8"/>
      <c r="D2" s="8"/>
      <c r="E2" s="29" t="s">
        <v>636</v>
      </c>
      <c r="F2" s="30"/>
      <c r="G2" s="8"/>
      <c r="H2" s="11"/>
    </row>
    <row r="3" spans="1:16">
      <c r="A3" s="8"/>
      <c r="B3" s="8"/>
      <c r="C3" s="8"/>
      <c r="D3" s="7"/>
      <c r="E3" s="7"/>
      <c r="F3" s="7"/>
      <c r="G3" s="7"/>
      <c r="H3" s="7"/>
      <c r="I3" s="7"/>
    </row>
    <row r="4" spans="1:16">
      <c r="A4" s="1" t="s">
        <v>72</v>
      </c>
      <c r="B4" s="1" t="s">
        <v>105</v>
      </c>
      <c r="C4" s="1" t="s">
        <v>73</v>
      </c>
      <c r="D4" s="2" t="s">
        <v>657</v>
      </c>
      <c r="E4" s="6" t="s">
        <v>638</v>
      </c>
      <c r="F4" s="1" t="s">
        <v>662</v>
      </c>
      <c r="G4" s="1" t="s">
        <v>663</v>
      </c>
      <c r="H4" s="1" t="s">
        <v>658</v>
      </c>
      <c r="I4" s="1" t="s">
        <v>652</v>
      </c>
      <c r="J4" s="1" t="s">
        <v>653</v>
      </c>
      <c r="K4" s="1" t="s">
        <v>654</v>
      </c>
      <c r="L4" s="4" t="s">
        <v>664</v>
      </c>
      <c r="M4" s="4" t="s">
        <v>661</v>
      </c>
      <c r="N4" s="4" t="s">
        <v>668</v>
      </c>
      <c r="O4" s="4" t="s">
        <v>645</v>
      </c>
    </row>
    <row r="5" spans="1:16">
      <c r="A5" s="9">
        <v>1</v>
      </c>
      <c r="B5" s="3" t="s">
        <v>110</v>
      </c>
      <c r="C5" s="3" t="s">
        <v>111</v>
      </c>
      <c r="D5" s="1">
        <v>47</v>
      </c>
      <c r="E5" s="1">
        <v>43</v>
      </c>
      <c r="F5" s="5">
        <v>48</v>
      </c>
      <c r="G5" s="5">
        <v>67</v>
      </c>
      <c r="H5" s="1">
        <v>50</v>
      </c>
      <c r="I5" s="1">
        <v>72</v>
      </c>
      <c r="J5" s="1">
        <v>78</v>
      </c>
      <c r="K5" s="1">
        <v>70</v>
      </c>
      <c r="L5" s="4">
        <v>80</v>
      </c>
      <c r="M5" s="1">
        <v>65</v>
      </c>
      <c r="N5" s="1">
        <f t="shared" ref="N5:N37" si="0">D5+E5+F5+G5+H5+I5+J5+K5+L5+M5</f>
        <v>620</v>
      </c>
      <c r="O5" s="1">
        <f t="shared" ref="O5:O37" si="1">N5*100/1000</f>
        <v>62</v>
      </c>
      <c r="P5" t="s">
        <v>679</v>
      </c>
    </row>
    <row r="6" spans="1:16">
      <c r="A6" s="9">
        <v>2</v>
      </c>
      <c r="B6" s="15" t="s">
        <v>68</v>
      </c>
      <c r="C6" s="15" t="s">
        <v>218</v>
      </c>
      <c r="D6" s="1">
        <v>47</v>
      </c>
      <c r="E6" s="1">
        <v>53</v>
      </c>
      <c r="F6" s="5">
        <v>39</v>
      </c>
      <c r="G6" s="5">
        <v>83</v>
      </c>
      <c r="H6" s="1">
        <v>49</v>
      </c>
      <c r="I6" s="1">
        <v>69</v>
      </c>
      <c r="J6" s="1">
        <v>60</v>
      </c>
      <c r="K6" s="1">
        <v>63</v>
      </c>
      <c r="L6" s="4">
        <v>100</v>
      </c>
      <c r="M6" s="1">
        <v>42.5</v>
      </c>
      <c r="N6" s="1">
        <f t="shared" si="0"/>
        <v>605.5</v>
      </c>
      <c r="O6" s="1">
        <f t="shared" si="1"/>
        <v>60.55</v>
      </c>
      <c r="P6" t="s">
        <v>680</v>
      </c>
    </row>
    <row r="7" spans="1:16">
      <c r="A7" s="9">
        <v>3</v>
      </c>
      <c r="B7" s="3" t="s">
        <v>108</v>
      </c>
      <c r="C7" s="3" t="s">
        <v>16</v>
      </c>
      <c r="D7" s="1">
        <v>60</v>
      </c>
      <c r="E7" s="1">
        <v>50</v>
      </c>
      <c r="F7" s="5">
        <v>60</v>
      </c>
      <c r="G7" s="5">
        <v>50</v>
      </c>
      <c r="H7" s="1">
        <v>45</v>
      </c>
      <c r="I7" s="1">
        <v>55</v>
      </c>
      <c r="J7" s="1">
        <v>83</v>
      </c>
      <c r="K7" s="1">
        <v>63</v>
      </c>
      <c r="L7" s="4">
        <v>100</v>
      </c>
      <c r="M7" s="1">
        <v>35</v>
      </c>
      <c r="N7" s="1">
        <f t="shared" si="0"/>
        <v>601</v>
      </c>
      <c r="O7" s="1">
        <f t="shared" si="1"/>
        <v>60.1</v>
      </c>
      <c r="P7" t="s">
        <v>681</v>
      </c>
    </row>
    <row r="8" spans="1:16">
      <c r="A8" s="9">
        <v>4</v>
      </c>
      <c r="B8" s="3" t="s">
        <v>86</v>
      </c>
      <c r="C8" s="3" t="s">
        <v>87</v>
      </c>
      <c r="D8" s="1">
        <v>13</v>
      </c>
      <c r="E8" s="1">
        <v>35</v>
      </c>
      <c r="F8" s="5">
        <v>50</v>
      </c>
      <c r="G8" s="5">
        <v>80</v>
      </c>
      <c r="H8" s="1">
        <v>57</v>
      </c>
      <c r="I8" s="1">
        <v>65</v>
      </c>
      <c r="J8" s="1">
        <v>85</v>
      </c>
      <c r="K8" s="1">
        <v>64</v>
      </c>
      <c r="L8" s="4">
        <v>100</v>
      </c>
      <c r="M8" s="1">
        <v>47.5</v>
      </c>
      <c r="N8" s="1">
        <f t="shared" si="0"/>
        <v>596.5</v>
      </c>
      <c r="O8" s="1">
        <f t="shared" si="1"/>
        <v>59.65</v>
      </c>
      <c r="P8" t="s">
        <v>679</v>
      </c>
    </row>
    <row r="9" spans="1:16">
      <c r="A9" s="9">
        <v>5</v>
      </c>
      <c r="B9" s="3" t="s">
        <v>201</v>
      </c>
      <c r="C9" s="3" t="s">
        <v>2</v>
      </c>
      <c r="D9" s="1">
        <v>60</v>
      </c>
      <c r="E9" s="1">
        <v>28</v>
      </c>
      <c r="F9" s="5">
        <v>50</v>
      </c>
      <c r="G9" s="5">
        <v>63</v>
      </c>
      <c r="H9" s="1">
        <v>43</v>
      </c>
      <c r="I9" s="1">
        <v>78</v>
      </c>
      <c r="J9" s="1">
        <v>65</v>
      </c>
      <c r="K9" s="1">
        <v>62</v>
      </c>
      <c r="L9" s="4">
        <v>100</v>
      </c>
      <c r="M9" s="1">
        <v>45</v>
      </c>
      <c r="N9" s="1">
        <f t="shared" si="0"/>
        <v>594</v>
      </c>
      <c r="O9" s="1">
        <f t="shared" si="1"/>
        <v>59.4</v>
      </c>
      <c r="P9" t="s">
        <v>680</v>
      </c>
    </row>
    <row r="10" spans="1:16">
      <c r="A10" s="9">
        <v>6</v>
      </c>
      <c r="B10" s="3" t="s">
        <v>15</v>
      </c>
      <c r="C10" s="3" t="s">
        <v>84</v>
      </c>
      <c r="D10" s="1">
        <v>73</v>
      </c>
      <c r="E10" s="1">
        <v>38</v>
      </c>
      <c r="F10" s="5">
        <v>45</v>
      </c>
      <c r="G10" s="5">
        <v>80</v>
      </c>
      <c r="H10" s="1">
        <v>52</v>
      </c>
      <c r="I10" s="1">
        <v>68</v>
      </c>
      <c r="J10" s="1">
        <v>58.5</v>
      </c>
      <c r="K10" s="1">
        <v>43</v>
      </c>
      <c r="L10" s="4">
        <v>77</v>
      </c>
      <c r="M10" s="1">
        <v>45</v>
      </c>
      <c r="N10" s="1">
        <f t="shared" si="0"/>
        <v>579.5</v>
      </c>
      <c r="O10" s="1">
        <f t="shared" si="1"/>
        <v>57.95</v>
      </c>
      <c r="P10" t="s">
        <v>681</v>
      </c>
    </row>
    <row r="11" spans="1:16">
      <c r="A11" s="9">
        <v>7</v>
      </c>
      <c r="B11" s="3" t="s">
        <v>103</v>
      </c>
      <c r="C11" s="3" t="s">
        <v>104</v>
      </c>
      <c r="D11" s="1">
        <v>40</v>
      </c>
      <c r="E11" s="1">
        <v>33</v>
      </c>
      <c r="F11" s="5">
        <v>45</v>
      </c>
      <c r="G11" s="5">
        <v>73</v>
      </c>
      <c r="H11" s="1">
        <v>58</v>
      </c>
      <c r="I11" s="1">
        <v>63</v>
      </c>
      <c r="J11" s="1">
        <v>75</v>
      </c>
      <c r="K11" s="1">
        <v>73</v>
      </c>
      <c r="L11" s="4">
        <v>78</v>
      </c>
      <c r="M11" s="1">
        <v>35</v>
      </c>
      <c r="N11" s="1">
        <f t="shared" si="0"/>
        <v>573</v>
      </c>
      <c r="O11" s="1">
        <f t="shared" si="1"/>
        <v>57.3</v>
      </c>
      <c r="P11" t="s">
        <v>679</v>
      </c>
    </row>
    <row r="12" spans="1:16">
      <c r="A12" s="9">
        <v>8</v>
      </c>
      <c r="B12" s="3" t="s">
        <v>98</v>
      </c>
      <c r="C12" s="3" t="s">
        <v>22</v>
      </c>
      <c r="D12" s="1">
        <v>67</v>
      </c>
      <c r="E12" s="1">
        <v>28</v>
      </c>
      <c r="F12" s="5">
        <v>48</v>
      </c>
      <c r="G12" s="5">
        <v>73</v>
      </c>
      <c r="H12" s="1">
        <v>55</v>
      </c>
      <c r="I12" s="1">
        <v>82</v>
      </c>
      <c r="J12" s="1">
        <v>58</v>
      </c>
      <c r="K12" s="1">
        <v>48</v>
      </c>
      <c r="L12" s="4">
        <v>100</v>
      </c>
      <c r="M12" s="1">
        <v>0</v>
      </c>
      <c r="N12" s="1">
        <f t="shared" si="0"/>
        <v>559</v>
      </c>
      <c r="O12" s="1">
        <f t="shared" si="1"/>
        <v>55.9</v>
      </c>
      <c r="P12" t="s">
        <v>680</v>
      </c>
    </row>
    <row r="13" spans="1:16">
      <c r="A13" s="9">
        <v>9</v>
      </c>
      <c r="B13" s="15" t="s">
        <v>402</v>
      </c>
      <c r="C13" s="15" t="s">
        <v>2</v>
      </c>
      <c r="D13" s="1">
        <v>60</v>
      </c>
      <c r="E13" s="1">
        <v>40</v>
      </c>
      <c r="F13" s="5">
        <v>41</v>
      </c>
      <c r="G13" s="5">
        <v>80</v>
      </c>
      <c r="H13" s="1">
        <v>53</v>
      </c>
      <c r="I13" s="1">
        <v>7</v>
      </c>
      <c r="J13" s="1">
        <v>53</v>
      </c>
      <c r="K13" s="1">
        <v>74</v>
      </c>
      <c r="L13" s="4">
        <v>100</v>
      </c>
      <c r="M13" s="1">
        <v>47.5</v>
      </c>
      <c r="N13" s="1">
        <f t="shared" si="0"/>
        <v>555.5</v>
      </c>
      <c r="O13" s="1">
        <f t="shared" si="1"/>
        <v>55.55</v>
      </c>
      <c r="P13" t="s">
        <v>681</v>
      </c>
    </row>
    <row r="14" spans="1:16">
      <c r="A14" s="9">
        <v>10</v>
      </c>
      <c r="B14" s="3" t="s">
        <v>114</v>
      </c>
      <c r="C14" s="3" t="s">
        <v>115</v>
      </c>
      <c r="D14" s="1">
        <v>60</v>
      </c>
      <c r="E14" s="1">
        <v>33</v>
      </c>
      <c r="F14" s="5">
        <v>48</v>
      </c>
      <c r="G14" s="5">
        <v>60</v>
      </c>
      <c r="H14" s="1">
        <v>54</v>
      </c>
      <c r="I14" s="1">
        <v>64</v>
      </c>
      <c r="J14" s="1">
        <v>63</v>
      </c>
      <c r="K14" s="1">
        <v>67</v>
      </c>
      <c r="L14" s="4">
        <v>67</v>
      </c>
      <c r="M14" s="1">
        <v>35</v>
      </c>
      <c r="N14" s="1">
        <f t="shared" si="0"/>
        <v>551</v>
      </c>
      <c r="O14" s="1">
        <f t="shared" si="1"/>
        <v>55.1</v>
      </c>
      <c r="P14" t="s">
        <v>679</v>
      </c>
    </row>
    <row r="15" spans="1:16">
      <c r="A15" s="9">
        <v>11</v>
      </c>
      <c r="B15" s="3" t="s">
        <v>96</v>
      </c>
      <c r="C15" s="3" t="s">
        <v>97</v>
      </c>
      <c r="D15" s="1">
        <v>27</v>
      </c>
      <c r="E15" s="1">
        <v>33</v>
      </c>
      <c r="F15" s="5">
        <v>53</v>
      </c>
      <c r="G15" s="5">
        <v>80</v>
      </c>
      <c r="H15" s="1">
        <v>42</v>
      </c>
      <c r="I15" s="1">
        <v>51.5</v>
      </c>
      <c r="J15" s="1">
        <v>70.5</v>
      </c>
      <c r="K15" s="1">
        <v>40</v>
      </c>
      <c r="L15" s="4">
        <v>77</v>
      </c>
      <c r="M15" s="1">
        <v>75</v>
      </c>
      <c r="N15" s="1">
        <f t="shared" si="0"/>
        <v>549</v>
      </c>
      <c r="O15" s="1">
        <f t="shared" si="1"/>
        <v>54.9</v>
      </c>
      <c r="P15" t="s">
        <v>680</v>
      </c>
    </row>
    <row r="16" spans="1:16">
      <c r="A16" s="9">
        <v>12</v>
      </c>
      <c r="B16" s="3" t="s">
        <v>71</v>
      </c>
      <c r="C16" s="3" t="s">
        <v>127</v>
      </c>
      <c r="D16" s="1">
        <v>33</v>
      </c>
      <c r="E16" s="1">
        <v>35</v>
      </c>
      <c r="F16" s="5">
        <v>44</v>
      </c>
      <c r="G16" s="5">
        <v>83</v>
      </c>
      <c r="H16" s="1">
        <v>62</v>
      </c>
      <c r="I16" s="1">
        <v>70</v>
      </c>
      <c r="J16" s="1">
        <v>59</v>
      </c>
      <c r="K16" s="1">
        <v>57</v>
      </c>
      <c r="L16" s="4">
        <v>73</v>
      </c>
      <c r="M16" s="1">
        <v>30</v>
      </c>
      <c r="N16" s="1">
        <f t="shared" si="0"/>
        <v>546</v>
      </c>
      <c r="O16" s="1">
        <f t="shared" si="1"/>
        <v>54.6</v>
      </c>
      <c r="P16" t="s">
        <v>681</v>
      </c>
    </row>
    <row r="17" spans="1:16">
      <c r="A17" s="9">
        <v>13</v>
      </c>
      <c r="B17" s="3" t="s">
        <v>183</v>
      </c>
      <c r="C17" s="3" t="s">
        <v>184</v>
      </c>
      <c r="D17" s="1">
        <v>67</v>
      </c>
      <c r="E17" s="1">
        <v>40</v>
      </c>
      <c r="F17" s="5">
        <v>43</v>
      </c>
      <c r="G17" s="5">
        <v>73</v>
      </c>
      <c r="H17" s="1">
        <v>63</v>
      </c>
      <c r="I17" s="1">
        <v>42</v>
      </c>
      <c r="J17" s="1">
        <v>59</v>
      </c>
      <c r="K17" s="1">
        <v>60</v>
      </c>
      <c r="L17" s="4">
        <v>63</v>
      </c>
      <c r="M17" s="1">
        <v>35</v>
      </c>
      <c r="N17" s="1">
        <f t="shared" si="0"/>
        <v>545</v>
      </c>
      <c r="O17" s="1">
        <f t="shared" si="1"/>
        <v>54.5</v>
      </c>
      <c r="P17" t="s">
        <v>679</v>
      </c>
    </row>
    <row r="18" spans="1:16">
      <c r="A18" s="9">
        <v>14</v>
      </c>
      <c r="B18" s="3" t="s">
        <v>100</v>
      </c>
      <c r="C18" s="3" t="s">
        <v>101</v>
      </c>
      <c r="D18" s="1">
        <v>33</v>
      </c>
      <c r="E18" s="1">
        <v>53</v>
      </c>
      <c r="F18" s="5">
        <v>41</v>
      </c>
      <c r="G18" s="5">
        <v>73</v>
      </c>
      <c r="H18" s="1">
        <v>40</v>
      </c>
      <c r="I18" s="1">
        <v>57.5</v>
      </c>
      <c r="J18" s="1">
        <v>73</v>
      </c>
      <c r="K18" s="1">
        <v>52</v>
      </c>
      <c r="L18" s="4">
        <v>67</v>
      </c>
      <c r="M18" s="1">
        <v>47.5</v>
      </c>
      <c r="N18" s="1">
        <f t="shared" si="0"/>
        <v>537</v>
      </c>
      <c r="O18" s="1">
        <f t="shared" si="1"/>
        <v>53.7</v>
      </c>
      <c r="P18" t="s">
        <v>680</v>
      </c>
    </row>
    <row r="19" spans="1:16">
      <c r="A19" s="9">
        <v>15</v>
      </c>
      <c r="B19" s="3" t="s">
        <v>193</v>
      </c>
      <c r="C19" s="3" t="s">
        <v>11</v>
      </c>
      <c r="D19" s="1">
        <v>33</v>
      </c>
      <c r="E19" s="1">
        <v>23</v>
      </c>
      <c r="F19" s="5">
        <v>45</v>
      </c>
      <c r="G19" s="5">
        <v>60</v>
      </c>
      <c r="H19" s="1">
        <v>35</v>
      </c>
      <c r="I19" s="1">
        <v>50</v>
      </c>
      <c r="J19" s="1">
        <v>63</v>
      </c>
      <c r="K19" s="1">
        <v>65</v>
      </c>
      <c r="L19" s="4">
        <v>80</v>
      </c>
      <c r="M19" s="1">
        <v>70</v>
      </c>
      <c r="N19" s="1">
        <f t="shared" si="0"/>
        <v>524</v>
      </c>
      <c r="O19" s="1">
        <f t="shared" si="1"/>
        <v>52.4</v>
      </c>
      <c r="P19" t="s">
        <v>681</v>
      </c>
    </row>
    <row r="20" spans="1:16">
      <c r="A20" s="9">
        <v>16</v>
      </c>
      <c r="B20" s="15" t="s">
        <v>217</v>
      </c>
      <c r="C20" s="15" t="s">
        <v>16</v>
      </c>
      <c r="D20" s="1">
        <v>27</v>
      </c>
      <c r="E20" s="1">
        <v>15</v>
      </c>
      <c r="F20" s="5">
        <v>43</v>
      </c>
      <c r="G20" s="5">
        <v>70</v>
      </c>
      <c r="H20" s="1">
        <v>51</v>
      </c>
      <c r="I20" s="1">
        <v>64</v>
      </c>
      <c r="J20" s="1">
        <v>71</v>
      </c>
      <c r="K20" s="1">
        <v>61</v>
      </c>
      <c r="L20" s="4">
        <v>77</v>
      </c>
      <c r="M20" s="1">
        <v>40</v>
      </c>
      <c r="N20" s="1">
        <f t="shared" si="0"/>
        <v>519</v>
      </c>
      <c r="O20" s="1">
        <f t="shared" si="1"/>
        <v>51.9</v>
      </c>
      <c r="P20" t="s">
        <v>679</v>
      </c>
    </row>
    <row r="21" spans="1:16">
      <c r="A21" s="9">
        <v>17</v>
      </c>
      <c r="B21" s="16" t="s">
        <v>6</v>
      </c>
      <c r="C21" s="16" t="s">
        <v>225</v>
      </c>
      <c r="D21" s="1">
        <v>53</v>
      </c>
      <c r="E21" s="1">
        <v>35</v>
      </c>
      <c r="F21" s="5">
        <v>40</v>
      </c>
      <c r="G21" s="5">
        <v>70</v>
      </c>
      <c r="H21" s="1">
        <v>25</v>
      </c>
      <c r="I21" s="1">
        <v>64</v>
      </c>
      <c r="J21" s="1">
        <v>63</v>
      </c>
      <c r="K21" s="1">
        <v>42</v>
      </c>
      <c r="L21" s="4">
        <v>77</v>
      </c>
      <c r="M21" s="1">
        <v>50</v>
      </c>
      <c r="N21" s="1">
        <f t="shared" si="0"/>
        <v>519</v>
      </c>
      <c r="O21" s="1">
        <f t="shared" si="1"/>
        <v>51.9</v>
      </c>
      <c r="P21" t="s">
        <v>680</v>
      </c>
    </row>
    <row r="22" spans="1:16">
      <c r="A22" s="9">
        <v>18</v>
      </c>
      <c r="B22" s="3" t="s">
        <v>119</v>
      </c>
      <c r="C22" s="3" t="s">
        <v>120</v>
      </c>
      <c r="D22" s="1">
        <v>20</v>
      </c>
      <c r="E22" s="1">
        <v>25</v>
      </c>
      <c r="F22" s="5">
        <v>39</v>
      </c>
      <c r="G22" s="5">
        <v>67</v>
      </c>
      <c r="H22" s="1">
        <v>50</v>
      </c>
      <c r="I22" s="1">
        <v>48</v>
      </c>
      <c r="J22" s="1">
        <v>68</v>
      </c>
      <c r="K22" s="1">
        <v>62</v>
      </c>
      <c r="L22" s="4">
        <v>100</v>
      </c>
      <c r="M22" s="1">
        <v>35</v>
      </c>
      <c r="N22" s="1">
        <f t="shared" si="0"/>
        <v>514</v>
      </c>
      <c r="O22" s="1">
        <f t="shared" si="1"/>
        <v>51.4</v>
      </c>
      <c r="P22" t="s">
        <v>681</v>
      </c>
    </row>
    <row r="23" spans="1:16">
      <c r="A23" s="9">
        <v>19</v>
      </c>
      <c r="B23" s="3" t="s">
        <v>109</v>
      </c>
      <c r="C23" s="3" t="s">
        <v>56</v>
      </c>
      <c r="D23" s="1">
        <v>47</v>
      </c>
      <c r="E23" s="1">
        <v>38</v>
      </c>
      <c r="F23" s="5">
        <v>46</v>
      </c>
      <c r="G23" s="5">
        <v>80</v>
      </c>
      <c r="H23" s="1">
        <v>22</v>
      </c>
      <c r="I23" s="1">
        <v>66</v>
      </c>
      <c r="J23" s="1">
        <v>68</v>
      </c>
      <c r="K23" s="1">
        <v>56</v>
      </c>
      <c r="L23" s="4">
        <v>82</v>
      </c>
      <c r="M23" s="1">
        <v>0</v>
      </c>
      <c r="N23" s="1">
        <f t="shared" si="0"/>
        <v>505</v>
      </c>
      <c r="O23" s="1">
        <f t="shared" si="1"/>
        <v>50.5</v>
      </c>
      <c r="P23" t="s">
        <v>679</v>
      </c>
    </row>
    <row r="24" spans="1:16">
      <c r="A24" s="9">
        <v>20</v>
      </c>
      <c r="B24" s="3" t="s">
        <v>118</v>
      </c>
      <c r="C24" s="3" t="s">
        <v>35</v>
      </c>
      <c r="D24" s="1">
        <v>47</v>
      </c>
      <c r="E24" s="1">
        <v>20</v>
      </c>
      <c r="F24" s="5">
        <v>31</v>
      </c>
      <c r="G24" s="5">
        <v>53</v>
      </c>
      <c r="H24" s="1">
        <v>41</v>
      </c>
      <c r="I24" s="1">
        <v>73</v>
      </c>
      <c r="J24" s="1">
        <v>78</v>
      </c>
      <c r="K24" s="1">
        <v>67</v>
      </c>
      <c r="L24" s="4">
        <v>93</v>
      </c>
      <c r="M24" s="1">
        <v>0</v>
      </c>
      <c r="N24" s="1">
        <f t="shared" si="0"/>
        <v>503</v>
      </c>
      <c r="O24" s="1">
        <f t="shared" si="1"/>
        <v>50.3</v>
      </c>
      <c r="P24" t="s">
        <v>680</v>
      </c>
    </row>
    <row r="25" spans="1:16">
      <c r="A25" s="9">
        <v>21</v>
      </c>
      <c r="B25" s="3" t="s">
        <v>59</v>
      </c>
      <c r="C25" s="3" t="s">
        <v>172</v>
      </c>
      <c r="D25" s="1">
        <v>6.7</v>
      </c>
      <c r="E25" s="1">
        <v>35</v>
      </c>
      <c r="F25" s="5">
        <v>31</v>
      </c>
      <c r="G25" s="5">
        <v>50</v>
      </c>
      <c r="H25" s="1">
        <v>65</v>
      </c>
      <c r="I25" s="1">
        <v>54</v>
      </c>
      <c r="J25" s="1">
        <v>73</v>
      </c>
      <c r="K25" s="1">
        <v>66</v>
      </c>
      <c r="L25" s="4">
        <v>97</v>
      </c>
      <c r="M25" s="1">
        <v>20</v>
      </c>
      <c r="N25" s="1">
        <f t="shared" si="0"/>
        <v>497.7</v>
      </c>
      <c r="O25" s="1">
        <f t="shared" si="1"/>
        <v>49.77</v>
      </c>
      <c r="P25" t="s">
        <v>681</v>
      </c>
    </row>
    <row r="26" spans="1:16">
      <c r="A26" s="9">
        <v>22</v>
      </c>
      <c r="B26" s="3" t="s">
        <v>88</v>
      </c>
      <c r="C26" s="3" t="s">
        <v>51</v>
      </c>
      <c r="D26" s="1">
        <v>33</v>
      </c>
      <c r="E26" s="1">
        <v>40</v>
      </c>
      <c r="F26" s="5">
        <v>39</v>
      </c>
      <c r="G26" s="5">
        <v>57</v>
      </c>
      <c r="H26" s="1">
        <v>48</v>
      </c>
      <c r="I26" s="1">
        <v>53</v>
      </c>
      <c r="J26" s="1">
        <v>59</v>
      </c>
      <c r="K26" s="1">
        <v>50</v>
      </c>
      <c r="L26" s="4">
        <v>73</v>
      </c>
      <c r="M26" s="1">
        <v>45</v>
      </c>
      <c r="N26" s="1">
        <f t="shared" si="0"/>
        <v>497</v>
      </c>
      <c r="O26" s="1">
        <f t="shared" si="1"/>
        <v>49.7</v>
      </c>
      <c r="P26" t="s">
        <v>679</v>
      </c>
    </row>
    <row r="27" spans="1:16">
      <c r="A27" s="9">
        <v>23</v>
      </c>
      <c r="B27" s="3" t="s">
        <v>131</v>
      </c>
      <c r="C27" s="3" t="s">
        <v>69</v>
      </c>
      <c r="D27" s="1">
        <v>13</v>
      </c>
      <c r="E27" s="1">
        <v>35</v>
      </c>
      <c r="F27" s="5">
        <v>40</v>
      </c>
      <c r="G27" s="5">
        <v>90</v>
      </c>
      <c r="H27" s="1">
        <v>27</v>
      </c>
      <c r="I27" s="1">
        <v>51.5</v>
      </c>
      <c r="J27" s="1">
        <v>76</v>
      </c>
      <c r="K27" s="1">
        <v>63</v>
      </c>
      <c r="L27" s="4">
        <v>60</v>
      </c>
      <c r="M27" s="1">
        <v>35</v>
      </c>
      <c r="N27" s="1">
        <f t="shared" si="0"/>
        <v>490.5</v>
      </c>
      <c r="O27" s="1">
        <f t="shared" si="1"/>
        <v>49.05</v>
      </c>
      <c r="P27" t="s">
        <v>680</v>
      </c>
    </row>
    <row r="28" spans="1:16">
      <c r="A28" s="9">
        <v>24</v>
      </c>
      <c r="B28" s="5" t="s">
        <v>428</v>
      </c>
      <c r="C28" s="5" t="s">
        <v>429</v>
      </c>
      <c r="D28" s="1">
        <v>50</v>
      </c>
      <c r="E28" s="1">
        <v>38</v>
      </c>
      <c r="F28" s="5">
        <v>31</v>
      </c>
      <c r="G28" s="5">
        <v>80</v>
      </c>
      <c r="H28" s="1">
        <v>58</v>
      </c>
      <c r="I28" s="1">
        <v>45</v>
      </c>
      <c r="J28" s="1">
        <v>45</v>
      </c>
      <c r="K28" s="1">
        <v>50</v>
      </c>
      <c r="L28" s="4">
        <v>63</v>
      </c>
      <c r="M28" s="1">
        <v>25</v>
      </c>
      <c r="N28" s="1">
        <f t="shared" si="0"/>
        <v>485</v>
      </c>
      <c r="O28" s="1">
        <f t="shared" si="1"/>
        <v>48.5</v>
      </c>
      <c r="P28" t="s">
        <v>681</v>
      </c>
    </row>
    <row r="29" spans="1:16">
      <c r="A29" s="9">
        <v>25</v>
      </c>
      <c r="B29" s="3" t="s">
        <v>129</v>
      </c>
      <c r="C29" s="3" t="s">
        <v>130</v>
      </c>
      <c r="D29" s="1">
        <v>33</v>
      </c>
      <c r="E29" s="1">
        <v>43</v>
      </c>
      <c r="F29" s="5">
        <v>28</v>
      </c>
      <c r="G29" s="5">
        <v>73</v>
      </c>
      <c r="H29" s="1">
        <v>29</v>
      </c>
      <c r="I29" s="1">
        <v>38</v>
      </c>
      <c r="J29" s="1">
        <v>58</v>
      </c>
      <c r="K29" s="1">
        <v>46</v>
      </c>
      <c r="L29" s="4">
        <v>100</v>
      </c>
      <c r="M29" s="1">
        <v>30</v>
      </c>
      <c r="N29" s="1">
        <f t="shared" si="0"/>
        <v>478</v>
      </c>
      <c r="O29" s="1">
        <f t="shared" si="1"/>
        <v>47.8</v>
      </c>
      <c r="P29" t="s">
        <v>679</v>
      </c>
    </row>
    <row r="30" spans="1:16">
      <c r="A30" s="9">
        <v>26</v>
      </c>
      <c r="B30" s="3" t="s">
        <v>19</v>
      </c>
      <c r="C30" s="3" t="s">
        <v>80</v>
      </c>
      <c r="D30" s="1">
        <v>40</v>
      </c>
      <c r="E30" s="1">
        <v>38</v>
      </c>
      <c r="F30" s="5">
        <v>49</v>
      </c>
      <c r="G30" s="5">
        <v>70</v>
      </c>
      <c r="H30" s="1">
        <v>32</v>
      </c>
      <c r="I30" s="1">
        <v>63</v>
      </c>
      <c r="J30" s="1">
        <v>78</v>
      </c>
      <c r="K30" s="1">
        <v>40</v>
      </c>
      <c r="L30" s="4">
        <v>27</v>
      </c>
      <c r="M30" s="1">
        <v>30</v>
      </c>
      <c r="N30" s="1">
        <f t="shared" si="0"/>
        <v>467</v>
      </c>
      <c r="O30" s="1">
        <f t="shared" si="1"/>
        <v>46.7</v>
      </c>
      <c r="P30" t="s">
        <v>680</v>
      </c>
    </row>
    <row r="31" spans="1:16">
      <c r="A31" s="9">
        <v>27</v>
      </c>
      <c r="B31" s="3" t="s">
        <v>0</v>
      </c>
      <c r="C31" s="3" t="s">
        <v>14</v>
      </c>
      <c r="D31" s="1">
        <v>47</v>
      </c>
      <c r="E31" s="1">
        <v>13</v>
      </c>
      <c r="F31" s="5">
        <v>41</v>
      </c>
      <c r="G31" s="5">
        <v>60</v>
      </c>
      <c r="H31" s="1">
        <v>34</v>
      </c>
      <c r="I31" s="1">
        <v>57</v>
      </c>
      <c r="J31" s="1">
        <v>77</v>
      </c>
      <c r="K31" s="1">
        <v>53</v>
      </c>
      <c r="L31" s="4">
        <v>48</v>
      </c>
      <c r="M31" s="1">
        <v>35</v>
      </c>
      <c r="N31" s="1">
        <f t="shared" si="0"/>
        <v>465</v>
      </c>
      <c r="O31" s="1">
        <f t="shared" si="1"/>
        <v>46.5</v>
      </c>
      <c r="P31" t="s">
        <v>681</v>
      </c>
    </row>
    <row r="32" spans="1:16">
      <c r="A32" s="9">
        <v>28</v>
      </c>
      <c r="B32" s="3" t="s">
        <v>40</v>
      </c>
      <c r="C32" s="3" t="s">
        <v>194</v>
      </c>
      <c r="D32" s="1">
        <v>20</v>
      </c>
      <c r="E32" s="1">
        <v>18</v>
      </c>
      <c r="F32" s="5">
        <v>41</v>
      </c>
      <c r="G32" s="5">
        <v>70</v>
      </c>
      <c r="H32" s="1">
        <v>27</v>
      </c>
      <c r="I32" s="1">
        <v>51.5</v>
      </c>
      <c r="J32" s="1">
        <v>48</v>
      </c>
      <c r="K32" s="1">
        <v>61</v>
      </c>
      <c r="L32" s="4">
        <v>70</v>
      </c>
      <c r="M32" s="1">
        <v>50</v>
      </c>
      <c r="N32" s="1">
        <f t="shared" si="0"/>
        <v>456.5</v>
      </c>
      <c r="O32" s="1">
        <f t="shared" si="1"/>
        <v>45.65</v>
      </c>
      <c r="P32" t="s">
        <v>679</v>
      </c>
    </row>
    <row r="33" spans="1:16">
      <c r="A33" s="9">
        <v>29</v>
      </c>
      <c r="B33" s="3" t="s">
        <v>116</v>
      </c>
      <c r="C33" s="3" t="s">
        <v>117</v>
      </c>
      <c r="D33" s="1">
        <v>27</v>
      </c>
      <c r="E33" s="1">
        <v>28</v>
      </c>
      <c r="F33" s="5">
        <v>36</v>
      </c>
      <c r="G33" s="5">
        <v>63</v>
      </c>
      <c r="H33" s="1"/>
      <c r="I33" s="1">
        <v>44</v>
      </c>
      <c r="J33" s="1">
        <v>69</v>
      </c>
      <c r="K33" s="1">
        <v>57</v>
      </c>
      <c r="L33" s="4">
        <v>70</v>
      </c>
      <c r="M33" s="1">
        <v>47.5</v>
      </c>
      <c r="N33" s="1">
        <f t="shared" si="0"/>
        <v>441.5</v>
      </c>
      <c r="O33" s="1">
        <f t="shared" si="1"/>
        <v>44.15</v>
      </c>
      <c r="P33" t="s">
        <v>680</v>
      </c>
    </row>
    <row r="34" spans="1:16">
      <c r="A34" s="9">
        <v>30</v>
      </c>
      <c r="B34" s="3" t="s">
        <v>0</v>
      </c>
      <c r="C34" s="3" t="s">
        <v>181</v>
      </c>
      <c r="D34" s="1">
        <v>47</v>
      </c>
      <c r="E34" s="1">
        <v>18</v>
      </c>
      <c r="F34" s="5">
        <v>38</v>
      </c>
      <c r="G34" s="5">
        <v>67</v>
      </c>
      <c r="H34" s="1">
        <v>23</v>
      </c>
      <c r="I34" s="1">
        <v>42</v>
      </c>
      <c r="J34" s="1">
        <v>37.5</v>
      </c>
      <c r="K34" s="1">
        <v>44</v>
      </c>
      <c r="L34" s="4">
        <v>77</v>
      </c>
      <c r="M34" s="1">
        <v>32.5</v>
      </c>
      <c r="N34" s="1">
        <f t="shared" si="0"/>
        <v>426</v>
      </c>
      <c r="O34" s="1">
        <f t="shared" si="1"/>
        <v>42.6</v>
      </c>
      <c r="P34" t="s">
        <v>681</v>
      </c>
    </row>
    <row r="35" spans="1:16">
      <c r="A35" s="9">
        <v>31</v>
      </c>
      <c r="B35" s="3" t="s">
        <v>208</v>
      </c>
      <c r="C35" s="3" t="s">
        <v>191</v>
      </c>
      <c r="D35" s="1">
        <v>33</v>
      </c>
      <c r="E35" s="1">
        <v>33</v>
      </c>
      <c r="F35" s="5">
        <v>30</v>
      </c>
      <c r="G35" s="5">
        <v>70</v>
      </c>
      <c r="H35" s="1">
        <v>38</v>
      </c>
      <c r="I35" s="1">
        <v>32</v>
      </c>
      <c r="J35" s="1">
        <v>54.5</v>
      </c>
      <c r="K35" s="1">
        <v>33</v>
      </c>
      <c r="L35" s="4">
        <v>63</v>
      </c>
      <c r="M35" s="1">
        <v>30</v>
      </c>
      <c r="N35" s="1">
        <f t="shared" si="0"/>
        <v>416.5</v>
      </c>
      <c r="O35" s="1">
        <f t="shared" si="1"/>
        <v>41.65</v>
      </c>
      <c r="P35" t="s">
        <v>679</v>
      </c>
    </row>
    <row r="36" spans="1:16">
      <c r="A36" s="9">
        <v>32</v>
      </c>
      <c r="B36" s="16" t="s">
        <v>15</v>
      </c>
      <c r="C36" s="16" t="s">
        <v>321</v>
      </c>
      <c r="D36" s="1">
        <v>33</v>
      </c>
      <c r="E36" s="1">
        <v>7.5</v>
      </c>
      <c r="F36" s="5">
        <v>35</v>
      </c>
      <c r="G36" s="5">
        <v>47</v>
      </c>
      <c r="H36" s="1">
        <v>8</v>
      </c>
      <c r="I36" s="1">
        <v>46</v>
      </c>
      <c r="J36" s="1">
        <v>61</v>
      </c>
      <c r="K36" s="1">
        <v>48</v>
      </c>
      <c r="L36" s="4">
        <v>60</v>
      </c>
      <c r="M36" s="1">
        <v>50</v>
      </c>
      <c r="N36" s="1">
        <f t="shared" si="0"/>
        <v>395.5</v>
      </c>
      <c r="O36" s="1">
        <f t="shared" si="1"/>
        <v>39.549999999999997</v>
      </c>
      <c r="P36" t="s">
        <v>680</v>
      </c>
    </row>
    <row r="37" spans="1:16">
      <c r="A37" s="9">
        <v>33</v>
      </c>
      <c r="B37" s="32" t="s">
        <v>213</v>
      </c>
      <c r="C37" s="32" t="s">
        <v>214</v>
      </c>
      <c r="D37" s="1">
        <v>27</v>
      </c>
      <c r="E37" s="1">
        <v>15</v>
      </c>
      <c r="F37" s="5">
        <v>38</v>
      </c>
      <c r="G37" s="5">
        <v>53</v>
      </c>
      <c r="H37" s="1">
        <v>14</v>
      </c>
      <c r="I37" s="1">
        <v>32.5</v>
      </c>
      <c r="J37" s="1">
        <v>38</v>
      </c>
      <c r="K37" s="1">
        <v>33</v>
      </c>
      <c r="L37" s="4">
        <v>50</v>
      </c>
      <c r="M37" s="1">
        <v>20</v>
      </c>
      <c r="N37" s="1">
        <f t="shared" si="0"/>
        <v>320.5</v>
      </c>
      <c r="O37" s="1">
        <f t="shared" si="1"/>
        <v>32.049999999999997</v>
      </c>
      <c r="P37" t="s">
        <v>681</v>
      </c>
    </row>
    <row r="38" spans="1:16">
      <c r="A38" s="9">
        <v>34</v>
      </c>
      <c r="B38" s="3" t="s">
        <v>15</v>
      </c>
      <c r="C38" s="3" t="s">
        <v>85</v>
      </c>
      <c r="D38" s="1">
        <v>40</v>
      </c>
      <c r="E38" s="1">
        <v>40</v>
      </c>
      <c r="F38" s="1"/>
      <c r="G38" s="5">
        <v>57</v>
      </c>
      <c r="H38" s="1"/>
      <c r="I38" s="1"/>
      <c r="J38" s="1"/>
      <c r="K38" s="1"/>
      <c r="L38" s="1"/>
      <c r="M38" s="1"/>
      <c r="N38" s="1"/>
      <c r="O38" s="1"/>
      <c r="P38" t="s">
        <v>679</v>
      </c>
    </row>
    <row r="39" spans="1:16">
      <c r="B39" s="12"/>
    </row>
  </sheetData>
  <pageMargins left="0.7" right="0.7" top="0.75" bottom="0.75" header="0.3" footer="0.3"/>
  <pageSetup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sqref="A1:L24"/>
    </sheetView>
  </sheetViews>
  <sheetFormatPr defaultRowHeight="15"/>
  <cols>
    <col min="1" max="1" width="5" customWidth="1"/>
    <col min="2" max="2" width="16.28515625" customWidth="1"/>
    <col min="3" max="3" width="13.5703125" customWidth="1"/>
    <col min="4" max="4" width="11.28515625" customWidth="1"/>
    <col min="5" max="5" width="10.42578125" customWidth="1"/>
    <col min="6" max="6" width="10.28515625" customWidth="1"/>
    <col min="7" max="7" width="9.28515625" customWidth="1"/>
    <col min="8" max="8" width="10" customWidth="1"/>
    <col min="9" max="9" width="11.5703125" customWidth="1"/>
    <col min="11" max="11" width="5.28515625" customWidth="1"/>
  </cols>
  <sheetData>
    <row r="1" spans="1:11">
      <c r="A1" t="s">
        <v>441</v>
      </c>
    </row>
    <row r="2" spans="1:11">
      <c r="A2" t="s">
        <v>227</v>
      </c>
    </row>
    <row r="3" spans="1:11">
      <c r="A3" t="s">
        <v>511</v>
      </c>
      <c r="D3" s="29" t="s">
        <v>636</v>
      </c>
      <c r="E3" s="30"/>
      <c r="F3" s="8"/>
    </row>
    <row r="4" spans="1:11">
      <c r="D4" s="7"/>
      <c r="E4" s="7"/>
      <c r="F4" s="7"/>
      <c r="G4" s="7"/>
    </row>
    <row r="7" spans="1:11">
      <c r="A7" s="1" t="s">
        <v>677</v>
      </c>
      <c r="B7" s="1" t="s">
        <v>105</v>
      </c>
      <c r="C7" s="1" t="s">
        <v>73</v>
      </c>
      <c r="D7" s="2" t="s">
        <v>637</v>
      </c>
      <c r="E7" s="6" t="s">
        <v>638</v>
      </c>
      <c r="F7" s="1" t="s">
        <v>641</v>
      </c>
      <c r="G7" s="1" t="s">
        <v>654</v>
      </c>
      <c r="H7" s="1" t="s">
        <v>673</v>
      </c>
      <c r="I7" s="1" t="s">
        <v>651</v>
      </c>
      <c r="J7" s="4" t="s">
        <v>671</v>
      </c>
      <c r="K7" s="4" t="s">
        <v>645</v>
      </c>
    </row>
    <row r="8" spans="1:11">
      <c r="A8" s="1">
        <v>1</v>
      </c>
      <c r="B8" s="1" t="s">
        <v>140</v>
      </c>
      <c r="C8" s="1" t="s">
        <v>104</v>
      </c>
      <c r="D8" s="1">
        <v>41</v>
      </c>
      <c r="E8" s="1">
        <v>91</v>
      </c>
      <c r="F8" s="1">
        <v>73</v>
      </c>
      <c r="G8" s="4">
        <v>66</v>
      </c>
      <c r="H8" s="4">
        <v>80</v>
      </c>
      <c r="I8" s="4">
        <v>90</v>
      </c>
      <c r="J8" s="1">
        <f t="shared" ref="J8:J24" si="0">D8+E8+F8+G8+H8+I8</f>
        <v>441</v>
      </c>
      <c r="K8" s="1">
        <f t="shared" ref="K8:K24" si="1">J8*100/600</f>
        <v>73.5</v>
      </c>
    </row>
    <row r="9" spans="1:11">
      <c r="A9" s="1">
        <v>2</v>
      </c>
      <c r="B9" s="1" t="s">
        <v>5</v>
      </c>
      <c r="C9" s="1" t="s">
        <v>42</v>
      </c>
      <c r="D9" s="1">
        <v>54</v>
      </c>
      <c r="E9" s="1">
        <v>71</v>
      </c>
      <c r="F9" s="1">
        <v>50</v>
      </c>
      <c r="G9" s="4">
        <v>51</v>
      </c>
      <c r="H9" s="4">
        <v>94</v>
      </c>
      <c r="I9" s="4">
        <v>100</v>
      </c>
      <c r="J9" s="1">
        <f t="shared" si="0"/>
        <v>420</v>
      </c>
      <c r="K9" s="1">
        <f t="shared" si="1"/>
        <v>70</v>
      </c>
    </row>
    <row r="10" spans="1:11">
      <c r="A10" s="1">
        <v>3</v>
      </c>
      <c r="B10" s="1" t="s">
        <v>134</v>
      </c>
      <c r="C10" s="1" t="s">
        <v>39</v>
      </c>
      <c r="D10" s="1">
        <v>63</v>
      </c>
      <c r="E10" s="1">
        <v>76</v>
      </c>
      <c r="F10" s="1">
        <v>52</v>
      </c>
      <c r="G10" s="4">
        <v>43</v>
      </c>
      <c r="H10" s="4">
        <v>85</v>
      </c>
      <c r="I10" s="4">
        <v>100</v>
      </c>
      <c r="J10" s="1">
        <f t="shared" si="0"/>
        <v>419</v>
      </c>
      <c r="K10" s="1">
        <f t="shared" si="1"/>
        <v>69.833333333333329</v>
      </c>
    </row>
    <row r="11" spans="1:11">
      <c r="A11" s="1">
        <v>4</v>
      </c>
      <c r="B11" s="1" t="s">
        <v>137</v>
      </c>
      <c r="C11" s="1" t="s">
        <v>64</v>
      </c>
      <c r="D11" s="1">
        <v>64</v>
      </c>
      <c r="E11" s="1">
        <v>81</v>
      </c>
      <c r="F11" s="1">
        <v>37</v>
      </c>
      <c r="G11" s="4">
        <v>49</v>
      </c>
      <c r="H11" s="4">
        <v>93</v>
      </c>
      <c r="I11" s="4">
        <v>53</v>
      </c>
      <c r="J11" s="1">
        <f t="shared" si="0"/>
        <v>377</v>
      </c>
      <c r="K11" s="1">
        <f t="shared" si="1"/>
        <v>62.833333333333336</v>
      </c>
    </row>
    <row r="12" spans="1:11">
      <c r="A12" s="1">
        <v>5</v>
      </c>
      <c r="B12" s="1" t="s">
        <v>133</v>
      </c>
      <c r="C12" s="1" t="s">
        <v>7</v>
      </c>
      <c r="D12" s="1">
        <v>54</v>
      </c>
      <c r="E12" s="1">
        <v>89</v>
      </c>
      <c r="F12" s="1">
        <v>24</v>
      </c>
      <c r="G12" s="4">
        <v>60</v>
      </c>
      <c r="H12" s="4">
        <v>71</v>
      </c>
      <c r="I12" s="4">
        <v>73</v>
      </c>
      <c r="J12" s="1">
        <f t="shared" si="0"/>
        <v>371</v>
      </c>
      <c r="K12" s="1">
        <f t="shared" si="1"/>
        <v>61.833333333333336</v>
      </c>
    </row>
    <row r="13" spans="1:11">
      <c r="A13" s="1">
        <v>6</v>
      </c>
      <c r="B13" s="4" t="s">
        <v>196</v>
      </c>
      <c r="C13" s="4" t="s">
        <v>197</v>
      </c>
      <c r="D13" s="1">
        <v>19</v>
      </c>
      <c r="E13" s="1">
        <v>80</v>
      </c>
      <c r="F13" s="1">
        <v>32</v>
      </c>
      <c r="G13" s="4">
        <v>43</v>
      </c>
      <c r="H13" s="4">
        <v>88</v>
      </c>
      <c r="I13" s="4">
        <v>100</v>
      </c>
      <c r="J13" s="1">
        <f t="shared" si="0"/>
        <v>362</v>
      </c>
      <c r="K13" s="1">
        <f t="shared" si="1"/>
        <v>60.333333333333336</v>
      </c>
    </row>
    <row r="14" spans="1:11">
      <c r="A14" s="1">
        <v>7</v>
      </c>
      <c r="B14" s="1" t="s">
        <v>132</v>
      </c>
      <c r="C14" s="1" t="s">
        <v>141</v>
      </c>
      <c r="D14" s="1">
        <v>54</v>
      </c>
      <c r="E14" s="1">
        <v>79</v>
      </c>
      <c r="F14" s="1">
        <v>39</v>
      </c>
      <c r="G14" s="4">
        <v>57</v>
      </c>
      <c r="H14" s="4">
        <v>54</v>
      </c>
      <c r="I14" s="4">
        <v>73</v>
      </c>
      <c r="J14" s="1">
        <f t="shared" si="0"/>
        <v>356</v>
      </c>
      <c r="K14" s="1">
        <f t="shared" si="1"/>
        <v>59.333333333333336</v>
      </c>
    </row>
    <row r="15" spans="1:11">
      <c r="A15" s="1">
        <v>8</v>
      </c>
      <c r="B15" s="1" t="s">
        <v>138</v>
      </c>
      <c r="C15" s="1" t="s">
        <v>18</v>
      </c>
      <c r="D15" s="1">
        <v>34</v>
      </c>
      <c r="E15" s="1">
        <v>69</v>
      </c>
      <c r="F15" s="1">
        <v>21</v>
      </c>
      <c r="G15" s="4">
        <v>51</v>
      </c>
      <c r="H15" s="4">
        <v>78</v>
      </c>
      <c r="I15" s="4">
        <v>100</v>
      </c>
      <c r="J15" s="1">
        <f t="shared" si="0"/>
        <v>353</v>
      </c>
      <c r="K15" s="1">
        <f t="shared" si="1"/>
        <v>58.833333333333336</v>
      </c>
    </row>
    <row r="16" spans="1:11">
      <c r="A16" s="1">
        <v>9</v>
      </c>
      <c r="B16" s="4" t="s">
        <v>63</v>
      </c>
      <c r="C16" s="4" t="s">
        <v>226</v>
      </c>
      <c r="D16" s="1">
        <v>33</v>
      </c>
      <c r="E16" s="1">
        <v>82</v>
      </c>
      <c r="F16" s="1">
        <v>33</v>
      </c>
      <c r="G16" s="4">
        <v>37</v>
      </c>
      <c r="H16" s="4">
        <v>69</v>
      </c>
      <c r="I16" s="4">
        <v>90</v>
      </c>
      <c r="J16" s="1">
        <f t="shared" si="0"/>
        <v>344</v>
      </c>
      <c r="K16" s="1">
        <f t="shared" si="1"/>
        <v>57.333333333333336</v>
      </c>
    </row>
    <row r="17" spans="1:11">
      <c r="A17" s="1">
        <v>10</v>
      </c>
      <c r="B17" s="1" t="s">
        <v>135</v>
      </c>
      <c r="C17" s="1" t="s">
        <v>142</v>
      </c>
      <c r="D17" s="1">
        <v>44</v>
      </c>
      <c r="E17" s="1">
        <v>63</v>
      </c>
      <c r="F17" s="1">
        <v>32</v>
      </c>
      <c r="G17" s="4">
        <v>60</v>
      </c>
      <c r="H17" s="4">
        <v>74</v>
      </c>
      <c r="I17" s="4">
        <v>60</v>
      </c>
      <c r="J17" s="1">
        <f t="shared" si="0"/>
        <v>333</v>
      </c>
      <c r="K17" s="1">
        <f t="shared" si="1"/>
        <v>55.5</v>
      </c>
    </row>
    <row r="18" spans="1:11">
      <c r="A18" s="1">
        <v>11</v>
      </c>
      <c r="B18" s="1" t="s">
        <v>15</v>
      </c>
      <c r="C18" s="1" t="s">
        <v>78</v>
      </c>
      <c r="D18" s="1">
        <v>23</v>
      </c>
      <c r="E18" s="1">
        <v>82</v>
      </c>
      <c r="F18" s="1">
        <v>20</v>
      </c>
      <c r="G18" s="4">
        <v>40</v>
      </c>
      <c r="H18" s="4">
        <v>86</v>
      </c>
      <c r="I18" s="4">
        <v>80</v>
      </c>
      <c r="J18" s="1">
        <f t="shared" si="0"/>
        <v>331</v>
      </c>
      <c r="K18" s="1">
        <f t="shared" si="1"/>
        <v>55.166666666666664</v>
      </c>
    </row>
    <row r="19" spans="1:11">
      <c r="A19" s="1">
        <v>12</v>
      </c>
      <c r="B19" s="1" t="s">
        <v>136</v>
      </c>
      <c r="C19" s="1" t="s">
        <v>143</v>
      </c>
      <c r="D19" s="1">
        <v>24</v>
      </c>
      <c r="E19" s="1">
        <v>78</v>
      </c>
      <c r="F19" s="1">
        <v>27</v>
      </c>
      <c r="G19" s="4">
        <v>34</v>
      </c>
      <c r="H19" s="4">
        <v>79</v>
      </c>
      <c r="I19" s="4">
        <v>83</v>
      </c>
      <c r="J19" s="1">
        <f t="shared" si="0"/>
        <v>325</v>
      </c>
      <c r="K19" s="1">
        <f t="shared" si="1"/>
        <v>54.166666666666664</v>
      </c>
    </row>
    <row r="20" spans="1:11">
      <c r="A20" s="1">
        <v>13</v>
      </c>
      <c r="B20" s="1" t="s">
        <v>15</v>
      </c>
      <c r="C20" s="1" t="s">
        <v>144</v>
      </c>
      <c r="D20" s="1">
        <v>39</v>
      </c>
      <c r="E20" s="1">
        <v>80</v>
      </c>
      <c r="F20" s="1">
        <v>21</v>
      </c>
      <c r="G20" s="4">
        <v>49</v>
      </c>
      <c r="H20" s="4">
        <v>75</v>
      </c>
      <c r="I20" s="4">
        <v>60</v>
      </c>
      <c r="J20" s="1">
        <f t="shared" si="0"/>
        <v>324</v>
      </c>
      <c r="K20" s="1">
        <f t="shared" si="1"/>
        <v>54</v>
      </c>
    </row>
    <row r="21" spans="1:11">
      <c r="A21" s="1">
        <v>14</v>
      </c>
      <c r="B21" s="1" t="s">
        <v>79</v>
      </c>
      <c r="C21" s="1" t="s">
        <v>36</v>
      </c>
      <c r="D21" s="1">
        <v>36</v>
      </c>
      <c r="E21" s="1">
        <v>78</v>
      </c>
      <c r="F21" s="1">
        <v>35</v>
      </c>
      <c r="G21" s="4">
        <v>34</v>
      </c>
      <c r="H21" s="4">
        <v>63</v>
      </c>
      <c r="I21" s="4">
        <v>77</v>
      </c>
      <c r="J21" s="1">
        <f t="shared" si="0"/>
        <v>323</v>
      </c>
      <c r="K21" s="1">
        <f t="shared" si="1"/>
        <v>53.833333333333336</v>
      </c>
    </row>
    <row r="22" spans="1:11">
      <c r="A22" s="1">
        <v>15</v>
      </c>
      <c r="B22" s="10" t="s">
        <v>19</v>
      </c>
      <c r="C22" s="10" t="s">
        <v>399</v>
      </c>
      <c r="D22" s="1">
        <v>61</v>
      </c>
      <c r="E22" s="14">
        <v>49</v>
      </c>
      <c r="F22" s="14">
        <v>22</v>
      </c>
      <c r="G22" s="4">
        <v>46</v>
      </c>
      <c r="H22" s="4">
        <v>71</v>
      </c>
      <c r="I22" s="4">
        <v>73</v>
      </c>
      <c r="J22" s="1">
        <f t="shared" si="0"/>
        <v>322</v>
      </c>
      <c r="K22" s="1">
        <f t="shared" si="1"/>
        <v>53.666666666666664</v>
      </c>
    </row>
    <row r="23" spans="1:11">
      <c r="A23" s="1">
        <v>16</v>
      </c>
      <c r="B23" s="1" t="s">
        <v>139</v>
      </c>
      <c r="C23" s="1" t="s">
        <v>145</v>
      </c>
      <c r="D23" s="1">
        <v>16</v>
      </c>
      <c r="E23" s="1">
        <v>59</v>
      </c>
      <c r="F23" s="1">
        <v>45</v>
      </c>
      <c r="G23" s="4">
        <v>46</v>
      </c>
      <c r="H23" s="4">
        <v>56</v>
      </c>
      <c r="I23" s="4">
        <v>83</v>
      </c>
      <c r="J23" s="1">
        <f t="shared" si="0"/>
        <v>305</v>
      </c>
      <c r="K23" s="1">
        <f t="shared" si="1"/>
        <v>50.833333333333336</v>
      </c>
    </row>
    <row r="24" spans="1:11">
      <c r="A24" s="1">
        <v>17</v>
      </c>
      <c r="B24" s="4" t="s">
        <v>8</v>
      </c>
      <c r="C24" s="4" t="s">
        <v>195</v>
      </c>
      <c r="D24" s="1">
        <v>21</v>
      </c>
      <c r="E24" s="1">
        <v>75</v>
      </c>
      <c r="F24" s="1">
        <v>21</v>
      </c>
      <c r="G24" s="4">
        <v>29</v>
      </c>
      <c r="H24" s="4">
        <v>78</v>
      </c>
      <c r="I24" s="4">
        <v>70</v>
      </c>
      <c r="J24" s="1">
        <f t="shared" si="0"/>
        <v>294</v>
      </c>
      <c r="K24" s="1">
        <f t="shared" si="1"/>
        <v>49</v>
      </c>
    </row>
    <row r="25" spans="1:11">
      <c r="K25" s="31"/>
    </row>
  </sheetData>
  <pageMargins left="0.7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sqref="A1:L26"/>
    </sheetView>
  </sheetViews>
  <sheetFormatPr defaultRowHeight="15"/>
  <cols>
    <col min="1" max="1" width="4.85546875" customWidth="1"/>
    <col min="2" max="2" width="18" customWidth="1"/>
    <col min="3" max="3" width="17.85546875" customWidth="1"/>
    <col min="4" max="4" width="9" customWidth="1"/>
    <col min="5" max="5" width="8.5703125" customWidth="1"/>
    <col min="6" max="6" width="9" customWidth="1"/>
    <col min="7" max="7" width="12.5703125" customWidth="1"/>
    <col min="9" max="9" width="9.5703125" customWidth="1"/>
    <col min="10" max="10" width="7.7109375" customWidth="1"/>
    <col min="11" max="11" width="5.42578125" customWidth="1"/>
  </cols>
  <sheetData>
    <row r="1" spans="1:11">
      <c r="A1" s="11" t="s">
        <v>441</v>
      </c>
      <c r="B1" s="11"/>
      <c r="C1" s="11"/>
      <c r="D1" s="11"/>
      <c r="E1" s="11"/>
      <c r="F1" s="11"/>
      <c r="G1" s="11"/>
    </row>
    <row r="2" spans="1:11">
      <c r="A2" s="11" t="s">
        <v>227</v>
      </c>
      <c r="B2" s="11"/>
      <c r="C2" s="11"/>
      <c r="D2" s="11"/>
      <c r="E2" s="11"/>
      <c r="F2" s="11"/>
      <c r="G2" s="11"/>
    </row>
    <row r="3" spans="1:11">
      <c r="A3" s="11" t="s">
        <v>512</v>
      </c>
      <c r="B3" s="11"/>
      <c r="C3" s="29" t="s">
        <v>636</v>
      </c>
      <c r="D3" s="30"/>
      <c r="E3" s="8"/>
      <c r="G3" s="11"/>
    </row>
    <row r="4" spans="1:11">
      <c r="D4" s="7"/>
      <c r="E4" s="7"/>
      <c r="F4" s="7"/>
      <c r="G4" s="7"/>
    </row>
    <row r="5" spans="1:11">
      <c r="A5" s="1" t="s">
        <v>72</v>
      </c>
      <c r="B5" s="1" t="s">
        <v>105</v>
      </c>
      <c r="C5" s="1" t="s">
        <v>73</v>
      </c>
      <c r="D5" s="2" t="s">
        <v>669</v>
      </c>
      <c r="E5" s="6" t="s">
        <v>638</v>
      </c>
      <c r="F5" s="1" t="s">
        <v>641</v>
      </c>
      <c r="G5" s="1" t="s">
        <v>678</v>
      </c>
      <c r="H5" s="1" t="s">
        <v>673</v>
      </c>
      <c r="I5" s="1" t="s">
        <v>651</v>
      </c>
      <c r="J5" s="4" t="s">
        <v>671</v>
      </c>
      <c r="K5" s="4" t="s">
        <v>645</v>
      </c>
    </row>
    <row r="6" spans="1:11">
      <c r="A6" s="1">
        <v>1</v>
      </c>
      <c r="B6" s="10" t="s">
        <v>58</v>
      </c>
      <c r="C6" s="10" t="s">
        <v>14</v>
      </c>
      <c r="D6" s="1">
        <v>99</v>
      </c>
      <c r="E6" s="1">
        <v>90</v>
      </c>
      <c r="F6" s="1">
        <v>68</v>
      </c>
      <c r="G6" s="1">
        <v>88</v>
      </c>
      <c r="H6" s="4">
        <v>90</v>
      </c>
      <c r="I6" s="4">
        <v>70</v>
      </c>
      <c r="J6" s="1">
        <f t="shared" ref="J6:J25" si="0">D6+E6+F6+G6+H6+I6</f>
        <v>505</v>
      </c>
      <c r="K6" s="1">
        <f t="shared" ref="K6:K25" si="1">J6*100/600</f>
        <v>84.166666666666671</v>
      </c>
    </row>
    <row r="7" spans="1:11">
      <c r="A7" s="1">
        <v>2</v>
      </c>
      <c r="B7" s="10" t="s">
        <v>30</v>
      </c>
      <c r="C7" s="14" t="s">
        <v>157</v>
      </c>
      <c r="D7" s="1">
        <v>34</v>
      </c>
      <c r="E7" s="1">
        <v>76</v>
      </c>
      <c r="F7" s="1">
        <v>38</v>
      </c>
      <c r="G7" s="1">
        <v>76</v>
      </c>
      <c r="H7" s="4">
        <v>85</v>
      </c>
      <c r="I7" s="4">
        <v>100</v>
      </c>
      <c r="J7" s="1">
        <f t="shared" si="0"/>
        <v>409</v>
      </c>
      <c r="K7" s="1">
        <f t="shared" si="1"/>
        <v>68.166666666666671</v>
      </c>
    </row>
    <row r="8" spans="1:11">
      <c r="A8" s="1">
        <v>3</v>
      </c>
      <c r="B8" s="10" t="s">
        <v>150</v>
      </c>
      <c r="C8" s="10" t="s">
        <v>4</v>
      </c>
      <c r="D8" s="1">
        <v>57</v>
      </c>
      <c r="E8" s="1">
        <v>85</v>
      </c>
      <c r="F8" s="1">
        <v>70</v>
      </c>
      <c r="G8" s="1">
        <v>62</v>
      </c>
      <c r="H8" s="4">
        <v>26</v>
      </c>
      <c r="I8" s="4">
        <v>87</v>
      </c>
      <c r="J8" s="1">
        <f t="shared" si="0"/>
        <v>387</v>
      </c>
      <c r="K8" s="1">
        <f t="shared" si="1"/>
        <v>64.5</v>
      </c>
    </row>
    <row r="9" spans="1:11">
      <c r="A9" s="1">
        <v>4</v>
      </c>
      <c r="B9" s="10" t="s">
        <v>74</v>
      </c>
      <c r="C9" s="10" t="s">
        <v>65</v>
      </c>
      <c r="D9" s="1">
        <v>36</v>
      </c>
      <c r="E9" s="1">
        <v>91</v>
      </c>
      <c r="F9" s="1">
        <v>43</v>
      </c>
      <c r="G9" s="1">
        <v>62</v>
      </c>
      <c r="H9" s="4">
        <v>54</v>
      </c>
      <c r="I9" s="4">
        <v>97</v>
      </c>
      <c r="J9" s="1">
        <f t="shared" si="0"/>
        <v>383</v>
      </c>
      <c r="K9" s="1">
        <f t="shared" si="1"/>
        <v>63.833333333333336</v>
      </c>
    </row>
    <row r="10" spans="1:11">
      <c r="A10" s="1">
        <v>5</v>
      </c>
      <c r="B10" s="10" t="s">
        <v>1</v>
      </c>
      <c r="C10" s="10" t="s">
        <v>35</v>
      </c>
      <c r="D10" s="1">
        <v>66</v>
      </c>
      <c r="E10" s="1">
        <v>89</v>
      </c>
      <c r="F10" s="1">
        <v>53</v>
      </c>
      <c r="G10" s="1">
        <v>50</v>
      </c>
      <c r="H10" s="4">
        <v>44</v>
      </c>
      <c r="I10" s="4">
        <v>77</v>
      </c>
      <c r="J10" s="1">
        <f t="shared" si="0"/>
        <v>379</v>
      </c>
      <c r="K10" s="1">
        <f t="shared" si="1"/>
        <v>63.166666666666664</v>
      </c>
    </row>
    <row r="11" spans="1:11">
      <c r="A11" s="1">
        <v>6</v>
      </c>
      <c r="B11" s="10" t="s">
        <v>146</v>
      </c>
      <c r="C11" s="10" t="s">
        <v>158</v>
      </c>
      <c r="D11" s="1">
        <v>37</v>
      </c>
      <c r="E11" s="1">
        <v>86</v>
      </c>
      <c r="F11" s="1">
        <v>35</v>
      </c>
      <c r="G11" s="1">
        <v>76</v>
      </c>
      <c r="H11" s="4">
        <v>63</v>
      </c>
      <c r="I11" s="4">
        <v>77</v>
      </c>
      <c r="J11" s="1">
        <f t="shared" si="0"/>
        <v>374</v>
      </c>
      <c r="K11" s="1">
        <f t="shared" si="1"/>
        <v>62.333333333333336</v>
      </c>
    </row>
    <row r="12" spans="1:11">
      <c r="A12" s="1">
        <v>7</v>
      </c>
      <c r="B12" s="10" t="s">
        <v>153</v>
      </c>
      <c r="C12" s="10" t="s">
        <v>200</v>
      </c>
      <c r="D12" s="1">
        <v>53</v>
      </c>
      <c r="E12" s="1">
        <v>66</v>
      </c>
      <c r="F12" s="1">
        <v>35</v>
      </c>
      <c r="G12" s="1">
        <v>70</v>
      </c>
      <c r="H12" s="4">
        <v>49</v>
      </c>
      <c r="I12" s="4">
        <v>90</v>
      </c>
      <c r="J12" s="1">
        <f t="shared" si="0"/>
        <v>363</v>
      </c>
      <c r="K12" s="1">
        <f t="shared" si="1"/>
        <v>60.5</v>
      </c>
    </row>
    <row r="13" spans="1:11">
      <c r="A13" s="1">
        <v>8</v>
      </c>
      <c r="B13" s="10" t="s">
        <v>152</v>
      </c>
      <c r="C13" s="10" t="s">
        <v>162</v>
      </c>
      <c r="D13" s="1">
        <v>30</v>
      </c>
      <c r="E13" s="1">
        <v>87</v>
      </c>
      <c r="F13" s="1">
        <v>23</v>
      </c>
      <c r="G13" s="1">
        <v>65</v>
      </c>
      <c r="H13" s="4">
        <v>48</v>
      </c>
      <c r="I13" s="4">
        <v>90</v>
      </c>
      <c r="J13" s="1">
        <f t="shared" si="0"/>
        <v>343</v>
      </c>
      <c r="K13" s="1">
        <f t="shared" si="1"/>
        <v>57.166666666666664</v>
      </c>
    </row>
    <row r="14" spans="1:11">
      <c r="A14" s="1">
        <v>9</v>
      </c>
      <c r="B14" s="10" t="s">
        <v>21</v>
      </c>
      <c r="C14" s="10" t="s">
        <v>159</v>
      </c>
      <c r="D14" s="1">
        <v>47</v>
      </c>
      <c r="E14" s="1">
        <v>72</v>
      </c>
      <c r="F14" s="1">
        <v>14</v>
      </c>
      <c r="G14" s="1">
        <v>75</v>
      </c>
      <c r="H14" s="4">
        <v>58</v>
      </c>
      <c r="I14" s="4">
        <v>77</v>
      </c>
      <c r="J14" s="1">
        <f t="shared" si="0"/>
        <v>343</v>
      </c>
      <c r="K14" s="1">
        <f t="shared" si="1"/>
        <v>57.166666666666664</v>
      </c>
    </row>
    <row r="15" spans="1:11">
      <c r="A15" s="1">
        <v>10</v>
      </c>
      <c r="B15" s="10" t="s">
        <v>148</v>
      </c>
      <c r="C15" s="10" t="s">
        <v>207</v>
      </c>
      <c r="D15" s="1">
        <v>21</v>
      </c>
      <c r="E15" s="1">
        <v>77</v>
      </c>
      <c r="F15" s="1">
        <v>36</v>
      </c>
      <c r="G15" s="1">
        <v>74</v>
      </c>
      <c r="H15" s="4">
        <v>33</v>
      </c>
      <c r="I15" s="4">
        <v>93</v>
      </c>
      <c r="J15" s="1">
        <f t="shared" si="0"/>
        <v>334</v>
      </c>
      <c r="K15" s="1">
        <f t="shared" si="1"/>
        <v>55.666666666666664</v>
      </c>
    </row>
    <row r="16" spans="1:11">
      <c r="A16" s="1">
        <v>11</v>
      </c>
      <c r="B16" s="10" t="s">
        <v>154</v>
      </c>
      <c r="C16" s="10" t="s">
        <v>10</v>
      </c>
      <c r="D16" s="1">
        <v>40</v>
      </c>
      <c r="E16" s="1">
        <v>88</v>
      </c>
      <c r="F16" s="1">
        <v>29</v>
      </c>
      <c r="G16" s="1">
        <v>64</v>
      </c>
      <c r="H16" s="4">
        <v>33</v>
      </c>
      <c r="I16" s="4">
        <v>70</v>
      </c>
      <c r="J16" s="1">
        <f t="shared" si="0"/>
        <v>324</v>
      </c>
      <c r="K16" s="1">
        <f t="shared" si="1"/>
        <v>54</v>
      </c>
    </row>
    <row r="17" spans="1:11">
      <c r="A17" s="1">
        <v>12</v>
      </c>
      <c r="B17" s="10" t="s">
        <v>427</v>
      </c>
      <c r="C17" s="10" t="s">
        <v>47</v>
      </c>
      <c r="D17" s="1">
        <v>26</v>
      </c>
      <c r="E17" s="1">
        <v>70</v>
      </c>
      <c r="F17" s="1">
        <v>39</v>
      </c>
      <c r="G17" s="1">
        <v>64</v>
      </c>
      <c r="H17" s="4">
        <v>41</v>
      </c>
      <c r="I17" s="4">
        <v>83</v>
      </c>
      <c r="J17" s="1">
        <f t="shared" si="0"/>
        <v>323</v>
      </c>
      <c r="K17" s="1">
        <f t="shared" si="1"/>
        <v>53.833333333333336</v>
      </c>
    </row>
    <row r="18" spans="1:11">
      <c r="A18" s="1">
        <v>13</v>
      </c>
      <c r="B18" s="10" t="s">
        <v>147</v>
      </c>
      <c r="C18" s="10" t="s">
        <v>142</v>
      </c>
      <c r="D18" s="1">
        <v>33</v>
      </c>
      <c r="E18" s="1">
        <v>71</v>
      </c>
      <c r="F18" s="1">
        <v>23</v>
      </c>
      <c r="G18" s="1">
        <v>70</v>
      </c>
      <c r="H18" s="4">
        <v>31</v>
      </c>
      <c r="I18" s="4">
        <v>90</v>
      </c>
      <c r="J18" s="1">
        <f t="shared" si="0"/>
        <v>318</v>
      </c>
      <c r="K18" s="1">
        <f t="shared" si="1"/>
        <v>53</v>
      </c>
    </row>
    <row r="19" spans="1:11">
      <c r="A19" s="1">
        <v>14</v>
      </c>
      <c r="B19" s="10" t="s">
        <v>149</v>
      </c>
      <c r="C19" s="10" t="s">
        <v>160</v>
      </c>
      <c r="D19" s="1">
        <v>23</v>
      </c>
      <c r="E19" s="1">
        <v>77</v>
      </c>
      <c r="F19" s="1">
        <v>47</v>
      </c>
      <c r="G19" s="1">
        <v>60</v>
      </c>
      <c r="H19" s="4">
        <v>44</v>
      </c>
      <c r="I19" s="4">
        <v>60</v>
      </c>
      <c r="J19" s="1">
        <f t="shared" si="0"/>
        <v>311</v>
      </c>
      <c r="K19" s="1">
        <f t="shared" si="1"/>
        <v>51.833333333333336</v>
      </c>
    </row>
    <row r="20" spans="1:11">
      <c r="A20" s="1">
        <v>15</v>
      </c>
      <c r="B20" s="10" t="s">
        <v>284</v>
      </c>
      <c r="C20" s="10" t="s">
        <v>269</v>
      </c>
      <c r="D20" s="1">
        <v>33</v>
      </c>
      <c r="E20" s="1">
        <v>83</v>
      </c>
      <c r="F20" s="1">
        <v>32</v>
      </c>
      <c r="G20" s="1">
        <v>66</v>
      </c>
      <c r="H20" s="4">
        <v>24</v>
      </c>
      <c r="I20" s="4">
        <v>67</v>
      </c>
      <c r="J20" s="1">
        <f t="shared" si="0"/>
        <v>305</v>
      </c>
      <c r="K20" s="1">
        <f t="shared" si="1"/>
        <v>50.833333333333336</v>
      </c>
    </row>
    <row r="21" spans="1:11">
      <c r="A21" s="1">
        <v>16</v>
      </c>
      <c r="B21" s="10" t="s">
        <v>155</v>
      </c>
      <c r="C21" s="10" t="s">
        <v>77</v>
      </c>
      <c r="D21" s="1">
        <v>17</v>
      </c>
      <c r="E21" s="1">
        <v>78</v>
      </c>
      <c r="F21" s="1">
        <v>54</v>
      </c>
      <c r="G21" s="1">
        <v>68</v>
      </c>
      <c r="H21" s="4">
        <v>19</v>
      </c>
      <c r="I21" s="4">
        <v>60</v>
      </c>
      <c r="J21" s="1">
        <f t="shared" si="0"/>
        <v>296</v>
      </c>
      <c r="K21" s="1">
        <f t="shared" si="1"/>
        <v>49.333333333333336</v>
      </c>
    </row>
    <row r="22" spans="1:11">
      <c r="A22" s="1">
        <v>17</v>
      </c>
      <c r="B22" s="15" t="s">
        <v>19</v>
      </c>
      <c r="C22" s="15" t="s">
        <v>204</v>
      </c>
      <c r="D22" s="1">
        <v>54</v>
      </c>
      <c r="E22" s="1">
        <v>77</v>
      </c>
      <c r="F22" s="1">
        <v>15</v>
      </c>
      <c r="G22" s="1">
        <v>45</v>
      </c>
      <c r="H22" s="4">
        <v>38</v>
      </c>
      <c r="I22" s="4">
        <v>60</v>
      </c>
      <c r="J22" s="1">
        <f t="shared" si="0"/>
        <v>289</v>
      </c>
      <c r="K22" s="1">
        <f t="shared" si="1"/>
        <v>48.166666666666664</v>
      </c>
    </row>
    <row r="23" spans="1:11">
      <c r="A23" s="1">
        <v>18</v>
      </c>
      <c r="B23" s="10" t="s">
        <v>15</v>
      </c>
      <c r="C23" s="10" t="s">
        <v>14</v>
      </c>
      <c r="D23" s="1">
        <v>17</v>
      </c>
      <c r="E23" s="1">
        <v>48</v>
      </c>
      <c r="F23" s="1">
        <v>48</v>
      </c>
      <c r="G23" s="1">
        <v>67</v>
      </c>
      <c r="H23" s="4">
        <v>18</v>
      </c>
      <c r="I23" s="4">
        <v>83</v>
      </c>
      <c r="J23" s="1">
        <f t="shared" si="0"/>
        <v>281</v>
      </c>
      <c r="K23" s="1">
        <f t="shared" si="1"/>
        <v>46.833333333333336</v>
      </c>
    </row>
    <row r="24" spans="1:11">
      <c r="A24" s="1">
        <v>19</v>
      </c>
      <c r="B24" s="10" t="s">
        <v>151</v>
      </c>
      <c r="C24" s="10" t="s">
        <v>161</v>
      </c>
      <c r="D24" s="1">
        <v>29</v>
      </c>
      <c r="E24" s="1">
        <v>74</v>
      </c>
      <c r="F24" s="1">
        <v>33</v>
      </c>
      <c r="G24" s="1">
        <v>48</v>
      </c>
      <c r="H24" s="4">
        <v>39</v>
      </c>
      <c r="I24" s="4">
        <v>53</v>
      </c>
      <c r="J24" s="1">
        <f t="shared" si="0"/>
        <v>276</v>
      </c>
      <c r="K24" s="1">
        <f t="shared" si="1"/>
        <v>46</v>
      </c>
    </row>
    <row r="25" spans="1:11">
      <c r="A25" s="1">
        <v>20</v>
      </c>
      <c r="B25" s="24" t="s">
        <v>173</v>
      </c>
      <c r="C25" s="24" t="s">
        <v>174</v>
      </c>
      <c r="D25" s="1">
        <v>3</v>
      </c>
      <c r="E25" s="1">
        <v>70</v>
      </c>
      <c r="F25" s="1">
        <v>8</v>
      </c>
      <c r="G25" s="1">
        <v>42</v>
      </c>
      <c r="H25" s="4">
        <v>66</v>
      </c>
      <c r="I25" s="4">
        <v>80</v>
      </c>
      <c r="J25" s="1">
        <f t="shared" si="0"/>
        <v>269</v>
      </c>
      <c r="K25" s="1">
        <f t="shared" si="1"/>
        <v>44.833333333333336</v>
      </c>
    </row>
    <row r="26" spans="1:11">
      <c r="A26" s="1">
        <v>21</v>
      </c>
      <c r="B26" s="10" t="s">
        <v>5</v>
      </c>
      <c r="C26" s="10" t="s">
        <v>198</v>
      </c>
      <c r="D26" s="1">
        <v>44</v>
      </c>
      <c r="E26" s="1"/>
      <c r="F26" s="1"/>
      <c r="G26" s="1">
        <v>58</v>
      </c>
      <c r="H26" s="4">
        <v>35</v>
      </c>
      <c r="I26" s="4">
        <v>42</v>
      </c>
      <c r="J26" s="1"/>
      <c r="K26" s="1"/>
    </row>
    <row r="27" spans="1:11">
      <c r="K27" s="31"/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sqref="A1:K21"/>
    </sheetView>
  </sheetViews>
  <sheetFormatPr defaultRowHeight="15"/>
  <cols>
    <col min="1" max="1" width="4.140625" customWidth="1"/>
    <col min="2" max="2" width="15.140625" customWidth="1"/>
    <col min="3" max="3" width="15.5703125" customWidth="1"/>
    <col min="4" max="4" width="10" customWidth="1"/>
    <col min="5" max="5" width="9.7109375" customWidth="1"/>
    <col min="6" max="6" width="10" customWidth="1"/>
    <col min="7" max="7" width="10.140625" customWidth="1"/>
    <col min="8" max="8" width="8.85546875" customWidth="1"/>
    <col min="9" max="9" width="10.7109375" customWidth="1"/>
    <col min="10" max="10" width="8.140625" customWidth="1"/>
    <col min="11" max="11" width="5.140625" customWidth="1"/>
  </cols>
  <sheetData>
    <row r="1" spans="1:11">
      <c r="A1" s="11" t="s">
        <v>441</v>
      </c>
      <c r="B1" s="11"/>
      <c r="C1" s="11"/>
      <c r="D1" s="11"/>
      <c r="E1" s="11"/>
      <c r="F1" s="11"/>
      <c r="G1" s="11"/>
      <c r="H1" s="11"/>
    </row>
    <row r="2" spans="1:11">
      <c r="A2" s="11" t="s">
        <v>227</v>
      </c>
      <c r="B2" s="11"/>
      <c r="C2" s="11"/>
      <c r="D2" s="11"/>
      <c r="E2" s="11"/>
      <c r="F2" s="11"/>
      <c r="G2" s="11"/>
      <c r="H2" s="11"/>
    </row>
    <row r="3" spans="1:11">
      <c r="A3" s="11" t="s">
        <v>612</v>
      </c>
      <c r="B3" s="11"/>
      <c r="C3" s="11"/>
      <c r="D3" s="29" t="s">
        <v>636</v>
      </c>
      <c r="E3" s="30"/>
      <c r="F3" s="8"/>
      <c r="G3" s="11"/>
      <c r="H3" s="11"/>
    </row>
    <row r="4" spans="1:11">
      <c r="D4" s="7"/>
      <c r="E4" s="7"/>
      <c r="F4" s="7"/>
      <c r="G4" s="7"/>
    </row>
    <row r="5" spans="1:11">
      <c r="A5" s="2" t="s">
        <v>72</v>
      </c>
      <c r="B5" s="2" t="s">
        <v>105</v>
      </c>
      <c r="C5" s="2" t="s">
        <v>73</v>
      </c>
      <c r="D5" s="2" t="s">
        <v>637</v>
      </c>
      <c r="E5" s="6" t="s">
        <v>638</v>
      </c>
      <c r="F5" s="1" t="s">
        <v>639</v>
      </c>
      <c r="G5" s="1" t="s">
        <v>672</v>
      </c>
      <c r="H5" s="1" t="s">
        <v>673</v>
      </c>
      <c r="I5" s="1" t="s">
        <v>651</v>
      </c>
      <c r="J5" s="4" t="s">
        <v>671</v>
      </c>
      <c r="K5" s="4" t="s">
        <v>645</v>
      </c>
    </row>
    <row r="6" spans="1:11">
      <c r="A6" s="1">
        <v>1</v>
      </c>
      <c r="B6" s="10" t="s">
        <v>19</v>
      </c>
      <c r="C6" s="10" t="s">
        <v>61</v>
      </c>
      <c r="D6" s="1">
        <v>89</v>
      </c>
      <c r="E6" s="1">
        <v>87</v>
      </c>
      <c r="F6" s="1">
        <v>56</v>
      </c>
      <c r="G6" s="4">
        <v>74</v>
      </c>
      <c r="H6" s="4">
        <v>95</v>
      </c>
      <c r="I6" s="4">
        <v>83</v>
      </c>
      <c r="J6" s="1">
        <f t="shared" ref="J6:J20" si="0">D6+E6+F6+G6+H6+I6</f>
        <v>484</v>
      </c>
      <c r="K6" s="1">
        <f t="shared" ref="K6:K20" si="1">J6*100/600</f>
        <v>80.666666666666671</v>
      </c>
    </row>
    <row r="7" spans="1:11">
      <c r="A7" s="1">
        <v>2</v>
      </c>
      <c r="B7" s="10" t="s">
        <v>164</v>
      </c>
      <c r="C7" s="10" t="s">
        <v>51</v>
      </c>
      <c r="D7" s="1">
        <v>47</v>
      </c>
      <c r="E7" s="1">
        <v>81</v>
      </c>
      <c r="F7" s="1">
        <v>52</v>
      </c>
      <c r="G7" s="4">
        <v>74</v>
      </c>
      <c r="H7" s="4">
        <v>60</v>
      </c>
      <c r="I7" s="4">
        <v>100</v>
      </c>
      <c r="J7" s="1">
        <f t="shared" si="0"/>
        <v>414</v>
      </c>
      <c r="K7" s="1">
        <f t="shared" si="1"/>
        <v>69</v>
      </c>
    </row>
    <row r="8" spans="1:11">
      <c r="A8" s="1">
        <v>3</v>
      </c>
      <c r="B8" s="10" t="s">
        <v>38</v>
      </c>
      <c r="C8" s="10" t="s">
        <v>167</v>
      </c>
      <c r="D8" s="1">
        <v>33</v>
      </c>
      <c r="E8" s="1">
        <v>76</v>
      </c>
      <c r="F8" s="1">
        <v>38</v>
      </c>
      <c r="G8" s="4">
        <v>66</v>
      </c>
      <c r="H8" s="4">
        <v>75</v>
      </c>
      <c r="I8" s="4">
        <v>90</v>
      </c>
      <c r="J8" s="1">
        <f t="shared" si="0"/>
        <v>378</v>
      </c>
      <c r="K8" s="1">
        <f t="shared" si="1"/>
        <v>63</v>
      </c>
    </row>
    <row r="9" spans="1:11">
      <c r="A9" s="1">
        <v>4</v>
      </c>
      <c r="B9" s="10" t="s">
        <v>199</v>
      </c>
      <c r="C9" s="10" t="s">
        <v>77</v>
      </c>
      <c r="D9" s="1">
        <v>39</v>
      </c>
      <c r="E9" s="1">
        <v>72</v>
      </c>
      <c r="F9" s="1">
        <v>46</v>
      </c>
      <c r="G9" s="4">
        <v>77</v>
      </c>
      <c r="H9" s="4">
        <v>50</v>
      </c>
      <c r="I9" s="4">
        <v>90</v>
      </c>
      <c r="J9" s="1">
        <f t="shared" si="0"/>
        <v>374</v>
      </c>
      <c r="K9" s="1">
        <f t="shared" si="1"/>
        <v>62.333333333333336</v>
      </c>
    </row>
    <row r="10" spans="1:11">
      <c r="A10" s="1">
        <v>5</v>
      </c>
      <c r="B10" s="10" t="s">
        <v>12</v>
      </c>
      <c r="C10" s="10" t="s">
        <v>169</v>
      </c>
      <c r="D10" s="1">
        <v>20</v>
      </c>
      <c r="E10" s="1">
        <v>80</v>
      </c>
      <c r="F10" s="1">
        <v>32</v>
      </c>
      <c r="G10" s="4">
        <v>80</v>
      </c>
      <c r="H10" s="4">
        <v>72.5</v>
      </c>
      <c r="I10" s="4">
        <v>87</v>
      </c>
      <c r="J10" s="1">
        <f t="shared" si="0"/>
        <v>371.5</v>
      </c>
      <c r="K10" s="1">
        <f t="shared" si="1"/>
        <v>61.916666666666664</v>
      </c>
    </row>
    <row r="11" spans="1:11">
      <c r="A11" s="1">
        <v>6</v>
      </c>
      <c r="B11" s="4" t="s">
        <v>34</v>
      </c>
      <c r="C11" s="4" t="s">
        <v>206</v>
      </c>
      <c r="D11" s="1">
        <v>64</v>
      </c>
      <c r="E11" s="1">
        <v>77</v>
      </c>
      <c r="F11" s="1">
        <v>26</v>
      </c>
      <c r="G11" s="4">
        <v>60</v>
      </c>
      <c r="H11" s="4">
        <v>32.5</v>
      </c>
      <c r="I11" s="4">
        <v>90</v>
      </c>
      <c r="J11" s="1">
        <f t="shared" si="0"/>
        <v>349.5</v>
      </c>
      <c r="K11" s="1">
        <f t="shared" si="1"/>
        <v>58.25</v>
      </c>
    </row>
    <row r="12" spans="1:11">
      <c r="A12" s="1">
        <v>7</v>
      </c>
      <c r="B12" s="1" t="s">
        <v>66</v>
      </c>
      <c r="C12" s="1" t="s">
        <v>177</v>
      </c>
      <c r="D12" s="1">
        <v>37</v>
      </c>
      <c r="E12" s="1">
        <v>76</v>
      </c>
      <c r="F12" s="1">
        <v>38</v>
      </c>
      <c r="G12" s="4">
        <v>66</v>
      </c>
      <c r="H12" s="4">
        <v>37.5</v>
      </c>
      <c r="I12" s="4">
        <v>73</v>
      </c>
      <c r="J12" s="1">
        <f t="shared" si="0"/>
        <v>327.5</v>
      </c>
      <c r="K12" s="1">
        <f t="shared" si="1"/>
        <v>54.583333333333336</v>
      </c>
    </row>
    <row r="13" spans="1:11">
      <c r="A13" s="1">
        <v>8</v>
      </c>
      <c r="B13" s="1" t="s">
        <v>67</v>
      </c>
      <c r="C13" s="1" t="s">
        <v>166</v>
      </c>
      <c r="D13" s="1">
        <v>34</v>
      </c>
      <c r="E13" s="1">
        <v>78</v>
      </c>
      <c r="F13" s="1">
        <v>28</v>
      </c>
      <c r="G13" s="4">
        <v>77</v>
      </c>
      <c r="H13" s="4">
        <v>47.5</v>
      </c>
      <c r="I13" s="4">
        <v>63</v>
      </c>
      <c r="J13" s="1">
        <f t="shared" si="0"/>
        <v>327.5</v>
      </c>
      <c r="K13" s="1">
        <f t="shared" si="1"/>
        <v>54.583333333333336</v>
      </c>
    </row>
    <row r="14" spans="1:11">
      <c r="A14" s="1">
        <v>9</v>
      </c>
      <c r="B14" s="10" t="s">
        <v>0</v>
      </c>
      <c r="C14" s="14" t="s">
        <v>44</v>
      </c>
      <c r="D14" s="1">
        <v>20</v>
      </c>
      <c r="E14" s="1">
        <v>63</v>
      </c>
      <c r="F14" s="1">
        <v>28</v>
      </c>
      <c r="G14" s="4">
        <v>69</v>
      </c>
      <c r="H14" s="4">
        <v>37.5</v>
      </c>
      <c r="I14" s="4">
        <v>90</v>
      </c>
      <c r="J14" s="1">
        <f t="shared" si="0"/>
        <v>307.5</v>
      </c>
      <c r="K14" s="1">
        <f t="shared" si="1"/>
        <v>51.25</v>
      </c>
    </row>
    <row r="15" spans="1:11">
      <c r="A15" s="1">
        <v>10</v>
      </c>
      <c r="B15" s="1" t="s">
        <v>175</v>
      </c>
      <c r="C15" s="1" t="s">
        <v>176</v>
      </c>
      <c r="D15" s="1">
        <v>29</v>
      </c>
      <c r="E15" s="1">
        <v>68</v>
      </c>
      <c r="F15" s="1">
        <v>22</v>
      </c>
      <c r="G15" s="4">
        <v>71</v>
      </c>
      <c r="H15" s="4">
        <v>55</v>
      </c>
      <c r="I15" s="4">
        <v>60</v>
      </c>
      <c r="J15" s="1">
        <f t="shared" si="0"/>
        <v>305</v>
      </c>
      <c r="K15" s="1">
        <f t="shared" si="1"/>
        <v>50.833333333333336</v>
      </c>
    </row>
    <row r="16" spans="1:11">
      <c r="A16" s="1">
        <v>11</v>
      </c>
      <c r="B16" s="10" t="s">
        <v>163</v>
      </c>
      <c r="C16" s="10" t="s">
        <v>69</v>
      </c>
      <c r="D16" s="1">
        <v>50</v>
      </c>
      <c r="E16" s="1">
        <v>64</v>
      </c>
      <c r="F16" s="1">
        <v>32</v>
      </c>
      <c r="G16" s="4">
        <v>57</v>
      </c>
      <c r="H16" s="4">
        <v>32.5</v>
      </c>
      <c r="I16" s="4">
        <v>67</v>
      </c>
      <c r="J16" s="1">
        <f t="shared" si="0"/>
        <v>302.5</v>
      </c>
      <c r="K16" s="1">
        <f t="shared" si="1"/>
        <v>50.416666666666664</v>
      </c>
    </row>
    <row r="17" spans="1:11">
      <c r="A17" s="1">
        <v>12</v>
      </c>
      <c r="B17" s="10" t="s">
        <v>165</v>
      </c>
      <c r="C17" s="10" t="s">
        <v>170</v>
      </c>
      <c r="D17" s="1">
        <v>27</v>
      </c>
      <c r="E17" s="1">
        <v>70</v>
      </c>
      <c r="F17" s="1">
        <v>14</v>
      </c>
      <c r="G17" s="4">
        <v>63</v>
      </c>
      <c r="H17" s="4">
        <v>50</v>
      </c>
      <c r="I17" s="4">
        <v>63</v>
      </c>
      <c r="J17" s="1">
        <f t="shared" si="0"/>
        <v>287</v>
      </c>
      <c r="K17" s="1">
        <f t="shared" si="1"/>
        <v>47.833333333333336</v>
      </c>
    </row>
    <row r="18" spans="1:11">
      <c r="A18" s="1">
        <v>13</v>
      </c>
      <c r="B18" s="1" t="s">
        <v>178</v>
      </c>
      <c r="C18" s="1" t="s">
        <v>179</v>
      </c>
      <c r="D18" s="1">
        <v>36</v>
      </c>
      <c r="E18" s="1">
        <v>65</v>
      </c>
      <c r="F18" s="1">
        <v>36</v>
      </c>
      <c r="G18" s="4">
        <v>43</v>
      </c>
      <c r="H18" s="4">
        <v>37.5</v>
      </c>
      <c r="I18" s="4">
        <v>60</v>
      </c>
      <c r="J18" s="1">
        <f t="shared" si="0"/>
        <v>277.5</v>
      </c>
      <c r="K18" s="1">
        <f t="shared" si="1"/>
        <v>46.25</v>
      </c>
    </row>
    <row r="19" spans="1:11">
      <c r="A19" s="1">
        <v>14</v>
      </c>
      <c r="B19" s="4" t="s">
        <v>557</v>
      </c>
      <c r="C19" s="4" t="s">
        <v>180</v>
      </c>
      <c r="D19" s="1">
        <v>36</v>
      </c>
      <c r="E19" s="1">
        <v>66</v>
      </c>
      <c r="F19" s="1">
        <v>14</v>
      </c>
      <c r="G19" s="4">
        <v>63</v>
      </c>
      <c r="H19" s="4">
        <v>20</v>
      </c>
      <c r="I19" s="4">
        <v>70</v>
      </c>
      <c r="J19" s="1">
        <f t="shared" si="0"/>
        <v>269</v>
      </c>
      <c r="K19" s="1">
        <f t="shared" si="1"/>
        <v>44.833333333333336</v>
      </c>
    </row>
    <row r="20" spans="1:11">
      <c r="A20" s="1">
        <v>15</v>
      </c>
      <c r="B20" s="10" t="s">
        <v>171</v>
      </c>
      <c r="C20" s="10" t="s">
        <v>168</v>
      </c>
      <c r="D20" s="1">
        <v>17</v>
      </c>
      <c r="E20" s="1">
        <v>66</v>
      </c>
      <c r="F20" s="1">
        <v>32</v>
      </c>
      <c r="G20" s="4">
        <v>57</v>
      </c>
      <c r="H20" s="4">
        <v>19</v>
      </c>
      <c r="I20" s="4">
        <v>70</v>
      </c>
      <c r="J20" s="1">
        <f t="shared" si="0"/>
        <v>261</v>
      </c>
      <c r="K20" s="1">
        <f t="shared" si="1"/>
        <v>43.5</v>
      </c>
    </row>
    <row r="21" spans="1:11">
      <c r="A21" s="1">
        <v>16</v>
      </c>
      <c r="B21" s="10" t="s">
        <v>209</v>
      </c>
      <c r="C21" s="10" t="s">
        <v>210</v>
      </c>
      <c r="D21" s="1"/>
      <c r="E21" s="1"/>
      <c r="F21" s="1"/>
      <c r="G21" s="1"/>
      <c r="H21" s="1"/>
      <c r="I21" s="1"/>
      <c r="J21" s="1"/>
      <c r="K21" s="1"/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5"/>
  <cols>
    <col min="1" max="1" width="7.85546875" customWidth="1"/>
    <col min="2" max="2" width="21.28515625" customWidth="1"/>
    <col min="3" max="3" width="18.140625" customWidth="1"/>
    <col min="4" max="4" width="13.5703125" customWidth="1"/>
    <col min="5" max="5" width="12.28515625" customWidth="1"/>
    <col min="6" max="6" width="11.5703125" customWidth="1"/>
    <col min="7" max="7" width="10.7109375" customWidth="1"/>
    <col min="8" max="8" width="11" customWidth="1"/>
  </cols>
  <sheetData>
    <row r="1" spans="1:8">
      <c r="A1" s="11" t="s">
        <v>441</v>
      </c>
      <c r="B1" s="11"/>
      <c r="F1" s="11" t="s">
        <v>444</v>
      </c>
    </row>
    <row r="2" spans="1:8">
      <c r="A2" s="11" t="s">
        <v>227</v>
      </c>
      <c r="B2" s="11"/>
    </row>
    <row r="3" spans="1:8">
      <c r="A3" s="11" t="s">
        <v>520</v>
      </c>
      <c r="B3" s="11"/>
      <c r="D3" s="11" t="s">
        <v>627</v>
      </c>
    </row>
    <row r="5" spans="1:8">
      <c r="A5" s="2" t="s">
        <v>626</v>
      </c>
      <c r="B5" s="2" t="s">
        <v>457</v>
      </c>
      <c r="C5" s="2" t="s">
        <v>73</v>
      </c>
      <c r="D5" s="2" t="s">
        <v>621</v>
      </c>
      <c r="E5" s="6" t="s">
        <v>625</v>
      </c>
      <c r="F5" s="1" t="s">
        <v>622</v>
      </c>
      <c r="G5" s="1" t="s">
        <v>623</v>
      </c>
      <c r="H5" s="1" t="s">
        <v>624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2"/>
  <sheetViews>
    <sheetView topLeftCell="A21" workbookViewId="0">
      <selection sqref="A1:Q51"/>
    </sheetView>
  </sheetViews>
  <sheetFormatPr defaultRowHeight="15"/>
  <cols>
    <col min="1" max="1" width="4.7109375" customWidth="1"/>
    <col min="2" max="2" width="17.28515625" customWidth="1"/>
    <col min="3" max="3" width="18.42578125" customWidth="1"/>
    <col min="4" max="4" width="9" customWidth="1"/>
    <col min="5" max="5" width="8.5703125" customWidth="1"/>
    <col min="6" max="6" width="8.140625" customWidth="1"/>
    <col min="7" max="7" width="8.28515625" customWidth="1"/>
    <col min="8" max="8" width="7.7109375" customWidth="1"/>
    <col min="9" max="9" width="7.85546875" customWidth="1"/>
    <col min="10" max="10" width="8.28515625" customWidth="1"/>
    <col min="11" max="11" width="8.140625" customWidth="1"/>
    <col min="12" max="12" width="7.85546875" customWidth="1"/>
    <col min="13" max="14" width="8.140625" customWidth="1"/>
    <col min="15" max="15" width="8.85546875" customWidth="1"/>
    <col min="16" max="16" width="5.28515625" customWidth="1"/>
    <col min="17" max="17" width="4" customWidth="1"/>
  </cols>
  <sheetData>
    <row r="1" spans="1:16">
      <c r="B1" s="11" t="s">
        <v>441</v>
      </c>
      <c r="C1" s="11"/>
      <c r="D1" s="11"/>
      <c r="E1" s="11"/>
      <c r="F1" s="29" t="s">
        <v>636</v>
      </c>
      <c r="G1" s="30"/>
      <c r="H1" s="8"/>
      <c r="I1" s="8"/>
    </row>
    <row r="2" spans="1:16">
      <c r="B2" s="11" t="s">
        <v>445</v>
      </c>
      <c r="C2" s="11"/>
      <c r="D2" s="8"/>
      <c r="E2" s="8"/>
      <c r="F2" s="8"/>
      <c r="G2" s="7"/>
      <c r="H2" s="7"/>
      <c r="I2" s="7"/>
      <c r="J2" s="7"/>
      <c r="K2" s="7"/>
    </row>
    <row r="3" spans="1:16">
      <c r="A3" s="2" t="s">
        <v>72</v>
      </c>
      <c r="B3" s="2" t="s">
        <v>457</v>
      </c>
      <c r="C3" s="2" t="s">
        <v>456</v>
      </c>
      <c r="D3" s="2" t="s">
        <v>657</v>
      </c>
      <c r="E3" s="6" t="s">
        <v>638</v>
      </c>
      <c r="F3" s="2" t="s">
        <v>662</v>
      </c>
      <c r="G3" s="2" t="s">
        <v>663</v>
      </c>
      <c r="H3" s="2" t="s">
        <v>658</v>
      </c>
      <c r="I3" s="2" t="s">
        <v>652</v>
      </c>
      <c r="J3" s="2" t="s">
        <v>653</v>
      </c>
      <c r="K3" s="2" t="s">
        <v>654</v>
      </c>
      <c r="L3" s="6" t="s">
        <v>664</v>
      </c>
      <c r="M3" s="6" t="s">
        <v>660</v>
      </c>
      <c r="N3" s="6" t="s">
        <v>661</v>
      </c>
      <c r="O3" s="6" t="s">
        <v>665</v>
      </c>
      <c r="P3" s="6" t="s">
        <v>645</v>
      </c>
    </row>
    <row r="4" spans="1:16">
      <c r="A4" s="4">
        <v>1</v>
      </c>
      <c r="B4" s="10" t="s">
        <v>400</v>
      </c>
      <c r="C4" s="10" t="s">
        <v>401</v>
      </c>
      <c r="D4" s="1">
        <v>73</v>
      </c>
      <c r="E4" s="2">
        <v>95</v>
      </c>
      <c r="F4" s="2">
        <v>74</v>
      </c>
      <c r="G4" s="4">
        <v>85</v>
      </c>
      <c r="H4" s="2">
        <v>84</v>
      </c>
      <c r="I4" s="6">
        <v>40</v>
      </c>
      <c r="J4" s="1">
        <v>81</v>
      </c>
      <c r="K4" s="6">
        <v>90</v>
      </c>
      <c r="L4" s="6">
        <v>73</v>
      </c>
      <c r="M4" s="1">
        <v>30</v>
      </c>
      <c r="N4" s="1">
        <v>50</v>
      </c>
      <c r="O4" s="1">
        <f t="shared" ref="O4:O35" si="0">D4+E4+F4+G4+H4+I4+J4+K4+L4+M4+N4</f>
        <v>775</v>
      </c>
      <c r="P4" s="1">
        <f t="shared" ref="P4:P35" si="1">O4*100/1100</f>
        <v>70.454545454545453</v>
      </c>
    </row>
    <row r="5" spans="1:16">
      <c r="A5" s="4">
        <v>2</v>
      </c>
      <c r="B5" s="14" t="s">
        <v>15</v>
      </c>
      <c r="C5" s="14" t="s">
        <v>426</v>
      </c>
      <c r="D5" s="1">
        <v>67</v>
      </c>
      <c r="E5" s="14">
        <v>100</v>
      </c>
      <c r="F5" s="14">
        <v>70</v>
      </c>
      <c r="G5" s="10">
        <v>73</v>
      </c>
      <c r="H5" s="1">
        <v>78</v>
      </c>
      <c r="I5" s="4">
        <v>33</v>
      </c>
      <c r="J5" s="1">
        <v>74</v>
      </c>
      <c r="K5" s="4">
        <v>97</v>
      </c>
      <c r="L5" s="4">
        <v>73</v>
      </c>
      <c r="M5" s="1">
        <v>57.5</v>
      </c>
      <c r="N5" s="1">
        <v>30</v>
      </c>
      <c r="O5" s="1">
        <f t="shared" si="0"/>
        <v>752.5</v>
      </c>
      <c r="P5" s="1">
        <f t="shared" si="1"/>
        <v>68.409090909090907</v>
      </c>
    </row>
    <row r="6" spans="1:16">
      <c r="A6" s="4">
        <v>3</v>
      </c>
      <c r="B6" s="1" t="s">
        <v>239</v>
      </c>
      <c r="C6" s="1" t="s">
        <v>240</v>
      </c>
      <c r="D6" s="1">
        <v>83</v>
      </c>
      <c r="E6" s="1">
        <v>90</v>
      </c>
      <c r="F6" s="1">
        <v>74</v>
      </c>
      <c r="G6" s="4">
        <v>77</v>
      </c>
      <c r="H6" s="1">
        <v>82</v>
      </c>
      <c r="I6" s="4">
        <v>28</v>
      </c>
      <c r="J6" s="1">
        <v>78</v>
      </c>
      <c r="K6" s="4">
        <v>77</v>
      </c>
      <c r="L6" s="4">
        <v>83</v>
      </c>
      <c r="M6" s="1">
        <v>40</v>
      </c>
      <c r="N6" s="1">
        <v>40</v>
      </c>
      <c r="O6" s="1">
        <f t="shared" si="0"/>
        <v>752</v>
      </c>
      <c r="P6" s="1">
        <f t="shared" si="1"/>
        <v>68.36363636363636</v>
      </c>
    </row>
    <row r="7" spans="1:16">
      <c r="A7" s="4">
        <v>4</v>
      </c>
      <c r="B7" s="10" t="s">
        <v>263</v>
      </c>
      <c r="C7" s="4" t="s">
        <v>264</v>
      </c>
      <c r="D7" s="1">
        <v>40</v>
      </c>
      <c r="E7" s="1">
        <v>100</v>
      </c>
      <c r="F7" s="1">
        <v>74</v>
      </c>
      <c r="G7" s="4">
        <v>57</v>
      </c>
      <c r="H7" s="1">
        <v>82</v>
      </c>
      <c r="I7" s="4">
        <v>53</v>
      </c>
      <c r="J7" s="1">
        <v>93</v>
      </c>
      <c r="K7" s="4">
        <v>70</v>
      </c>
      <c r="L7" s="4">
        <v>60</v>
      </c>
      <c r="M7" s="1">
        <v>40</v>
      </c>
      <c r="N7" s="1">
        <v>80</v>
      </c>
      <c r="O7" s="1">
        <f t="shared" si="0"/>
        <v>749</v>
      </c>
      <c r="P7" s="1">
        <f t="shared" si="1"/>
        <v>68.090909090909093</v>
      </c>
    </row>
    <row r="8" spans="1:16">
      <c r="A8" s="4">
        <v>5</v>
      </c>
      <c r="B8" s="10" t="s">
        <v>425</v>
      </c>
      <c r="C8" s="10" t="s">
        <v>432</v>
      </c>
      <c r="D8" s="1">
        <v>47</v>
      </c>
      <c r="E8" s="1">
        <v>100</v>
      </c>
      <c r="F8" s="1">
        <v>64</v>
      </c>
      <c r="G8" s="10">
        <v>78</v>
      </c>
      <c r="H8" s="1">
        <v>74</v>
      </c>
      <c r="I8" s="4">
        <v>62</v>
      </c>
      <c r="J8" s="1">
        <v>80</v>
      </c>
      <c r="K8" s="4">
        <v>47</v>
      </c>
      <c r="L8" s="4">
        <v>68</v>
      </c>
      <c r="M8" s="1">
        <v>45</v>
      </c>
      <c r="N8" s="1">
        <v>50</v>
      </c>
      <c r="O8" s="1">
        <f t="shared" si="0"/>
        <v>715</v>
      </c>
      <c r="P8" s="1">
        <f t="shared" si="1"/>
        <v>65</v>
      </c>
    </row>
    <row r="9" spans="1:16">
      <c r="A9" s="4">
        <v>6</v>
      </c>
      <c r="B9" s="10" t="s">
        <v>446</v>
      </c>
      <c r="C9" s="4" t="s">
        <v>455</v>
      </c>
      <c r="D9" s="1">
        <v>60</v>
      </c>
      <c r="E9" s="1">
        <v>100</v>
      </c>
      <c r="F9" s="1">
        <v>60</v>
      </c>
      <c r="G9" s="10">
        <v>90</v>
      </c>
      <c r="H9" s="1">
        <v>59</v>
      </c>
      <c r="I9" s="4">
        <v>22</v>
      </c>
      <c r="J9" s="1">
        <v>66</v>
      </c>
      <c r="K9" s="4">
        <v>63</v>
      </c>
      <c r="L9" s="4">
        <v>63</v>
      </c>
      <c r="M9" s="1">
        <v>40</v>
      </c>
      <c r="N9" s="1">
        <v>80</v>
      </c>
      <c r="O9" s="1">
        <f t="shared" si="0"/>
        <v>703</v>
      </c>
      <c r="P9" s="1">
        <f t="shared" si="1"/>
        <v>63.909090909090907</v>
      </c>
    </row>
    <row r="10" spans="1:16">
      <c r="A10" s="4">
        <v>7</v>
      </c>
      <c r="B10" s="10" t="s">
        <v>438</v>
      </c>
      <c r="C10" s="10" t="s">
        <v>249</v>
      </c>
      <c r="D10" s="1">
        <v>40</v>
      </c>
      <c r="E10" s="1">
        <v>100</v>
      </c>
      <c r="F10" s="1">
        <v>58</v>
      </c>
      <c r="G10" s="10">
        <v>83</v>
      </c>
      <c r="H10" s="1">
        <v>81</v>
      </c>
      <c r="I10" s="4">
        <v>28</v>
      </c>
      <c r="J10" s="1">
        <v>72</v>
      </c>
      <c r="K10" s="4">
        <v>53</v>
      </c>
      <c r="L10" s="4">
        <v>53</v>
      </c>
      <c r="M10" s="1">
        <v>45</v>
      </c>
      <c r="N10" s="1">
        <v>70</v>
      </c>
      <c r="O10" s="1">
        <f t="shared" si="0"/>
        <v>683</v>
      </c>
      <c r="P10" s="1">
        <f t="shared" si="1"/>
        <v>62.090909090909093</v>
      </c>
    </row>
    <row r="11" spans="1:16">
      <c r="A11" s="4">
        <v>8</v>
      </c>
      <c r="B11" s="10" t="s">
        <v>302</v>
      </c>
      <c r="C11" s="10" t="s">
        <v>303</v>
      </c>
      <c r="D11" s="1">
        <v>67</v>
      </c>
      <c r="E11" s="1">
        <v>70</v>
      </c>
      <c r="F11" s="1">
        <v>62</v>
      </c>
      <c r="G11" s="10">
        <v>67</v>
      </c>
      <c r="H11" s="1">
        <v>81</v>
      </c>
      <c r="I11" s="4">
        <v>33</v>
      </c>
      <c r="J11" s="1">
        <v>74</v>
      </c>
      <c r="K11" s="4">
        <v>53</v>
      </c>
      <c r="L11" s="4">
        <v>73</v>
      </c>
      <c r="M11" s="1">
        <v>35</v>
      </c>
      <c r="N11" s="1">
        <v>60</v>
      </c>
      <c r="O11" s="1">
        <f t="shared" si="0"/>
        <v>675</v>
      </c>
      <c r="P11" s="1">
        <f t="shared" si="1"/>
        <v>61.363636363636367</v>
      </c>
    </row>
    <row r="12" spans="1:16">
      <c r="A12" s="4">
        <v>9</v>
      </c>
      <c r="B12" s="1" t="s">
        <v>291</v>
      </c>
      <c r="C12" s="1" t="s">
        <v>292</v>
      </c>
      <c r="D12" s="1">
        <v>67</v>
      </c>
      <c r="E12" s="1">
        <v>95</v>
      </c>
      <c r="F12" s="1">
        <v>50</v>
      </c>
      <c r="G12" s="10">
        <v>70</v>
      </c>
      <c r="H12" s="1">
        <v>72</v>
      </c>
      <c r="I12" s="4">
        <v>48</v>
      </c>
      <c r="J12" s="1">
        <v>60</v>
      </c>
      <c r="K12" s="4">
        <v>80</v>
      </c>
      <c r="L12" s="4">
        <v>53</v>
      </c>
      <c r="M12" s="1">
        <v>50</v>
      </c>
      <c r="N12" s="1">
        <v>30</v>
      </c>
      <c r="O12" s="1">
        <f t="shared" si="0"/>
        <v>675</v>
      </c>
      <c r="P12" s="1">
        <f t="shared" si="1"/>
        <v>61.363636363636367</v>
      </c>
    </row>
    <row r="13" spans="1:16">
      <c r="A13" s="4">
        <v>10</v>
      </c>
      <c r="B13" s="14" t="s">
        <v>265</v>
      </c>
      <c r="C13" s="14" t="s">
        <v>266</v>
      </c>
      <c r="D13" s="1">
        <v>53</v>
      </c>
      <c r="E13" s="14">
        <v>95</v>
      </c>
      <c r="F13" s="14">
        <v>74</v>
      </c>
      <c r="G13" s="10">
        <v>77</v>
      </c>
      <c r="H13" s="14">
        <v>80</v>
      </c>
      <c r="I13" s="4">
        <v>30</v>
      </c>
      <c r="J13" s="1">
        <v>72</v>
      </c>
      <c r="K13" s="4">
        <v>60</v>
      </c>
      <c r="L13" s="4">
        <v>63</v>
      </c>
      <c r="M13" s="1">
        <v>50</v>
      </c>
      <c r="N13" s="1">
        <v>10</v>
      </c>
      <c r="O13" s="1">
        <f t="shared" si="0"/>
        <v>664</v>
      </c>
      <c r="P13" s="1">
        <f t="shared" si="1"/>
        <v>60.363636363636367</v>
      </c>
    </row>
    <row r="14" spans="1:16">
      <c r="A14" s="4">
        <v>11</v>
      </c>
      <c r="B14" s="14" t="s">
        <v>257</v>
      </c>
      <c r="C14" s="14" t="s">
        <v>258</v>
      </c>
      <c r="D14" s="1">
        <v>60</v>
      </c>
      <c r="E14" s="1">
        <v>95</v>
      </c>
      <c r="F14" s="1">
        <v>46</v>
      </c>
      <c r="G14" s="10">
        <v>77</v>
      </c>
      <c r="H14" s="1">
        <v>68</v>
      </c>
      <c r="I14" s="4">
        <v>28</v>
      </c>
      <c r="J14" s="1">
        <v>80</v>
      </c>
      <c r="K14" s="4">
        <v>67</v>
      </c>
      <c r="L14" s="4">
        <v>63</v>
      </c>
      <c r="M14" s="1">
        <v>50</v>
      </c>
      <c r="N14" s="1">
        <v>30</v>
      </c>
      <c r="O14" s="1">
        <f t="shared" si="0"/>
        <v>664</v>
      </c>
      <c r="P14" s="1">
        <f t="shared" si="1"/>
        <v>60.363636363636367</v>
      </c>
    </row>
    <row r="15" spans="1:16">
      <c r="A15" s="4">
        <v>12</v>
      </c>
      <c r="B15" s="10" t="s">
        <v>379</v>
      </c>
      <c r="C15" s="10" t="s">
        <v>380</v>
      </c>
      <c r="D15" s="1">
        <v>53</v>
      </c>
      <c r="E15" s="1">
        <v>100</v>
      </c>
      <c r="F15" s="1">
        <v>74</v>
      </c>
      <c r="G15" s="10">
        <v>58</v>
      </c>
      <c r="H15" s="1">
        <v>58</v>
      </c>
      <c r="I15" s="4">
        <v>27</v>
      </c>
      <c r="J15" s="1">
        <v>78</v>
      </c>
      <c r="K15" s="4">
        <v>63</v>
      </c>
      <c r="L15" s="4">
        <v>67</v>
      </c>
      <c r="M15" s="1">
        <v>55</v>
      </c>
      <c r="N15" s="1">
        <v>20</v>
      </c>
      <c r="O15" s="1">
        <f t="shared" si="0"/>
        <v>653</v>
      </c>
      <c r="P15" s="1">
        <f t="shared" si="1"/>
        <v>59.363636363636367</v>
      </c>
    </row>
    <row r="16" spans="1:16">
      <c r="A16" s="4">
        <v>13</v>
      </c>
      <c r="B16" s="14" t="s">
        <v>287</v>
      </c>
      <c r="C16" s="14" t="s">
        <v>288</v>
      </c>
      <c r="D16" s="1">
        <v>63</v>
      </c>
      <c r="E16" s="1">
        <v>100</v>
      </c>
      <c r="F16" s="1">
        <v>72</v>
      </c>
      <c r="G16" s="10">
        <v>57</v>
      </c>
      <c r="H16" s="1">
        <v>54</v>
      </c>
      <c r="I16" s="4">
        <v>38</v>
      </c>
      <c r="J16" s="1">
        <v>84</v>
      </c>
      <c r="K16" s="4">
        <v>57</v>
      </c>
      <c r="L16" s="4">
        <v>50</v>
      </c>
      <c r="M16" s="1">
        <v>30</v>
      </c>
      <c r="N16" s="1">
        <v>40</v>
      </c>
      <c r="O16" s="1">
        <f t="shared" si="0"/>
        <v>645</v>
      </c>
      <c r="P16" s="1">
        <f t="shared" si="1"/>
        <v>58.636363636363633</v>
      </c>
    </row>
    <row r="17" spans="1:16">
      <c r="A17" s="4">
        <v>14</v>
      </c>
      <c r="B17" s="10" t="s">
        <v>67</v>
      </c>
      <c r="C17" s="10" t="s">
        <v>274</v>
      </c>
      <c r="D17" s="1">
        <v>67</v>
      </c>
      <c r="E17" s="1">
        <v>90</v>
      </c>
      <c r="F17" s="1">
        <v>54</v>
      </c>
      <c r="G17" s="10">
        <v>58</v>
      </c>
      <c r="H17" s="1">
        <v>77</v>
      </c>
      <c r="I17" s="4">
        <v>25</v>
      </c>
      <c r="J17" s="1">
        <v>92</v>
      </c>
      <c r="K17" s="4">
        <v>67</v>
      </c>
      <c r="L17" s="4">
        <v>67</v>
      </c>
      <c r="M17" s="1">
        <v>35</v>
      </c>
      <c r="N17" s="1">
        <v>10</v>
      </c>
      <c r="O17" s="1">
        <f t="shared" si="0"/>
        <v>642</v>
      </c>
      <c r="P17" s="1">
        <f t="shared" si="1"/>
        <v>58.363636363636367</v>
      </c>
    </row>
    <row r="18" spans="1:16">
      <c r="A18" s="4">
        <v>15</v>
      </c>
      <c r="B18" s="1" t="s">
        <v>15</v>
      </c>
      <c r="C18" s="1" t="s">
        <v>249</v>
      </c>
      <c r="D18" s="1">
        <v>60</v>
      </c>
      <c r="E18" s="14">
        <v>100</v>
      </c>
      <c r="F18" s="14">
        <v>48</v>
      </c>
      <c r="G18" s="10">
        <v>63</v>
      </c>
      <c r="H18" s="1">
        <v>60</v>
      </c>
      <c r="I18" s="4">
        <v>33</v>
      </c>
      <c r="J18" s="1">
        <v>74</v>
      </c>
      <c r="K18" s="4">
        <v>70</v>
      </c>
      <c r="L18" s="4">
        <v>67</v>
      </c>
      <c r="M18" s="1">
        <v>25</v>
      </c>
      <c r="N18" s="1">
        <v>30</v>
      </c>
      <c r="O18" s="1">
        <f t="shared" si="0"/>
        <v>630</v>
      </c>
      <c r="P18" s="1">
        <f t="shared" si="1"/>
        <v>57.272727272727273</v>
      </c>
    </row>
    <row r="19" spans="1:16">
      <c r="A19" s="4">
        <v>16</v>
      </c>
      <c r="B19" s="4" t="s">
        <v>279</v>
      </c>
      <c r="C19" s="4" t="s">
        <v>280</v>
      </c>
      <c r="D19" s="1">
        <v>53</v>
      </c>
      <c r="E19" s="1">
        <v>100</v>
      </c>
      <c r="F19" s="1">
        <v>60</v>
      </c>
      <c r="G19" s="10">
        <v>53</v>
      </c>
      <c r="H19" s="1">
        <v>50</v>
      </c>
      <c r="I19" s="4">
        <v>22</v>
      </c>
      <c r="J19" s="1">
        <v>76</v>
      </c>
      <c r="K19" s="4">
        <v>50</v>
      </c>
      <c r="L19" s="4">
        <v>80</v>
      </c>
      <c r="M19" s="1">
        <v>45</v>
      </c>
      <c r="N19" s="1">
        <v>40</v>
      </c>
      <c r="O19" s="1">
        <f t="shared" si="0"/>
        <v>629</v>
      </c>
      <c r="P19" s="1">
        <f t="shared" si="1"/>
        <v>57.18181818181818</v>
      </c>
    </row>
    <row r="20" spans="1:16">
      <c r="A20" s="4">
        <v>17</v>
      </c>
      <c r="B20" s="14" t="s">
        <v>259</v>
      </c>
      <c r="C20" s="14" t="s">
        <v>260</v>
      </c>
      <c r="D20" s="1">
        <v>53</v>
      </c>
      <c r="E20" s="1">
        <v>75</v>
      </c>
      <c r="F20" s="1">
        <v>58</v>
      </c>
      <c r="G20" s="10">
        <v>57</v>
      </c>
      <c r="H20" s="1">
        <v>58</v>
      </c>
      <c r="I20" s="4">
        <v>33</v>
      </c>
      <c r="J20" s="1">
        <v>86</v>
      </c>
      <c r="K20" s="4">
        <v>43</v>
      </c>
      <c r="L20" s="4">
        <v>50</v>
      </c>
      <c r="M20" s="1">
        <v>45</v>
      </c>
      <c r="N20" s="1">
        <v>70</v>
      </c>
      <c r="O20" s="1">
        <f t="shared" si="0"/>
        <v>628</v>
      </c>
      <c r="P20" s="1">
        <f t="shared" si="1"/>
        <v>57.090909090909093</v>
      </c>
    </row>
    <row r="21" spans="1:16">
      <c r="A21" s="4">
        <v>18</v>
      </c>
      <c r="B21" s="1" t="s">
        <v>296</v>
      </c>
      <c r="C21" s="1" t="s">
        <v>297</v>
      </c>
      <c r="D21" s="1">
        <v>73</v>
      </c>
      <c r="E21" s="14">
        <v>90</v>
      </c>
      <c r="F21" s="14">
        <v>56</v>
      </c>
      <c r="G21" s="10">
        <v>60</v>
      </c>
      <c r="H21" s="1">
        <v>54</v>
      </c>
      <c r="I21" s="4">
        <v>25</v>
      </c>
      <c r="J21" s="1">
        <v>70</v>
      </c>
      <c r="K21" s="4">
        <v>60</v>
      </c>
      <c r="L21" s="4">
        <v>60</v>
      </c>
      <c r="M21" s="1">
        <v>40</v>
      </c>
      <c r="N21" s="1">
        <v>40</v>
      </c>
      <c r="O21" s="1">
        <f t="shared" si="0"/>
        <v>628</v>
      </c>
      <c r="P21" s="1">
        <f t="shared" si="1"/>
        <v>57.090909090909093</v>
      </c>
    </row>
    <row r="22" spans="1:16">
      <c r="A22" s="4">
        <v>19</v>
      </c>
      <c r="B22" s="10" t="s">
        <v>26</v>
      </c>
      <c r="C22" s="10" t="s">
        <v>632</v>
      </c>
      <c r="D22" s="1">
        <v>47</v>
      </c>
      <c r="E22" s="1">
        <v>65</v>
      </c>
      <c r="F22" s="1">
        <v>60</v>
      </c>
      <c r="G22" s="10">
        <v>45</v>
      </c>
      <c r="H22" s="1">
        <v>82</v>
      </c>
      <c r="I22" s="4">
        <v>43</v>
      </c>
      <c r="J22" s="1">
        <v>55</v>
      </c>
      <c r="K22" s="4">
        <v>77</v>
      </c>
      <c r="L22" s="4">
        <v>83</v>
      </c>
      <c r="M22" s="1">
        <v>30</v>
      </c>
      <c r="N22" s="1">
        <v>30</v>
      </c>
      <c r="O22" s="1">
        <f t="shared" si="0"/>
        <v>617</v>
      </c>
      <c r="P22" s="1">
        <f t="shared" si="1"/>
        <v>56.090909090909093</v>
      </c>
    </row>
    <row r="23" spans="1:16">
      <c r="A23" s="4">
        <v>20</v>
      </c>
      <c r="B23" s="10" t="s">
        <v>3</v>
      </c>
      <c r="C23" s="4" t="s">
        <v>460</v>
      </c>
      <c r="D23" s="1">
        <v>38</v>
      </c>
      <c r="E23" s="1">
        <v>70</v>
      </c>
      <c r="F23" s="1">
        <v>50</v>
      </c>
      <c r="G23" s="10">
        <v>53</v>
      </c>
      <c r="H23" s="1">
        <v>61</v>
      </c>
      <c r="I23" s="4">
        <v>30</v>
      </c>
      <c r="J23" s="1">
        <v>93</v>
      </c>
      <c r="K23" s="4">
        <v>67</v>
      </c>
      <c r="L23" s="4">
        <v>70</v>
      </c>
      <c r="M23" s="1">
        <v>15</v>
      </c>
      <c r="N23" s="1">
        <v>70</v>
      </c>
      <c r="O23" s="1">
        <f t="shared" si="0"/>
        <v>617</v>
      </c>
      <c r="P23" s="1">
        <f t="shared" si="1"/>
        <v>56.090909090909093</v>
      </c>
    </row>
    <row r="24" spans="1:16">
      <c r="A24" s="4">
        <v>21</v>
      </c>
      <c r="B24" s="10" t="s">
        <v>319</v>
      </c>
      <c r="C24" s="10" t="s">
        <v>41</v>
      </c>
      <c r="D24" s="1">
        <v>60</v>
      </c>
      <c r="E24" s="1">
        <v>75</v>
      </c>
      <c r="F24" s="1">
        <v>64</v>
      </c>
      <c r="G24" s="10">
        <v>60</v>
      </c>
      <c r="H24" s="1">
        <v>52</v>
      </c>
      <c r="I24" s="4">
        <v>33</v>
      </c>
      <c r="J24" s="1">
        <v>82</v>
      </c>
      <c r="K24" s="4">
        <v>67</v>
      </c>
      <c r="L24" s="4">
        <v>43</v>
      </c>
      <c r="M24" s="1">
        <v>40</v>
      </c>
      <c r="N24" s="1">
        <v>30</v>
      </c>
      <c r="O24" s="1">
        <f t="shared" si="0"/>
        <v>606</v>
      </c>
      <c r="P24" s="1">
        <f t="shared" si="1"/>
        <v>55.090909090909093</v>
      </c>
    </row>
    <row r="25" spans="1:16">
      <c r="A25" s="4">
        <v>22</v>
      </c>
      <c r="B25" s="10" t="s">
        <v>259</v>
      </c>
      <c r="C25" s="10" t="s">
        <v>301</v>
      </c>
      <c r="D25" s="1">
        <v>57</v>
      </c>
      <c r="E25" s="1">
        <v>85</v>
      </c>
      <c r="F25" s="1">
        <v>52</v>
      </c>
      <c r="G25" s="10">
        <v>67</v>
      </c>
      <c r="H25" s="1">
        <v>59</v>
      </c>
      <c r="I25" s="4">
        <v>20</v>
      </c>
      <c r="J25" s="1">
        <v>74</v>
      </c>
      <c r="K25" s="4">
        <v>60</v>
      </c>
      <c r="L25" s="4">
        <v>63</v>
      </c>
      <c r="M25" s="1">
        <v>40</v>
      </c>
      <c r="N25" s="1">
        <v>20</v>
      </c>
      <c r="O25" s="1">
        <f t="shared" si="0"/>
        <v>597</v>
      </c>
      <c r="P25" s="1">
        <f t="shared" si="1"/>
        <v>54.272727272727273</v>
      </c>
    </row>
    <row r="26" spans="1:16">
      <c r="A26" s="4">
        <v>23</v>
      </c>
      <c r="B26" s="1" t="s">
        <v>230</v>
      </c>
      <c r="C26" s="1" t="s">
        <v>23</v>
      </c>
      <c r="D26" s="1">
        <v>47</v>
      </c>
      <c r="E26" s="1">
        <v>90</v>
      </c>
      <c r="F26" s="1">
        <v>56</v>
      </c>
      <c r="G26" s="10">
        <v>67</v>
      </c>
      <c r="H26" s="1">
        <v>70</v>
      </c>
      <c r="I26" s="4">
        <v>23</v>
      </c>
      <c r="J26" s="1">
        <v>77</v>
      </c>
      <c r="K26" s="4">
        <v>57</v>
      </c>
      <c r="L26" s="4">
        <v>50</v>
      </c>
      <c r="M26" s="1">
        <v>45</v>
      </c>
      <c r="N26" s="1">
        <v>10</v>
      </c>
      <c r="O26" s="1">
        <f t="shared" si="0"/>
        <v>592</v>
      </c>
      <c r="P26" s="1">
        <f t="shared" si="1"/>
        <v>53.81818181818182</v>
      </c>
    </row>
    <row r="27" spans="1:16">
      <c r="A27" s="4">
        <v>24</v>
      </c>
      <c r="B27" s="10" t="s">
        <v>377</v>
      </c>
      <c r="C27" s="10" t="s">
        <v>378</v>
      </c>
      <c r="D27" s="1">
        <v>40</v>
      </c>
      <c r="E27" s="14">
        <v>92</v>
      </c>
      <c r="F27" s="14">
        <v>62</v>
      </c>
      <c r="G27" s="10">
        <v>38</v>
      </c>
      <c r="H27" s="1">
        <v>70</v>
      </c>
      <c r="I27" s="4">
        <v>10</v>
      </c>
      <c r="J27" s="1">
        <v>70</v>
      </c>
      <c r="K27" s="4">
        <v>50</v>
      </c>
      <c r="L27" s="4">
        <v>47</v>
      </c>
      <c r="M27" s="1">
        <v>60</v>
      </c>
      <c r="N27" s="1">
        <v>50</v>
      </c>
      <c r="O27" s="1">
        <f t="shared" si="0"/>
        <v>589</v>
      </c>
      <c r="P27" s="1">
        <f t="shared" si="1"/>
        <v>53.545454545454547</v>
      </c>
    </row>
    <row r="28" spans="1:16">
      <c r="A28" s="4">
        <v>25</v>
      </c>
      <c r="B28" s="4" t="s">
        <v>275</v>
      </c>
      <c r="C28" s="4" t="s">
        <v>437</v>
      </c>
      <c r="D28" s="1">
        <v>60</v>
      </c>
      <c r="E28" s="14">
        <v>75</v>
      </c>
      <c r="F28" s="14">
        <v>46</v>
      </c>
      <c r="G28" s="10">
        <v>63</v>
      </c>
      <c r="H28" s="1">
        <v>67</v>
      </c>
      <c r="I28" s="4">
        <v>25</v>
      </c>
      <c r="J28" s="1">
        <v>90</v>
      </c>
      <c r="K28" s="4">
        <v>67</v>
      </c>
      <c r="L28" s="4">
        <v>50</v>
      </c>
      <c r="M28" s="1">
        <v>30</v>
      </c>
      <c r="N28" s="1">
        <v>10</v>
      </c>
      <c r="O28" s="1">
        <f t="shared" si="0"/>
        <v>583</v>
      </c>
      <c r="P28" s="1">
        <f t="shared" si="1"/>
        <v>53</v>
      </c>
    </row>
    <row r="29" spans="1:16">
      <c r="A29" s="4">
        <v>26</v>
      </c>
      <c r="B29" s="1" t="s">
        <v>294</v>
      </c>
      <c r="C29" s="1" t="s">
        <v>295</v>
      </c>
      <c r="D29" s="1">
        <v>57</v>
      </c>
      <c r="E29" s="1">
        <v>90</v>
      </c>
      <c r="F29" s="1">
        <v>52</v>
      </c>
      <c r="G29" s="10">
        <v>75</v>
      </c>
      <c r="H29" s="1">
        <v>0</v>
      </c>
      <c r="I29" s="4">
        <v>28</v>
      </c>
      <c r="J29" s="1">
        <v>95</v>
      </c>
      <c r="K29" s="4">
        <v>53</v>
      </c>
      <c r="L29" s="4">
        <v>83</v>
      </c>
      <c r="M29" s="1">
        <v>37.5</v>
      </c>
      <c r="N29" s="1">
        <v>10</v>
      </c>
      <c r="O29" s="1">
        <f t="shared" si="0"/>
        <v>580.5</v>
      </c>
      <c r="P29" s="1">
        <f t="shared" si="1"/>
        <v>52.772727272727273</v>
      </c>
    </row>
    <row r="30" spans="1:16">
      <c r="A30" s="4">
        <v>27</v>
      </c>
      <c r="B30" s="4" t="s">
        <v>15</v>
      </c>
      <c r="C30" s="4" t="s">
        <v>364</v>
      </c>
      <c r="D30" s="1">
        <v>40</v>
      </c>
      <c r="E30" s="14">
        <v>100</v>
      </c>
      <c r="F30" s="14">
        <v>44</v>
      </c>
      <c r="G30" s="10">
        <v>47</v>
      </c>
      <c r="H30" s="1">
        <v>70</v>
      </c>
      <c r="I30" s="4">
        <v>13</v>
      </c>
      <c r="J30" s="1">
        <v>84</v>
      </c>
      <c r="K30" s="4">
        <v>60</v>
      </c>
      <c r="L30" s="4">
        <v>57</v>
      </c>
      <c r="M30" s="1">
        <v>35</v>
      </c>
      <c r="N30" s="1">
        <v>30</v>
      </c>
      <c r="O30" s="1">
        <f t="shared" si="0"/>
        <v>580</v>
      </c>
      <c r="P30" s="1">
        <f t="shared" si="1"/>
        <v>52.727272727272727</v>
      </c>
    </row>
    <row r="31" spans="1:16">
      <c r="A31" s="4">
        <v>28</v>
      </c>
      <c r="B31" s="10" t="s">
        <v>381</v>
      </c>
      <c r="C31" s="10" t="s">
        <v>320</v>
      </c>
      <c r="D31" s="1">
        <v>33</v>
      </c>
      <c r="E31" s="14">
        <v>90</v>
      </c>
      <c r="F31" s="14">
        <v>64</v>
      </c>
      <c r="G31" s="10">
        <v>37</v>
      </c>
      <c r="H31" s="14">
        <v>60</v>
      </c>
      <c r="I31" s="4">
        <v>22</v>
      </c>
      <c r="J31" s="1">
        <v>92</v>
      </c>
      <c r="K31" s="4">
        <v>63</v>
      </c>
      <c r="L31" s="4">
        <v>50</v>
      </c>
      <c r="M31" s="1">
        <v>45</v>
      </c>
      <c r="N31" s="1">
        <v>10</v>
      </c>
      <c r="O31" s="1">
        <f t="shared" si="0"/>
        <v>566</v>
      </c>
      <c r="P31" s="1">
        <f t="shared" si="1"/>
        <v>51.454545454545453</v>
      </c>
    </row>
    <row r="32" spans="1:16">
      <c r="A32" s="4">
        <v>29</v>
      </c>
      <c r="B32" s="10" t="s">
        <v>299</v>
      </c>
      <c r="C32" s="10" t="s">
        <v>300</v>
      </c>
      <c r="D32" s="1">
        <v>53</v>
      </c>
      <c r="E32" s="14">
        <v>90</v>
      </c>
      <c r="F32" s="14">
        <v>40</v>
      </c>
      <c r="G32" s="10">
        <v>52</v>
      </c>
      <c r="H32" s="1">
        <v>65</v>
      </c>
      <c r="I32" s="4">
        <v>32</v>
      </c>
      <c r="J32" s="1">
        <v>96</v>
      </c>
      <c r="K32" s="4">
        <v>47</v>
      </c>
      <c r="L32" s="4">
        <v>50</v>
      </c>
      <c r="M32" s="1">
        <v>30</v>
      </c>
      <c r="N32" s="1">
        <v>10</v>
      </c>
      <c r="O32" s="1">
        <f t="shared" si="0"/>
        <v>565</v>
      </c>
      <c r="P32" s="1">
        <f t="shared" si="1"/>
        <v>51.363636363636367</v>
      </c>
    </row>
    <row r="33" spans="1:16">
      <c r="A33" s="4">
        <v>30</v>
      </c>
      <c r="B33" s="14" t="s">
        <v>5</v>
      </c>
      <c r="C33" s="14" t="s">
        <v>238</v>
      </c>
      <c r="D33" s="1">
        <v>53</v>
      </c>
      <c r="E33" s="1">
        <v>80</v>
      </c>
      <c r="F33" s="1">
        <v>62</v>
      </c>
      <c r="G33" s="10">
        <v>65</v>
      </c>
      <c r="H33" s="1"/>
      <c r="I33" s="4">
        <v>28</v>
      </c>
      <c r="J33" s="1">
        <v>84</v>
      </c>
      <c r="K33" s="4">
        <v>60</v>
      </c>
      <c r="L33" s="4">
        <v>65</v>
      </c>
      <c r="M33" s="1">
        <v>25</v>
      </c>
      <c r="N33" s="1">
        <v>40</v>
      </c>
      <c r="O33" s="1">
        <f t="shared" si="0"/>
        <v>562</v>
      </c>
      <c r="P33" s="1">
        <f t="shared" si="1"/>
        <v>51.090909090909093</v>
      </c>
    </row>
    <row r="34" spans="1:16">
      <c r="A34" s="4">
        <v>31</v>
      </c>
      <c r="B34" s="10" t="s">
        <v>281</v>
      </c>
      <c r="C34" s="10" t="s">
        <v>282</v>
      </c>
      <c r="D34" s="1">
        <v>47</v>
      </c>
      <c r="E34" s="1">
        <v>75</v>
      </c>
      <c r="F34" s="1">
        <v>62</v>
      </c>
      <c r="G34" s="10">
        <v>43</v>
      </c>
      <c r="H34" s="1">
        <v>59</v>
      </c>
      <c r="I34" s="4">
        <v>28</v>
      </c>
      <c r="J34" s="1">
        <v>62</v>
      </c>
      <c r="K34" s="4">
        <v>50</v>
      </c>
      <c r="L34" s="4">
        <v>67</v>
      </c>
      <c r="M34" s="1">
        <v>35</v>
      </c>
      <c r="N34" s="1">
        <v>20</v>
      </c>
      <c r="O34" s="1">
        <f t="shared" si="0"/>
        <v>548</v>
      </c>
      <c r="P34" s="1">
        <f t="shared" si="1"/>
        <v>49.81818181818182</v>
      </c>
    </row>
    <row r="35" spans="1:16">
      <c r="A35" s="4">
        <v>32</v>
      </c>
      <c r="B35" s="10" t="s">
        <v>319</v>
      </c>
      <c r="C35" s="10" t="s">
        <v>376</v>
      </c>
      <c r="D35" s="1">
        <v>57</v>
      </c>
      <c r="E35" s="1">
        <v>80</v>
      </c>
      <c r="F35" s="1">
        <v>50</v>
      </c>
      <c r="G35" s="10">
        <v>32</v>
      </c>
      <c r="H35" s="1">
        <v>78</v>
      </c>
      <c r="I35" s="4">
        <v>33</v>
      </c>
      <c r="J35" s="1">
        <v>80</v>
      </c>
      <c r="K35" s="4">
        <v>50</v>
      </c>
      <c r="L35" s="4">
        <v>45</v>
      </c>
      <c r="M35" s="1">
        <v>10</v>
      </c>
      <c r="N35" s="1">
        <v>20</v>
      </c>
      <c r="O35" s="1">
        <f t="shared" si="0"/>
        <v>535</v>
      </c>
      <c r="P35" s="1">
        <f t="shared" si="1"/>
        <v>48.636363636363633</v>
      </c>
    </row>
    <row r="36" spans="1:16">
      <c r="A36" s="4">
        <v>33</v>
      </c>
      <c r="B36" s="10" t="s">
        <v>276</v>
      </c>
      <c r="C36" s="4" t="s">
        <v>458</v>
      </c>
      <c r="D36" s="1">
        <v>37</v>
      </c>
      <c r="E36" s="14">
        <v>100</v>
      </c>
      <c r="F36" s="14">
        <v>54</v>
      </c>
      <c r="G36" s="10">
        <v>50</v>
      </c>
      <c r="H36" s="1">
        <v>59</v>
      </c>
      <c r="I36" s="4">
        <v>25</v>
      </c>
      <c r="J36" s="1">
        <v>76</v>
      </c>
      <c r="K36" s="4">
        <v>40</v>
      </c>
      <c r="L36" s="4">
        <v>53</v>
      </c>
      <c r="M36" s="1">
        <v>30</v>
      </c>
      <c r="N36" s="1">
        <v>10</v>
      </c>
      <c r="O36" s="1">
        <f t="shared" ref="O36:O51" si="2">D36+E36+F36+G36+H36+I36+J36+K36+L36+M36+N36</f>
        <v>534</v>
      </c>
      <c r="P36" s="1">
        <f t="shared" ref="P36:P51" si="3">O36*100/1100</f>
        <v>48.545454545454547</v>
      </c>
    </row>
    <row r="37" spans="1:16">
      <c r="A37" s="4">
        <v>34</v>
      </c>
      <c r="B37" s="10" t="s">
        <v>28</v>
      </c>
      <c r="C37" s="10" t="s">
        <v>41</v>
      </c>
      <c r="D37" s="1">
        <v>53</v>
      </c>
      <c r="E37" s="14">
        <v>90</v>
      </c>
      <c r="F37" s="14">
        <v>66</v>
      </c>
      <c r="G37" s="10">
        <v>42</v>
      </c>
      <c r="H37" s="1">
        <v>33</v>
      </c>
      <c r="I37" s="4">
        <v>15</v>
      </c>
      <c r="J37" s="1">
        <v>54</v>
      </c>
      <c r="K37" s="4">
        <v>63</v>
      </c>
      <c r="L37" s="4">
        <v>43</v>
      </c>
      <c r="M37" s="1">
        <v>55</v>
      </c>
      <c r="N37" s="1">
        <v>20</v>
      </c>
      <c r="O37" s="1">
        <f t="shared" si="2"/>
        <v>534</v>
      </c>
      <c r="P37" s="1">
        <f t="shared" si="3"/>
        <v>48.545454545454547</v>
      </c>
    </row>
    <row r="38" spans="1:16">
      <c r="A38" s="4">
        <v>35</v>
      </c>
      <c r="B38" s="4" t="s">
        <v>283</v>
      </c>
      <c r="C38" s="4" t="s">
        <v>55</v>
      </c>
      <c r="D38" s="1">
        <v>63</v>
      </c>
      <c r="E38" s="1">
        <v>75</v>
      </c>
      <c r="F38" s="1">
        <v>62</v>
      </c>
      <c r="G38" s="10">
        <v>47</v>
      </c>
      <c r="H38" s="1">
        <v>49</v>
      </c>
      <c r="I38" s="4">
        <v>20</v>
      </c>
      <c r="J38" s="1">
        <v>80</v>
      </c>
      <c r="K38" s="4">
        <v>0</v>
      </c>
      <c r="L38" s="4">
        <v>50</v>
      </c>
      <c r="M38" s="1">
        <v>42.5</v>
      </c>
      <c r="N38" s="1">
        <v>40</v>
      </c>
      <c r="O38" s="1">
        <f t="shared" si="2"/>
        <v>528.5</v>
      </c>
      <c r="P38" s="1">
        <f t="shared" si="3"/>
        <v>48.045454545454547</v>
      </c>
    </row>
    <row r="39" spans="1:16">
      <c r="A39" s="4">
        <v>36</v>
      </c>
      <c r="B39" s="1" t="s">
        <v>98</v>
      </c>
      <c r="C39" s="1" t="s">
        <v>244</v>
      </c>
      <c r="D39" s="1">
        <v>40</v>
      </c>
      <c r="E39" s="1">
        <v>90</v>
      </c>
      <c r="F39" s="1">
        <v>54</v>
      </c>
      <c r="G39" s="10">
        <v>25</v>
      </c>
      <c r="H39" s="1">
        <v>56</v>
      </c>
      <c r="I39" s="4">
        <v>38</v>
      </c>
      <c r="J39" s="1">
        <v>66</v>
      </c>
      <c r="K39" s="4">
        <v>50</v>
      </c>
      <c r="L39" s="4">
        <v>45</v>
      </c>
      <c r="M39" s="1">
        <v>30</v>
      </c>
      <c r="N39" s="1">
        <v>30</v>
      </c>
      <c r="O39" s="1">
        <f t="shared" si="2"/>
        <v>524</v>
      </c>
      <c r="P39" s="1">
        <f t="shared" si="3"/>
        <v>47.636363636363633</v>
      </c>
    </row>
    <row r="40" spans="1:16">
      <c r="A40" s="4">
        <v>37</v>
      </c>
      <c r="B40" s="10" t="s">
        <v>318</v>
      </c>
      <c r="C40" s="10" t="s">
        <v>80</v>
      </c>
      <c r="D40" s="1">
        <v>33</v>
      </c>
      <c r="E40" s="14">
        <v>65</v>
      </c>
      <c r="F40" s="14">
        <v>54</v>
      </c>
      <c r="G40" s="10">
        <v>50</v>
      </c>
      <c r="H40" s="17">
        <v>59</v>
      </c>
      <c r="I40" s="4">
        <v>35</v>
      </c>
      <c r="J40" s="1">
        <v>76</v>
      </c>
      <c r="K40" s="4">
        <v>43</v>
      </c>
      <c r="L40" s="4">
        <v>53</v>
      </c>
      <c r="M40" s="1">
        <v>35</v>
      </c>
      <c r="N40" s="1">
        <v>10</v>
      </c>
      <c r="O40" s="1">
        <f t="shared" si="2"/>
        <v>513</v>
      </c>
      <c r="P40" s="1">
        <f t="shared" si="3"/>
        <v>46.636363636363633</v>
      </c>
    </row>
    <row r="41" spans="1:16">
      <c r="A41" s="4">
        <v>38</v>
      </c>
      <c r="B41" s="10" t="s">
        <v>299</v>
      </c>
      <c r="C41" s="10" t="s">
        <v>449</v>
      </c>
      <c r="D41" s="1">
        <v>40</v>
      </c>
      <c r="E41" s="14">
        <v>100</v>
      </c>
      <c r="F41" s="14">
        <v>50</v>
      </c>
      <c r="G41" s="10">
        <v>33</v>
      </c>
      <c r="H41" s="1">
        <v>64</v>
      </c>
      <c r="I41" s="4">
        <v>27</v>
      </c>
      <c r="J41" s="1">
        <v>86</v>
      </c>
      <c r="K41" s="4">
        <v>50</v>
      </c>
      <c r="L41" s="4">
        <v>23</v>
      </c>
      <c r="M41" s="1">
        <v>30</v>
      </c>
      <c r="N41" s="1">
        <v>10</v>
      </c>
      <c r="O41" s="1">
        <f t="shared" si="2"/>
        <v>513</v>
      </c>
      <c r="P41" s="1">
        <f t="shared" si="3"/>
        <v>46.636363636363633</v>
      </c>
    </row>
    <row r="42" spans="1:16">
      <c r="A42" s="4">
        <v>39</v>
      </c>
      <c r="B42" s="14" t="s">
        <v>253</v>
      </c>
      <c r="C42" s="14" t="s">
        <v>254</v>
      </c>
      <c r="D42" s="1">
        <v>33</v>
      </c>
      <c r="E42" s="1">
        <v>85</v>
      </c>
      <c r="F42" s="1">
        <v>34</v>
      </c>
      <c r="G42" s="10">
        <v>50</v>
      </c>
      <c r="H42" s="1">
        <v>97</v>
      </c>
      <c r="I42" s="4">
        <v>23</v>
      </c>
      <c r="J42" s="1">
        <v>64</v>
      </c>
      <c r="K42" s="4">
        <v>47</v>
      </c>
      <c r="L42" s="4">
        <v>25</v>
      </c>
      <c r="M42" s="1">
        <v>25</v>
      </c>
      <c r="N42" s="1">
        <v>10</v>
      </c>
      <c r="O42" s="1">
        <f t="shared" si="2"/>
        <v>493</v>
      </c>
      <c r="P42" s="1">
        <f t="shared" si="3"/>
        <v>44.81818181818182</v>
      </c>
    </row>
    <row r="43" spans="1:16">
      <c r="A43" s="4">
        <v>40</v>
      </c>
      <c r="B43" s="14" t="s">
        <v>311</v>
      </c>
      <c r="C43" s="14" t="s">
        <v>312</v>
      </c>
      <c r="D43" s="1">
        <v>33</v>
      </c>
      <c r="E43" s="14">
        <v>90</v>
      </c>
      <c r="F43" s="14">
        <v>40</v>
      </c>
      <c r="G43" s="10">
        <v>50</v>
      </c>
      <c r="H43" s="1">
        <v>60</v>
      </c>
      <c r="I43" s="4">
        <v>18</v>
      </c>
      <c r="J43" s="1">
        <v>74</v>
      </c>
      <c r="K43" s="4">
        <v>33</v>
      </c>
      <c r="L43" s="4">
        <v>52</v>
      </c>
      <c r="M43" s="1">
        <v>20</v>
      </c>
      <c r="N43" s="1">
        <v>20</v>
      </c>
      <c r="O43" s="1">
        <f t="shared" si="2"/>
        <v>490</v>
      </c>
      <c r="P43" s="1">
        <f t="shared" si="3"/>
        <v>44.545454545454547</v>
      </c>
    </row>
    <row r="44" spans="1:16">
      <c r="A44" s="4">
        <v>41</v>
      </c>
      <c r="B44" s="10" t="s">
        <v>32</v>
      </c>
      <c r="C44" s="10" t="s">
        <v>69</v>
      </c>
      <c r="D44" s="1">
        <v>33</v>
      </c>
      <c r="E44" s="14">
        <v>75</v>
      </c>
      <c r="F44" s="14">
        <v>54</v>
      </c>
      <c r="G44" s="10">
        <v>55</v>
      </c>
      <c r="H44" s="1">
        <v>61</v>
      </c>
      <c r="I44" s="4">
        <v>20</v>
      </c>
      <c r="J44" s="1">
        <v>56</v>
      </c>
      <c r="K44" s="4">
        <v>33</v>
      </c>
      <c r="L44" s="4">
        <v>50</v>
      </c>
      <c r="M44" s="1">
        <v>10</v>
      </c>
      <c r="N44" s="1">
        <v>30</v>
      </c>
      <c r="O44" s="1">
        <f t="shared" si="2"/>
        <v>477</v>
      </c>
      <c r="P44" s="1">
        <f t="shared" si="3"/>
        <v>43.363636363636367</v>
      </c>
    </row>
    <row r="45" spans="1:16">
      <c r="A45" s="4">
        <v>42</v>
      </c>
      <c r="B45" s="10" t="s">
        <v>8</v>
      </c>
      <c r="C45" s="10" t="s">
        <v>368</v>
      </c>
      <c r="D45" s="1">
        <v>33</v>
      </c>
      <c r="E45" s="1">
        <v>85</v>
      </c>
      <c r="F45" s="1">
        <v>52</v>
      </c>
      <c r="G45" s="10">
        <v>53</v>
      </c>
      <c r="H45" s="1">
        <v>46</v>
      </c>
      <c r="I45" s="4">
        <v>13</v>
      </c>
      <c r="J45" s="1">
        <v>44</v>
      </c>
      <c r="K45" s="4">
        <v>40</v>
      </c>
      <c r="L45" s="4">
        <v>42</v>
      </c>
      <c r="M45" s="1">
        <v>20</v>
      </c>
      <c r="N45" s="1">
        <v>30</v>
      </c>
      <c r="O45" s="1">
        <f t="shared" si="2"/>
        <v>458</v>
      </c>
      <c r="P45" s="1">
        <f t="shared" si="3"/>
        <v>41.636363636363633</v>
      </c>
    </row>
    <row r="46" spans="1:16">
      <c r="A46" s="4">
        <v>43</v>
      </c>
      <c r="B46" s="1" t="s">
        <v>33</v>
      </c>
      <c r="C46" s="1" t="s">
        <v>237</v>
      </c>
      <c r="D46" s="1">
        <v>43</v>
      </c>
      <c r="E46" s="1">
        <v>70</v>
      </c>
      <c r="F46" s="1">
        <v>52</v>
      </c>
      <c r="G46" s="10">
        <v>35</v>
      </c>
      <c r="H46" s="1">
        <v>42</v>
      </c>
      <c r="I46" s="4">
        <v>17</v>
      </c>
      <c r="J46" s="1">
        <v>88</v>
      </c>
      <c r="K46" s="4">
        <v>47</v>
      </c>
      <c r="L46" s="4">
        <v>17</v>
      </c>
      <c r="M46" s="1">
        <v>10</v>
      </c>
      <c r="N46" s="1">
        <v>30</v>
      </c>
      <c r="O46" s="1">
        <f t="shared" si="2"/>
        <v>451</v>
      </c>
      <c r="P46" s="1">
        <f t="shared" si="3"/>
        <v>41</v>
      </c>
    </row>
    <row r="47" spans="1:16">
      <c r="A47" s="4">
        <v>44</v>
      </c>
      <c r="B47" s="4" t="s">
        <v>459</v>
      </c>
      <c r="C47" s="4" t="s">
        <v>366</v>
      </c>
      <c r="D47" s="1">
        <v>53</v>
      </c>
      <c r="E47" s="2">
        <v>95</v>
      </c>
      <c r="F47" s="2">
        <v>42</v>
      </c>
      <c r="G47" s="10">
        <v>0</v>
      </c>
      <c r="H47" s="2">
        <v>0</v>
      </c>
      <c r="I47" s="4">
        <v>17</v>
      </c>
      <c r="J47" s="1">
        <v>83</v>
      </c>
      <c r="K47" s="4">
        <v>57</v>
      </c>
      <c r="L47" s="4">
        <v>0</v>
      </c>
      <c r="M47" s="1">
        <v>37.5</v>
      </c>
      <c r="N47" s="1">
        <v>40</v>
      </c>
      <c r="O47" s="1">
        <f t="shared" si="2"/>
        <v>424.5</v>
      </c>
      <c r="P47" s="1">
        <f t="shared" si="3"/>
        <v>38.590909090909093</v>
      </c>
    </row>
    <row r="48" spans="1:16">
      <c r="A48" s="4">
        <v>45</v>
      </c>
      <c r="B48" s="10" t="s">
        <v>447</v>
      </c>
      <c r="C48" s="10" t="s">
        <v>448</v>
      </c>
      <c r="D48" s="1">
        <v>33</v>
      </c>
      <c r="E48" s="14">
        <v>70</v>
      </c>
      <c r="F48" s="14">
        <v>0</v>
      </c>
      <c r="G48" s="10">
        <v>37</v>
      </c>
      <c r="H48" s="1">
        <v>54</v>
      </c>
      <c r="I48" s="4">
        <v>20</v>
      </c>
      <c r="J48" s="1">
        <v>70</v>
      </c>
      <c r="K48" s="4">
        <v>43</v>
      </c>
      <c r="L48" s="4">
        <v>53</v>
      </c>
      <c r="M48" s="1">
        <v>25</v>
      </c>
      <c r="N48" s="1">
        <v>10</v>
      </c>
      <c r="O48" s="1">
        <f t="shared" si="2"/>
        <v>415</v>
      </c>
      <c r="P48" s="1">
        <f t="shared" si="3"/>
        <v>37.727272727272727</v>
      </c>
    </row>
    <row r="49" spans="1:16">
      <c r="A49" s="4">
        <v>46</v>
      </c>
      <c r="B49" s="10" t="s">
        <v>28</v>
      </c>
      <c r="C49" s="10" t="s">
        <v>423</v>
      </c>
      <c r="D49" s="1">
        <v>50</v>
      </c>
      <c r="E49" s="14">
        <v>0</v>
      </c>
      <c r="F49" s="14">
        <v>42</v>
      </c>
      <c r="G49" s="10">
        <v>50</v>
      </c>
      <c r="H49" s="1">
        <v>0</v>
      </c>
      <c r="I49" s="4">
        <v>35</v>
      </c>
      <c r="J49" s="1">
        <v>52</v>
      </c>
      <c r="K49" s="4">
        <v>40</v>
      </c>
      <c r="L49" s="4">
        <v>20</v>
      </c>
      <c r="M49" s="1">
        <v>40</v>
      </c>
      <c r="N49" s="1">
        <v>20</v>
      </c>
      <c r="O49" s="1">
        <f t="shared" si="2"/>
        <v>349</v>
      </c>
      <c r="P49" s="1">
        <f t="shared" si="3"/>
        <v>31.727272727272727</v>
      </c>
    </row>
    <row r="50" spans="1:16">
      <c r="A50" s="4">
        <v>47</v>
      </c>
      <c r="B50" s="1" t="s">
        <v>29</v>
      </c>
      <c r="C50" s="1" t="s">
        <v>233</v>
      </c>
      <c r="D50" s="1">
        <v>33</v>
      </c>
      <c r="E50" s="14">
        <v>40</v>
      </c>
      <c r="F50" s="14">
        <v>48</v>
      </c>
      <c r="G50" s="10">
        <v>40</v>
      </c>
      <c r="H50" s="1">
        <v>0</v>
      </c>
      <c r="I50" s="4">
        <v>18</v>
      </c>
      <c r="J50" s="1">
        <v>41</v>
      </c>
      <c r="K50" s="4">
        <v>43</v>
      </c>
      <c r="L50" s="4">
        <v>13</v>
      </c>
      <c r="M50" s="1">
        <v>20</v>
      </c>
      <c r="N50" s="1">
        <v>10</v>
      </c>
      <c r="O50" s="1">
        <f t="shared" si="2"/>
        <v>306</v>
      </c>
      <c r="P50" s="1">
        <f t="shared" si="3"/>
        <v>27.818181818181817</v>
      </c>
    </row>
    <row r="51" spans="1:16">
      <c r="A51" s="4">
        <v>48</v>
      </c>
      <c r="B51" s="10" t="s">
        <v>628</v>
      </c>
      <c r="C51" s="10" t="s">
        <v>629</v>
      </c>
      <c r="D51" s="1">
        <v>33</v>
      </c>
      <c r="E51" s="14">
        <v>0</v>
      </c>
      <c r="F51" s="14">
        <v>30</v>
      </c>
      <c r="G51" s="10">
        <v>18</v>
      </c>
      <c r="H51" s="1">
        <v>0</v>
      </c>
      <c r="I51" s="4">
        <v>17</v>
      </c>
      <c r="J51" s="1">
        <v>16</v>
      </c>
      <c r="K51" s="4">
        <v>40</v>
      </c>
      <c r="L51" s="4">
        <v>57</v>
      </c>
      <c r="M51" s="1">
        <v>0</v>
      </c>
      <c r="N51" s="1">
        <v>0</v>
      </c>
      <c r="O51" s="1">
        <f t="shared" si="2"/>
        <v>211</v>
      </c>
      <c r="P51" s="1">
        <f t="shared" si="3"/>
        <v>19.181818181818183</v>
      </c>
    </row>
    <row r="52" spans="1:16">
      <c r="A52" s="4">
        <v>49</v>
      </c>
      <c r="B52" s="10" t="s">
        <v>308</v>
      </c>
      <c r="C52" s="10" t="s">
        <v>200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</sheetData>
  <pageMargins left="0.7" right="0.7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sqref="A1:L29"/>
    </sheetView>
  </sheetViews>
  <sheetFormatPr defaultRowHeight="15"/>
  <cols>
    <col min="1" max="1" width="4.28515625" customWidth="1"/>
    <col min="2" max="2" width="21.42578125" customWidth="1"/>
    <col min="3" max="3" width="16.28515625" customWidth="1"/>
    <col min="4" max="4" width="9.42578125" customWidth="1"/>
    <col min="5" max="5" width="8.42578125" customWidth="1"/>
    <col min="6" max="6" width="8.28515625" customWidth="1"/>
    <col min="7" max="7" width="8.5703125" customWidth="1"/>
    <col min="8" max="8" width="8" customWidth="1"/>
    <col min="9" max="9" width="10.28515625" customWidth="1"/>
    <col min="11" max="11" width="5" customWidth="1"/>
  </cols>
  <sheetData>
    <row r="1" spans="1:11">
      <c r="A1" s="8" t="s">
        <v>220</v>
      </c>
      <c r="B1" s="8"/>
      <c r="C1" s="8"/>
      <c r="D1" s="8"/>
      <c r="E1" s="8"/>
    </row>
    <row r="2" spans="1:11">
      <c r="A2" s="8" t="s">
        <v>222</v>
      </c>
      <c r="B2" s="8"/>
      <c r="C2" s="8"/>
      <c r="D2" s="8"/>
      <c r="E2" s="8"/>
    </row>
    <row r="3" spans="1:11">
      <c r="A3" s="8"/>
      <c r="B3" s="8"/>
      <c r="C3" s="8"/>
    </row>
    <row r="4" spans="1:11">
      <c r="C4" s="29" t="s">
        <v>636</v>
      </c>
      <c r="D4" s="30"/>
      <c r="E4" s="8"/>
    </row>
    <row r="5" spans="1:11">
      <c r="D5" s="7"/>
      <c r="E5" s="7"/>
      <c r="F5" s="7"/>
      <c r="G5" s="7"/>
    </row>
    <row r="6" spans="1:11">
      <c r="A6" s="2" t="s">
        <v>229</v>
      </c>
      <c r="B6" s="2" t="s">
        <v>105</v>
      </c>
      <c r="C6" s="2" t="s">
        <v>73</v>
      </c>
      <c r="D6" s="2" t="s">
        <v>669</v>
      </c>
      <c r="E6" s="6" t="s">
        <v>638</v>
      </c>
      <c r="F6" s="1" t="s">
        <v>641</v>
      </c>
      <c r="G6" s="1" t="s">
        <v>654</v>
      </c>
      <c r="H6" s="1" t="s">
        <v>673</v>
      </c>
      <c r="I6" s="1" t="s">
        <v>670</v>
      </c>
      <c r="J6" s="1" t="s">
        <v>671</v>
      </c>
      <c r="K6" s="1" t="s">
        <v>645</v>
      </c>
    </row>
    <row r="7" spans="1:11">
      <c r="A7" s="4">
        <v>1</v>
      </c>
      <c r="B7" s="10" t="s">
        <v>430</v>
      </c>
      <c r="C7" s="10" t="s">
        <v>431</v>
      </c>
      <c r="D7" s="1">
        <v>23</v>
      </c>
      <c r="E7" s="1">
        <v>77</v>
      </c>
      <c r="F7" s="4">
        <v>55</v>
      </c>
      <c r="G7" s="4">
        <v>66</v>
      </c>
      <c r="H7" s="4">
        <v>85</v>
      </c>
      <c r="I7" s="4">
        <v>100</v>
      </c>
      <c r="J7" s="1">
        <f t="shared" ref="J7:J29" si="0">D7+E7+F7+G7+H7+I7</f>
        <v>406</v>
      </c>
      <c r="K7" s="1">
        <f t="shared" ref="K7:K29" si="1">J7*100/600</f>
        <v>67.666666666666671</v>
      </c>
    </row>
    <row r="8" spans="1:11">
      <c r="A8" s="4">
        <v>2</v>
      </c>
      <c r="B8" s="4" t="s">
        <v>24</v>
      </c>
      <c r="C8" s="4" t="s">
        <v>270</v>
      </c>
      <c r="D8" s="1">
        <v>7</v>
      </c>
      <c r="E8" s="1">
        <v>57</v>
      </c>
      <c r="F8" s="4">
        <v>63</v>
      </c>
      <c r="G8" s="4">
        <v>49</v>
      </c>
      <c r="H8" s="4">
        <v>80</v>
      </c>
      <c r="I8" s="4">
        <v>100</v>
      </c>
      <c r="J8" s="1">
        <f t="shared" si="0"/>
        <v>356</v>
      </c>
      <c r="K8" s="1">
        <f t="shared" si="1"/>
        <v>59.333333333333336</v>
      </c>
    </row>
    <row r="9" spans="1:11">
      <c r="A9" s="4">
        <v>3</v>
      </c>
      <c r="B9" s="1" t="s">
        <v>326</v>
      </c>
      <c r="C9" s="1" t="s">
        <v>327</v>
      </c>
      <c r="D9" s="1">
        <v>10</v>
      </c>
      <c r="E9" s="1">
        <v>53</v>
      </c>
      <c r="F9" s="4">
        <v>33</v>
      </c>
      <c r="G9" s="4">
        <v>60</v>
      </c>
      <c r="H9" s="4">
        <v>70</v>
      </c>
      <c r="I9" s="4">
        <v>100</v>
      </c>
      <c r="J9" s="1">
        <f t="shared" si="0"/>
        <v>326</v>
      </c>
      <c r="K9" s="1">
        <f t="shared" si="1"/>
        <v>54.333333333333336</v>
      </c>
    </row>
    <row r="10" spans="1:11">
      <c r="A10" s="4">
        <v>4</v>
      </c>
      <c r="B10" s="4" t="s">
        <v>393</v>
      </c>
      <c r="C10" s="4" t="s">
        <v>394</v>
      </c>
      <c r="D10" s="1">
        <v>22</v>
      </c>
      <c r="E10" s="1">
        <v>48</v>
      </c>
      <c r="F10" s="4">
        <v>38</v>
      </c>
      <c r="G10" s="4">
        <v>49</v>
      </c>
      <c r="H10" s="4">
        <v>80</v>
      </c>
      <c r="I10" s="4">
        <v>83</v>
      </c>
      <c r="J10" s="1">
        <f t="shared" si="0"/>
        <v>320</v>
      </c>
      <c r="K10" s="1">
        <f t="shared" si="1"/>
        <v>53.333333333333336</v>
      </c>
    </row>
    <row r="11" spans="1:11">
      <c r="A11" s="4">
        <v>5</v>
      </c>
      <c r="B11" s="4" t="s">
        <v>38</v>
      </c>
      <c r="C11" s="4" t="s">
        <v>337</v>
      </c>
      <c r="D11" s="1">
        <v>25</v>
      </c>
      <c r="E11" s="1">
        <v>53</v>
      </c>
      <c r="F11" s="4">
        <v>15</v>
      </c>
      <c r="G11" s="4">
        <v>60</v>
      </c>
      <c r="H11" s="4">
        <v>65</v>
      </c>
      <c r="I11" s="4">
        <v>100</v>
      </c>
      <c r="J11" s="1">
        <f t="shared" si="0"/>
        <v>318</v>
      </c>
      <c r="K11" s="1">
        <f t="shared" si="1"/>
        <v>53</v>
      </c>
    </row>
    <row r="12" spans="1:11">
      <c r="A12" s="4">
        <v>6</v>
      </c>
      <c r="B12" s="10" t="s">
        <v>0</v>
      </c>
      <c r="C12" s="10" t="s">
        <v>420</v>
      </c>
      <c r="D12" s="1">
        <v>20</v>
      </c>
      <c r="E12" s="1">
        <v>57</v>
      </c>
      <c r="F12" s="4">
        <v>35</v>
      </c>
      <c r="G12" s="4">
        <v>57</v>
      </c>
      <c r="H12" s="4">
        <v>65</v>
      </c>
      <c r="I12" s="4">
        <v>83</v>
      </c>
      <c r="J12" s="1">
        <f t="shared" si="0"/>
        <v>317</v>
      </c>
      <c r="K12" s="1">
        <f t="shared" si="1"/>
        <v>52.833333333333336</v>
      </c>
    </row>
    <row r="13" spans="1:11">
      <c r="A13" s="4">
        <v>7</v>
      </c>
      <c r="B13" s="4" t="s">
        <v>334</v>
      </c>
      <c r="C13" s="4" t="s">
        <v>76</v>
      </c>
      <c r="D13" s="1">
        <v>10</v>
      </c>
      <c r="E13" s="1">
        <v>42</v>
      </c>
      <c r="F13" s="4">
        <v>30</v>
      </c>
      <c r="G13" s="4">
        <v>49</v>
      </c>
      <c r="H13" s="4">
        <v>80</v>
      </c>
      <c r="I13" s="4">
        <v>93</v>
      </c>
      <c r="J13" s="1">
        <f t="shared" si="0"/>
        <v>304</v>
      </c>
      <c r="K13" s="1">
        <f t="shared" si="1"/>
        <v>50.666666666666664</v>
      </c>
    </row>
    <row r="14" spans="1:11">
      <c r="A14" s="4">
        <v>8</v>
      </c>
      <c r="B14" s="4" t="s">
        <v>40</v>
      </c>
      <c r="C14" s="4" t="s">
        <v>181</v>
      </c>
      <c r="D14" s="1">
        <v>22</v>
      </c>
      <c r="E14" s="1">
        <v>63</v>
      </c>
      <c r="F14" s="4">
        <v>30</v>
      </c>
      <c r="G14" s="4">
        <v>31</v>
      </c>
      <c r="H14" s="4">
        <v>75</v>
      </c>
      <c r="I14" s="4">
        <v>77</v>
      </c>
      <c r="J14" s="1">
        <f t="shared" si="0"/>
        <v>298</v>
      </c>
      <c r="K14" s="1">
        <f t="shared" si="1"/>
        <v>49.666666666666664</v>
      </c>
    </row>
    <row r="15" spans="1:11">
      <c r="A15" s="4">
        <v>9</v>
      </c>
      <c r="B15" s="4" t="s">
        <v>335</v>
      </c>
      <c r="C15" s="4" t="s">
        <v>336</v>
      </c>
      <c r="D15" s="1">
        <v>15</v>
      </c>
      <c r="E15" s="1">
        <v>15</v>
      </c>
      <c r="F15" s="4">
        <v>30</v>
      </c>
      <c r="G15" s="4">
        <v>74</v>
      </c>
      <c r="H15" s="4">
        <v>65</v>
      </c>
      <c r="I15" s="4">
        <v>97</v>
      </c>
      <c r="J15" s="1">
        <f t="shared" si="0"/>
        <v>296</v>
      </c>
      <c r="K15" s="1">
        <f t="shared" si="1"/>
        <v>49.333333333333336</v>
      </c>
    </row>
    <row r="16" spans="1:11">
      <c r="A16" s="4">
        <v>10</v>
      </c>
      <c r="B16" s="1" t="s">
        <v>90</v>
      </c>
      <c r="C16" s="1" t="s">
        <v>53</v>
      </c>
      <c r="D16" s="1">
        <v>27</v>
      </c>
      <c r="E16" s="1">
        <v>35</v>
      </c>
      <c r="F16" s="4">
        <v>23</v>
      </c>
      <c r="G16" s="4">
        <v>57</v>
      </c>
      <c r="H16" s="4">
        <v>84</v>
      </c>
      <c r="I16" s="4">
        <v>70</v>
      </c>
      <c r="J16" s="1">
        <f t="shared" si="0"/>
        <v>296</v>
      </c>
      <c r="K16" s="1">
        <f t="shared" si="1"/>
        <v>49.333333333333336</v>
      </c>
    </row>
    <row r="17" spans="1:11">
      <c r="A17" s="4">
        <v>11</v>
      </c>
      <c r="B17" s="10" t="s">
        <v>421</v>
      </c>
      <c r="C17" s="10" t="s">
        <v>422</v>
      </c>
      <c r="D17" s="1">
        <v>15</v>
      </c>
      <c r="E17" s="1">
        <v>23</v>
      </c>
      <c r="F17" s="4">
        <v>35</v>
      </c>
      <c r="G17" s="4">
        <v>49</v>
      </c>
      <c r="H17" s="4">
        <v>80</v>
      </c>
      <c r="I17" s="4">
        <v>93</v>
      </c>
      <c r="J17" s="1">
        <f t="shared" si="0"/>
        <v>295</v>
      </c>
      <c r="K17" s="1">
        <f t="shared" si="1"/>
        <v>49.166666666666664</v>
      </c>
    </row>
    <row r="18" spans="1:11">
      <c r="A18" s="4">
        <v>12</v>
      </c>
      <c r="B18" s="4" t="s">
        <v>395</v>
      </c>
      <c r="C18" s="4" t="s">
        <v>396</v>
      </c>
      <c r="D18" s="1">
        <v>3</v>
      </c>
      <c r="E18" s="1">
        <v>40</v>
      </c>
      <c r="F18" s="4">
        <v>7.5</v>
      </c>
      <c r="G18" s="4">
        <v>51</v>
      </c>
      <c r="H18" s="4">
        <v>88</v>
      </c>
      <c r="I18" s="4">
        <v>100</v>
      </c>
      <c r="J18" s="1">
        <f t="shared" si="0"/>
        <v>289.5</v>
      </c>
      <c r="K18" s="1">
        <f t="shared" si="1"/>
        <v>48.25</v>
      </c>
    </row>
    <row r="19" spans="1:11">
      <c r="A19" s="4">
        <v>13</v>
      </c>
      <c r="B19" s="1" t="s">
        <v>330</v>
      </c>
      <c r="C19" s="1" t="s">
        <v>331</v>
      </c>
      <c r="D19" s="1">
        <v>12</v>
      </c>
      <c r="E19" s="1">
        <v>35</v>
      </c>
      <c r="F19" s="4">
        <v>25</v>
      </c>
      <c r="G19" s="4">
        <v>34</v>
      </c>
      <c r="H19" s="4">
        <v>76</v>
      </c>
      <c r="I19" s="4">
        <v>93</v>
      </c>
      <c r="J19" s="1">
        <f t="shared" si="0"/>
        <v>275</v>
      </c>
      <c r="K19" s="1">
        <f t="shared" si="1"/>
        <v>45.833333333333336</v>
      </c>
    </row>
    <row r="20" spans="1:11">
      <c r="A20" s="4">
        <v>14</v>
      </c>
      <c r="B20" s="4" t="s">
        <v>397</v>
      </c>
      <c r="C20" s="4" t="s">
        <v>398</v>
      </c>
      <c r="D20" s="1">
        <v>22</v>
      </c>
      <c r="E20" s="1">
        <v>25</v>
      </c>
      <c r="F20" s="4">
        <v>20</v>
      </c>
      <c r="G20" s="4">
        <v>60</v>
      </c>
      <c r="H20" s="4">
        <v>88</v>
      </c>
      <c r="I20" s="4">
        <v>57</v>
      </c>
      <c r="J20" s="1">
        <f t="shared" si="0"/>
        <v>272</v>
      </c>
      <c r="K20" s="1">
        <f t="shared" si="1"/>
        <v>45.333333333333336</v>
      </c>
    </row>
    <row r="21" spans="1:11">
      <c r="A21" s="4">
        <v>15</v>
      </c>
      <c r="B21" s="1" t="s">
        <v>50</v>
      </c>
      <c r="C21" s="1" t="s">
        <v>325</v>
      </c>
      <c r="D21" s="1">
        <v>7</v>
      </c>
      <c r="E21" s="1">
        <v>48</v>
      </c>
      <c r="F21" s="4">
        <v>13</v>
      </c>
      <c r="G21" s="4">
        <v>49</v>
      </c>
      <c r="H21" s="4">
        <v>78</v>
      </c>
      <c r="I21" s="4">
        <v>77</v>
      </c>
      <c r="J21" s="1">
        <f t="shared" si="0"/>
        <v>272</v>
      </c>
      <c r="K21" s="1">
        <f t="shared" si="1"/>
        <v>45.333333333333336</v>
      </c>
    </row>
    <row r="22" spans="1:11">
      <c r="A22" s="4">
        <v>16</v>
      </c>
      <c r="B22" s="4" t="s">
        <v>403</v>
      </c>
      <c r="C22" s="4" t="s">
        <v>404</v>
      </c>
      <c r="D22" s="1">
        <v>17</v>
      </c>
      <c r="E22" s="1">
        <v>20</v>
      </c>
      <c r="F22" s="4">
        <v>45</v>
      </c>
      <c r="G22" s="4">
        <v>46</v>
      </c>
      <c r="H22" s="4">
        <v>65</v>
      </c>
      <c r="I22" s="4">
        <v>77</v>
      </c>
      <c r="J22" s="1">
        <f t="shared" si="0"/>
        <v>270</v>
      </c>
      <c r="K22" s="1">
        <f t="shared" si="1"/>
        <v>45</v>
      </c>
    </row>
    <row r="23" spans="1:11">
      <c r="A23" s="4">
        <v>17</v>
      </c>
      <c r="B23" s="4" t="s">
        <v>405</v>
      </c>
      <c r="C23" s="4" t="s">
        <v>51</v>
      </c>
      <c r="D23" s="1">
        <v>23</v>
      </c>
      <c r="E23" s="1">
        <v>35</v>
      </c>
      <c r="F23" s="4">
        <v>40</v>
      </c>
      <c r="G23" s="4">
        <v>34</v>
      </c>
      <c r="H23" s="4">
        <v>84</v>
      </c>
      <c r="I23" s="4">
        <v>50</v>
      </c>
      <c r="J23" s="1">
        <f t="shared" si="0"/>
        <v>266</v>
      </c>
      <c r="K23" s="1">
        <f t="shared" si="1"/>
        <v>44.333333333333336</v>
      </c>
    </row>
    <row r="24" spans="1:11">
      <c r="A24" s="4">
        <v>18</v>
      </c>
      <c r="B24" s="10" t="s">
        <v>439</v>
      </c>
      <c r="C24" s="10" t="s">
        <v>440</v>
      </c>
      <c r="D24" s="1">
        <v>10</v>
      </c>
      <c r="E24" s="1">
        <v>48</v>
      </c>
      <c r="F24" s="4">
        <v>13</v>
      </c>
      <c r="G24" s="4">
        <v>49</v>
      </c>
      <c r="H24" s="4">
        <v>78</v>
      </c>
      <c r="I24" s="4">
        <v>67</v>
      </c>
      <c r="J24" s="1">
        <f t="shared" si="0"/>
        <v>265</v>
      </c>
      <c r="K24" s="1">
        <f t="shared" si="1"/>
        <v>44.166666666666664</v>
      </c>
    </row>
    <row r="25" spans="1:11">
      <c r="A25" s="4">
        <v>19</v>
      </c>
      <c r="B25" s="4" t="s">
        <v>140</v>
      </c>
      <c r="C25" s="4" t="s">
        <v>157</v>
      </c>
      <c r="D25" s="1">
        <v>7</v>
      </c>
      <c r="E25" s="1">
        <v>50</v>
      </c>
      <c r="F25" s="4">
        <v>28</v>
      </c>
      <c r="G25" s="4">
        <v>26</v>
      </c>
      <c r="H25" s="4">
        <v>64</v>
      </c>
      <c r="I25" s="4">
        <v>90</v>
      </c>
      <c r="J25" s="1">
        <f t="shared" si="0"/>
        <v>265</v>
      </c>
      <c r="K25" s="1">
        <f t="shared" si="1"/>
        <v>44.166666666666664</v>
      </c>
    </row>
    <row r="26" spans="1:11">
      <c r="A26" s="4">
        <v>20</v>
      </c>
      <c r="B26" s="1" t="s">
        <v>52</v>
      </c>
      <c r="C26" s="1" t="s">
        <v>328</v>
      </c>
      <c r="D26" s="1">
        <v>33</v>
      </c>
      <c r="E26" s="1">
        <v>20</v>
      </c>
      <c r="F26" s="4">
        <v>25</v>
      </c>
      <c r="G26" s="4">
        <v>51</v>
      </c>
      <c r="H26" s="4">
        <v>79</v>
      </c>
      <c r="I26" s="4">
        <v>50</v>
      </c>
      <c r="J26" s="1">
        <f t="shared" si="0"/>
        <v>258</v>
      </c>
      <c r="K26" s="1">
        <f t="shared" si="1"/>
        <v>43</v>
      </c>
    </row>
    <row r="27" spans="1:11">
      <c r="A27" s="4">
        <v>21</v>
      </c>
      <c r="B27" s="4" t="s">
        <v>332</v>
      </c>
      <c r="C27" s="4" t="s">
        <v>333</v>
      </c>
      <c r="D27" s="1">
        <v>3</v>
      </c>
      <c r="E27" s="1">
        <v>38</v>
      </c>
      <c r="F27" s="4">
        <v>13</v>
      </c>
      <c r="G27" s="4">
        <v>49</v>
      </c>
      <c r="H27" s="4">
        <v>71</v>
      </c>
      <c r="I27" s="4">
        <v>80</v>
      </c>
      <c r="J27" s="1">
        <f t="shared" si="0"/>
        <v>254</v>
      </c>
      <c r="K27" s="1">
        <f t="shared" si="1"/>
        <v>42.333333333333336</v>
      </c>
    </row>
    <row r="28" spans="1:11">
      <c r="A28" s="4">
        <v>22</v>
      </c>
      <c r="B28" s="4" t="s">
        <v>31</v>
      </c>
      <c r="C28" s="4" t="s">
        <v>513</v>
      </c>
      <c r="D28" s="1">
        <v>3</v>
      </c>
      <c r="E28" s="1">
        <v>17</v>
      </c>
      <c r="F28" s="4">
        <v>28</v>
      </c>
      <c r="G28" s="4">
        <v>0</v>
      </c>
      <c r="H28" s="4">
        <v>81</v>
      </c>
      <c r="I28" s="4">
        <v>67</v>
      </c>
      <c r="J28" s="1">
        <f t="shared" si="0"/>
        <v>196</v>
      </c>
      <c r="K28" s="1">
        <f t="shared" si="1"/>
        <v>32.666666666666664</v>
      </c>
    </row>
    <row r="29" spans="1:11">
      <c r="A29" s="4">
        <v>23</v>
      </c>
      <c r="B29" s="4" t="s">
        <v>514</v>
      </c>
      <c r="C29" s="4" t="s">
        <v>329</v>
      </c>
      <c r="D29" s="1">
        <v>12</v>
      </c>
      <c r="E29" s="1">
        <v>17</v>
      </c>
      <c r="F29" s="4">
        <v>18</v>
      </c>
      <c r="G29" s="4">
        <v>54</v>
      </c>
      <c r="H29" s="4">
        <v>66</v>
      </c>
      <c r="I29" s="4">
        <v>27</v>
      </c>
      <c r="J29" s="1">
        <f t="shared" si="0"/>
        <v>194</v>
      </c>
      <c r="K29" s="1">
        <f t="shared" si="1"/>
        <v>32.333333333333336</v>
      </c>
    </row>
    <row r="30" spans="1:11">
      <c r="K30" s="31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6" workbookViewId="0">
      <selection sqref="A1:L34"/>
    </sheetView>
  </sheetViews>
  <sheetFormatPr defaultRowHeight="15"/>
  <cols>
    <col min="1" max="1" width="4" customWidth="1"/>
    <col min="2" max="2" width="17.7109375" customWidth="1"/>
    <col min="3" max="3" width="20.28515625" customWidth="1"/>
    <col min="4" max="4" width="9" customWidth="1"/>
    <col min="5" max="5" width="7.7109375" customWidth="1"/>
    <col min="6" max="6" width="8.140625" customWidth="1"/>
    <col min="7" max="7" width="12.28515625" customWidth="1"/>
    <col min="8" max="8" width="8.42578125" customWidth="1"/>
    <col min="9" max="9" width="9.5703125" customWidth="1"/>
    <col min="11" max="11" width="5.28515625" customWidth="1"/>
  </cols>
  <sheetData>
    <row r="1" spans="1:11">
      <c r="A1" s="8" t="s">
        <v>220</v>
      </c>
      <c r="B1" s="8"/>
      <c r="C1" s="8"/>
      <c r="D1" s="8"/>
      <c r="E1" s="8"/>
      <c r="G1" s="8"/>
    </row>
    <row r="2" spans="1:11">
      <c r="A2" s="8"/>
      <c r="B2" s="8"/>
      <c r="C2" s="8"/>
      <c r="G2" s="8"/>
    </row>
    <row r="3" spans="1:11">
      <c r="A3" s="8" t="s">
        <v>224</v>
      </c>
      <c r="B3" s="8"/>
      <c r="C3" s="8"/>
      <c r="D3" s="29" t="s">
        <v>636</v>
      </c>
      <c r="E3" s="30"/>
      <c r="F3" s="8"/>
    </row>
    <row r="4" spans="1:11">
      <c r="D4" s="25"/>
      <c r="E4" s="27"/>
      <c r="F4" s="27"/>
      <c r="G4" s="27"/>
    </row>
    <row r="5" spans="1:11">
      <c r="A5" s="2" t="s">
        <v>229</v>
      </c>
      <c r="B5" s="2" t="s">
        <v>105</v>
      </c>
      <c r="C5" s="2" t="s">
        <v>73</v>
      </c>
      <c r="D5" s="2" t="s">
        <v>675</v>
      </c>
      <c r="E5" s="6" t="s">
        <v>638</v>
      </c>
      <c r="F5" s="1" t="s">
        <v>641</v>
      </c>
      <c r="G5" s="1" t="s">
        <v>674</v>
      </c>
      <c r="H5" s="1" t="s">
        <v>673</v>
      </c>
      <c r="I5" s="1" t="s">
        <v>651</v>
      </c>
      <c r="J5" s="4" t="s">
        <v>671</v>
      </c>
      <c r="K5" s="4" t="s">
        <v>645</v>
      </c>
    </row>
    <row r="6" spans="1:11">
      <c r="A6" s="1">
        <v>1</v>
      </c>
      <c r="B6" s="10" t="s">
        <v>517</v>
      </c>
      <c r="C6" s="10" t="s">
        <v>55</v>
      </c>
      <c r="D6" s="1">
        <v>33</v>
      </c>
      <c r="E6" s="1">
        <v>80</v>
      </c>
      <c r="F6" s="1">
        <v>70</v>
      </c>
      <c r="G6" s="1">
        <v>76</v>
      </c>
      <c r="H6" s="4">
        <v>84</v>
      </c>
      <c r="I6" s="4">
        <v>83</v>
      </c>
      <c r="J6" s="1">
        <f t="shared" ref="J6:J33" si="0">D6+E6+F6+G6+H6+I6</f>
        <v>426</v>
      </c>
      <c r="K6" s="1">
        <f t="shared" ref="K6:K33" si="1">J6*100/600</f>
        <v>71</v>
      </c>
    </row>
    <row r="7" spans="1:11">
      <c r="A7" s="4">
        <v>2</v>
      </c>
      <c r="B7" s="1" t="s">
        <v>348</v>
      </c>
      <c r="C7" s="1" t="s">
        <v>99</v>
      </c>
      <c r="D7" s="1">
        <v>57</v>
      </c>
      <c r="E7" s="1">
        <v>52</v>
      </c>
      <c r="F7" s="1">
        <v>50</v>
      </c>
      <c r="G7" s="1">
        <v>86</v>
      </c>
      <c r="H7" s="4">
        <v>79</v>
      </c>
      <c r="I7" s="4">
        <v>80</v>
      </c>
      <c r="J7" s="1">
        <f t="shared" si="0"/>
        <v>404</v>
      </c>
      <c r="K7" s="1">
        <f t="shared" si="1"/>
        <v>67.333333333333329</v>
      </c>
    </row>
    <row r="8" spans="1:11">
      <c r="A8" s="1">
        <v>3</v>
      </c>
      <c r="B8" s="1" t="s">
        <v>353</v>
      </c>
      <c r="C8" s="1" t="s">
        <v>354</v>
      </c>
      <c r="D8" s="1">
        <v>25</v>
      </c>
      <c r="E8" s="1">
        <v>75</v>
      </c>
      <c r="F8" s="1">
        <v>30</v>
      </c>
      <c r="G8" s="1">
        <v>88</v>
      </c>
      <c r="H8" s="4">
        <v>79</v>
      </c>
      <c r="I8" s="4">
        <v>100</v>
      </c>
      <c r="J8" s="1">
        <f t="shared" si="0"/>
        <v>397</v>
      </c>
      <c r="K8" s="1">
        <f t="shared" si="1"/>
        <v>66.166666666666671</v>
      </c>
    </row>
    <row r="9" spans="1:11">
      <c r="A9" s="4">
        <v>4</v>
      </c>
      <c r="B9" s="4" t="s">
        <v>410</v>
      </c>
      <c r="C9" s="4" t="s">
        <v>411</v>
      </c>
      <c r="D9" s="1">
        <v>35</v>
      </c>
      <c r="E9" s="1">
        <v>62</v>
      </c>
      <c r="F9" s="1">
        <v>20</v>
      </c>
      <c r="G9" s="1">
        <v>80</v>
      </c>
      <c r="H9" s="4">
        <v>75</v>
      </c>
      <c r="I9" s="4">
        <v>100</v>
      </c>
      <c r="J9" s="1">
        <f t="shared" si="0"/>
        <v>372</v>
      </c>
      <c r="K9" s="1">
        <f t="shared" si="1"/>
        <v>62</v>
      </c>
    </row>
    <row r="10" spans="1:11">
      <c r="A10" s="1">
        <v>5</v>
      </c>
      <c r="B10" s="1" t="s">
        <v>349</v>
      </c>
      <c r="C10" s="1" t="s">
        <v>350</v>
      </c>
      <c r="D10" s="1">
        <v>25</v>
      </c>
      <c r="E10" s="1">
        <v>53</v>
      </c>
      <c r="F10" s="1">
        <v>62.5</v>
      </c>
      <c r="G10" s="1">
        <v>72</v>
      </c>
      <c r="H10" s="4">
        <v>78</v>
      </c>
      <c r="I10" s="4">
        <v>80</v>
      </c>
      <c r="J10" s="1">
        <f t="shared" si="0"/>
        <v>370.5</v>
      </c>
      <c r="K10" s="1">
        <f t="shared" si="1"/>
        <v>61.75</v>
      </c>
    </row>
    <row r="11" spans="1:11">
      <c r="A11" s="4">
        <v>6</v>
      </c>
      <c r="B11" s="1" t="s">
        <v>339</v>
      </c>
      <c r="C11" s="1" t="s">
        <v>340</v>
      </c>
      <c r="D11" s="1">
        <v>53</v>
      </c>
      <c r="E11" s="1">
        <v>50</v>
      </c>
      <c r="F11" s="1">
        <v>27.5</v>
      </c>
      <c r="G11" s="1">
        <v>66</v>
      </c>
      <c r="H11" s="4">
        <v>84</v>
      </c>
      <c r="I11" s="4">
        <v>90</v>
      </c>
      <c r="J11" s="1">
        <f t="shared" si="0"/>
        <v>370.5</v>
      </c>
      <c r="K11" s="1">
        <f t="shared" si="1"/>
        <v>61.75</v>
      </c>
    </row>
    <row r="12" spans="1:11">
      <c r="A12" s="1">
        <v>7</v>
      </c>
      <c r="B12" s="1" t="s">
        <v>343</v>
      </c>
      <c r="C12" s="1" t="s">
        <v>41</v>
      </c>
      <c r="D12" s="1">
        <v>37</v>
      </c>
      <c r="E12" s="1">
        <v>55</v>
      </c>
      <c r="F12" s="1">
        <v>32.5</v>
      </c>
      <c r="G12" s="1">
        <v>80</v>
      </c>
      <c r="H12" s="4">
        <v>79</v>
      </c>
      <c r="I12" s="4">
        <v>80</v>
      </c>
      <c r="J12" s="1">
        <f t="shared" si="0"/>
        <v>363.5</v>
      </c>
      <c r="K12" s="1">
        <f t="shared" si="1"/>
        <v>60.583333333333336</v>
      </c>
    </row>
    <row r="13" spans="1:11">
      <c r="A13" s="4">
        <v>8</v>
      </c>
      <c r="B13" s="1" t="s">
        <v>355</v>
      </c>
      <c r="C13" s="1" t="s">
        <v>356</v>
      </c>
      <c r="D13" s="1">
        <v>37</v>
      </c>
      <c r="E13" s="1">
        <v>62</v>
      </c>
      <c r="F13" s="1">
        <v>30</v>
      </c>
      <c r="G13" s="1">
        <v>68</v>
      </c>
      <c r="H13" s="4">
        <v>89</v>
      </c>
      <c r="I13" s="4">
        <v>77</v>
      </c>
      <c r="J13" s="1">
        <f t="shared" si="0"/>
        <v>363</v>
      </c>
      <c r="K13" s="1">
        <f t="shared" si="1"/>
        <v>60.5</v>
      </c>
    </row>
    <row r="14" spans="1:11">
      <c r="A14" s="1">
        <v>9</v>
      </c>
      <c r="B14" s="1" t="s">
        <v>389</v>
      </c>
      <c r="C14" s="1" t="s">
        <v>390</v>
      </c>
      <c r="D14" s="1">
        <v>40</v>
      </c>
      <c r="E14" s="1">
        <v>73</v>
      </c>
      <c r="F14" s="1">
        <v>5</v>
      </c>
      <c r="G14" s="1">
        <v>64</v>
      </c>
      <c r="H14" s="10">
        <v>80</v>
      </c>
      <c r="I14" s="4">
        <v>100</v>
      </c>
      <c r="J14" s="1">
        <f t="shared" si="0"/>
        <v>362</v>
      </c>
      <c r="K14" s="1">
        <f t="shared" si="1"/>
        <v>60.333333333333336</v>
      </c>
    </row>
    <row r="15" spans="1:11">
      <c r="A15" s="4">
        <v>10</v>
      </c>
      <c r="B15" s="1" t="s">
        <v>341</v>
      </c>
      <c r="C15" s="1" t="s">
        <v>342</v>
      </c>
      <c r="D15" s="1">
        <v>38</v>
      </c>
      <c r="E15" s="1">
        <v>58</v>
      </c>
      <c r="F15" s="1">
        <v>22.5</v>
      </c>
      <c r="G15" s="1">
        <v>78</v>
      </c>
      <c r="H15" s="4">
        <v>84</v>
      </c>
      <c r="I15" s="4">
        <v>77</v>
      </c>
      <c r="J15" s="1">
        <f t="shared" si="0"/>
        <v>357.5</v>
      </c>
      <c r="K15" s="1">
        <f t="shared" si="1"/>
        <v>59.583333333333336</v>
      </c>
    </row>
    <row r="16" spans="1:11">
      <c r="A16" s="1">
        <v>11</v>
      </c>
      <c r="B16" s="1" t="s">
        <v>20</v>
      </c>
      <c r="C16" s="1" t="s">
        <v>174</v>
      </c>
      <c r="D16" s="1">
        <v>13</v>
      </c>
      <c r="E16" s="1">
        <v>70</v>
      </c>
      <c r="F16" s="1">
        <v>30</v>
      </c>
      <c r="G16" s="14">
        <v>62</v>
      </c>
      <c r="H16" s="10">
        <v>88</v>
      </c>
      <c r="I16" s="4">
        <v>93</v>
      </c>
      <c r="J16" s="1">
        <f t="shared" si="0"/>
        <v>356</v>
      </c>
      <c r="K16" s="1">
        <f t="shared" si="1"/>
        <v>59.333333333333336</v>
      </c>
    </row>
    <row r="17" spans="1:11">
      <c r="A17" s="4">
        <v>12</v>
      </c>
      <c r="B17" s="10" t="s">
        <v>515</v>
      </c>
      <c r="C17" s="10" t="s">
        <v>516</v>
      </c>
      <c r="D17" s="1">
        <v>47</v>
      </c>
      <c r="E17" s="1">
        <v>48</v>
      </c>
      <c r="F17" s="1">
        <v>7.5</v>
      </c>
      <c r="G17" s="1">
        <v>91</v>
      </c>
      <c r="H17" s="4">
        <v>89</v>
      </c>
      <c r="I17" s="4">
        <v>73</v>
      </c>
      <c r="J17" s="1">
        <f t="shared" si="0"/>
        <v>355.5</v>
      </c>
      <c r="K17" s="1">
        <f t="shared" si="1"/>
        <v>59.25</v>
      </c>
    </row>
    <row r="18" spans="1:11">
      <c r="A18" s="1">
        <v>13</v>
      </c>
      <c r="B18" s="1" t="s">
        <v>48</v>
      </c>
      <c r="C18" s="1" t="s">
        <v>347</v>
      </c>
      <c r="D18" s="1">
        <v>23</v>
      </c>
      <c r="E18" s="1">
        <v>52</v>
      </c>
      <c r="F18" s="1">
        <v>35</v>
      </c>
      <c r="G18" s="1">
        <v>68</v>
      </c>
      <c r="H18" s="10">
        <v>86</v>
      </c>
      <c r="I18" s="4">
        <v>87</v>
      </c>
      <c r="J18" s="1">
        <f t="shared" si="0"/>
        <v>351</v>
      </c>
      <c r="K18" s="1">
        <f t="shared" si="1"/>
        <v>58.5</v>
      </c>
    </row>
    <row r="19" spans="1:11">
      <c r="A19" s="4">
        <v>14</v>
      </c>
      <c r="B19" s="1" t="s">
        <v>406</v>
      </c>
      <c r="C19" s="1" t="s">
        <v>407</v>
      </c>
      <c r="D19" s="1">
        <v>17</v>
      </c>
      <c r="E19" s="1">
        <v>52</v>
      </c>
      <c r="F19" s="1">
        <v>32.5</v>
      </c>
      <c r="G19" s="1">
        <v>74</v>
      </c>
      <c r="H19" s="10">
        <v>75</v>
      </c>
      <c r="I19" s="4">
        <v>100</v>
      </c>
      <c r="J19" s="1">
        <f t="shared" si="0"/>
        <v>350.5</v>
      </c>
      <c r="K19" s="1">
        <f t="shared" si="1"/>
        <v>58.416666666666664</v>
      </c>
    </row>
    <row r="20" spans="1:11">
      <c r="A20" s="1">
        <v>15</v>
      </c>
      <c r="B20" s="1" t="s">
        <v>26</v>
      </c>
      <c r="C20" s="1" t="s">
        <v>13</v>
      </c>
      <c r="D20" s="1">
        <v>23</v>
      </c>
      <c r="E20" s="1">
        <v>57</v>
      </c>
      <c r="F20" s="1">
        <v>50</v>
      </c>
      <c r="G20" s="1">
        <v>62</v>
      </c>
      <c r="H20" s="10">
        <v>73</v>
      </c>
      <c r="I20" s="4">
        <v>80</v>
      </c>
      <c r="J20" s="1">
        <f t="shared" si="0"/>
        <v>345</v>
      </c>
      <c r="K20" s="1">
        <f t="shared" si="1"/>
        <v>57.5</v>
      </c>
    </row>
    <row r="21" spans="1:11">
      <c r="A21" s="4">
        <v>16</v>
      </c>
      <c r="B21" s="10" t="s">
        <v>417</v>
      </c>
      <c r="C21" s="10" t="s">
        <v>435</v>
      </c>
      <c r="D21" s="1">
        <v>37</v>
      </c>
      <c r="E21" s="1">
        <v>53</v>
      </c>
      <c r="F21" s="1">
        <v>30</v>
      </c>
      <c r="G21" s="1">
        <v>65</v>
      </c>
      <c r="H21" s="10">
        <v>78</v>
      </c>
      <c r="I21" s="4">
        <v>77</v>
      </c>
      <c r="J21" s="1">
        <f t="shared" si="0"/>
        <v>340</v>
      </c>
      <c r="K21" s="1">
        <f t="shared" si="1"/>
        <v>56.666666666666664</v>
      </c>
    </row>
    <row r="22" spans="1:11">
      <c r="A22" s="1">
        <v>17</v>
      </c>
      <c r="B22" s="1" t="s">
        <v>345</v>
      </c>
      <c r="C22" s="1" t="s">
        <v>346</v>
      </c>
      <c r="D22" s="1">
        <v>18</v>
      </c>
      <c r="E22" s="1">
        <v>72</v>
      </c>
      <c r="F22" s="1">
        <v>15</v>
      </c>
      <c r="G22" s="1">
        <v>70</v>
      </c>
      <c r="H22" s="10">
        <v>75</v>
      </c>
      <c r="I22" s="4">
        <v>87</v>
      </c>
      <c r="J22" s="1">
        <f t="shared" si="0"/>
        <v>337</v>
      </c>
      <c r="K22" s="1">
        <f t="shared" si="1"/>
        <v>56.166666666666664</v>
      </c>
    </row>
    <row r="23" spans="1:11">
      <c r="A23" s="4">
        <v>18</v>
      </c>
      <c r="B23" s="1" t="s">
        <v>205</v>
      </c>
      <c r="C23" s="1" t="s">
        <v>344</v>
      </c>
      <c r="D23" s="1">
        <v>58</v>
      </c>
      <c r="E23" s="1">
        <v>38</v>
      </c>
      <c r="F23" s="1">
        <v>22.5</v>
      </c>
      <c r="G23" s="1">
        <v>64</v>
      </c>
      <c r="H23" s="10">
        <v>83</v>
      </c>
      <c r="I23" s="4">
        <v>70</v>
      </c>
      <c r="J23" s="1">
        <f t="shared" si="0"/>
        <v>335.5</v>
      </c>
      <c r="K23" s="1">
        <f t="shared" si="1"/>
        <v>55.916666666666664</v>
      </c>
    </row>
    <row r="24" spans="1:11">
      <c r="A24" s="1">
        <v>19</v>
      </c>
      <c r="B24" s="1" t="s">
        <v>391</v>
      </c>
      <c r="C24" s="1" t="s">
        <v>392</v>
      </c>
      <c r="D24" s="1">
        <v>25</v>
      </c>
      <c r="E24" s="1">
        <v>33</v>
      </c>
      <c r="F24" s="1">
        <v>17.5</v>
      </c>
      <c r="G24" s="1">
        <v>80</v>
      </c>
      <c r="H24" s="10">
        <v>84</v>
      </c>
      <c r="I24" s="4">
        <v>93</v>
      </c>
      <c r="J24" s="1">
        <f t="shared" si="0"/>
        <v>332.5</v>
      </c>
      <c r="K24" s="1">
        <f t="shared" si="1"/>
        <v>55.416666666666664</v>
      </c>
    </row>
    <row r="25" spans="1:11">
      <c r="A25" s="4">
        <v>20</v>
      </c>
      <c r="B25" s="4" t="s">
        <v>433</v>
      </c>
      <c r="C25" s="4" t="s">
        <v>2</v>
      </c>
      <c r="D25" s="1">
        <v>3</v>
      </c>
      <c r="E25" s="1">
        <v>57</v>
      </c>
      <c r="F25" s="1">
        <v>27.5</v>
      </c>
      <c r="G25" s="1">
        <v>77</v>
      </c>
      <c r="H25" s="10">
        <v>68</v>
      </c>
      <c r="I25" s="4">
        <v>100</v>
      </c>
      <c r="J25" s="1">
        <f t="shared" si="0"/>
        <v>332.5</v>
      </c>
      <c r="K25" s="1">
        <f t="shared" si="1"/>
        <v>55.416666666666664</v>
      </c>
    </row>
    <row r="26" spans="1:11">
      <c r="A26" s="1">
        <v>21</v>
      </c>
      <c r="B26" s="18" t="s">
        <v>434</v>
      </c>
      <c r="C26" s="18"/>
      <c r="D26" s="1">
        <v>48</v>
      </c>
      <c r="E26" s="1">
        <v>50</v>
      </c>
      <c r="F26" s="1">
        <v>0</v>
      </c>
      <c r="G26" s="1">
        <v>70</v>
      </c>
      <c r="H26" s="10">
        <v>90</v>
      </c>
      <c r="I26" s="4">
        <v>73</v>
      </c>
      <c r="J26" s="1">
        <f t="shared" si="0"/>
        <v>331</v>
      </c>
      <c r="K26" s="1">
        <f t="shared" si="1"/>
        <v>55.166666666666664</v>
      </c>
    </row>
    <row r="27" spans="1:11">
      <c r="A27" s="4">
        <v>22</v>
      </c>
      <c r="B27" s="1" t="s">
        <v>49</v>
      </c>
      <c r="C27" s="1" t="s">
        <v>351</v>
      </c>
      <c r="D27" s="1">
        <v>17</v>
      </c>
      <c r="E27" s="1">
        <v>55</v>
      </c>
      <c r="F27" s="1">
        <v>5</v>
      </c>
      <c r="G27" s="1">
        <v>86</v>
      </c>
      <c r="H27" s="10">
        <v>90</v>
      </c>
      <c r="I27" s="4">
        <v>73</v>
      </c>
      <c r="J27" s="1">
        <f t="shared" si="0"/>
        <v>326</v>
      </c>
      <c r="K27" s="1">
        <f t="shared" si="1"/>
        <v>54.333333333333336</v>
      </c>
    </row>
    <row r="28" spans="1:11">
      <c r="A28" s="1">
        <v>23</v>
      </c>
      <c r="B28" s="1" t="s">
        <v>289</v>
      </c>
      <c r="C28" s="1" t="s">
        <v>290</v>
      </c>
      <c r="D28" s="1">
        <v>0</v>
      </c>
      <c r="E28" s="1">
        <v>58</v>
      </c>
      <c r="F28" s="1">
        <v>52.5</v>
      </c>
      <c r="G28" s="1">
        <v>66</v>
      </c>
      <c r="H28" s="10">
        <v>90</v>
      </c>
      <c r="I28" s="4">
        <v>57</v>
      </c>
      <c r="J28" s="1">
        <f t="shared" si="0"/>
        <v>323.5</v>
      </c>
      <c r="K28" s="1">
        <f t="shared" si="1"/>
        <v>53.916666666666664</v>
      </c>
    </row>
    <row r="29" spans="1:11">
      <c r="A29" s="4">
        <v>24</v>
      </c>
      <c r="B29" s="1" t="s">
        <v>388</v>
      </c>
      <c r="C29" s="1" t="s">
        <v>62</v>
      </c>
      <c r="D29" s="1">
        <v>42</v>
      </c>
      <c r="E29" s="1">
        <v>55</v>
      </c>
      <c r="F29" s="1">
        <v>0</v>
      </c>
      <c r="G29" s="1">
        <v>51</v>
      </c>
      <c r="H29" s="10">
        <v>94</v>
      </c>
      <c r="I29" s="4">
        <v>73</v>
      </c>
      <c r="J29" s="1">
        <f t="shared" si="0"/>
        <v>315</v>
      </c>
      <c r="K29" s="1">
        <f t="shared" si="1"/>
        <v>52.5</v>
      </c>
    </row>
    <row r="30" spans="1:11">
      <c r="A30" s="1">
        <v>25</v>
      </c>
      <c r="B30" s="1" t="s">
        <v>352</v>
      </c>
      <c r="C30" s="1" t="s">
        <v>214</v>
      </c>
      <c r="D30" s="1">
        <v>27</v>
      </c>
      <c r="E30" s="1">
        <v>57</v>
      </c>
      <c r="F30" s="1">
        <v>32.5</v>
      </c>
      <c r="G30" s="1">
        <v>54</v>
      </c>
      <c r="H30" s="10">
        <v>73</v>
      </c>
      <c r="I30" s="4">
        <v>70</v>
      </c>
      <c r="J30" s="1">
        <f t="shared" si="0"/>
        <v>313.5</v>
      </c>
      <c r="K30" s="1">
        <f t="shared" si="1"/>
        <v>52.25</v>
      </c>
    </row>
    <row r="31" spans="1:11">
      <c r="A31" s="4">
        <v>26</v>
      </c>
      <c r="B31" s="1" t="s">
        <v>408</v>
      </c>
      <c r="C31" s="1" t="s">
        <v>409</v>
      </c>
      <c r="D31" s="1">
        <v>15</v>
      </c>
      <c r="E31" s="1">
        <v>60</v>
      </c>
      <c r="F31" s="1">
        <v>27.5</v>
      </c>
      <c r="G31" s="1">
        <v>72</v>
      </c>
      <c r="H31" s="10">
        <v>74</v>
      </c>
      <c r="I31" s="4">
        <v>60</v>
      </c>
      <c r="J31" s="1">
        <f t="shared" si="0"/>
        <v>308.5</v>
      </c>
      <c r="K31" s="1">
        <f t="shared" si="1"/>
        <v>51.416666666666664</v>
      </c>
    </row>
    <row r="32" spans="1:11">
      <c r="A32" s="4">
        <v>27</v>
      </c>
      <c r="B32" s="10" t="s">
        <v>304</v>
      </c>
      <c r="C32" s="10" t="s">
        <v>142</v>
      </c>
      <c r="D32" s="1">
        <v>48</v>
      </c>
      <c r="E32" s="1">
        <v>43</v>
      </c>
      <c r="F32" s="1">
        <v>10</v>
      </c>
      <c r="G32" s="1">
        <v>68</v>
      </c>
      <c r="H32" s="10">
        <v>84</v>
      </c>
      <c r="I32" s="4">
        <v>50</v>
      </c>
      <c r="J32" s="1">
        <f t="shared" si="0"/>
        <v>303</v>
      </c>
      <c r="K32" s="1">
        <f t="shared" si="1"/>
        <v>50.5</v>
      </c>
    </row>
    <row r="33" spans="1:11">
      <c r="A33" s="1">
        <v>28</v>
      </c>
      <c r="B33" s="10" t="s">
        <v>15</v>
      </c>
      <c r="C33" s="10" t="s">
        <v>328</v>
      </c>
      <c r="D33" s="1">
        <v>22</v>
      </c>
      <c r="E33" s="1">
        <v>35</v>
      </c>
      <c r="F33" s="1">
        <v>17.5</v>
      </c>
      <c r="G33" s="1">
        <v>76</v>
      </c>
      <c r="H33" s="10">
        <v>80</v>
      </c>
      <c r="I33" s="4">
        <v>70</v>
      </c>
      <c r="J33" s="1">
        <f t="shared" si="0"/>
        <v>300.5</v>
      </c>
      <c r="K33" s="1">
        <f t="shared" si="1"/>
        <v>50.083333333333336</v>
      </c>
    </row>
    <row r="34" spans="1:11">
      <c r="K34" s="31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sqref="A1:L20"/>
    </sheetView>
  </sheetViews>
  <sheetFormatPr defaultRowHeight="15"/>
  <cols>
    <col min="1" max="1" width="5" customWidth="1"/>
    <col min="2" max="2" width="15.85546875" customWidth="1"/>
    <col min="3" max="3" width="17.7109375" customWidth="1"/>
    <col min="4" max="4" width="11" customWidth="1"/>
    <col min="5" max="5" width="9" customWidth="1"/>
    <col min="6" max="6" width="9.28515625" customWidth="1"/>
    <col min="7" max="7" width="9" customWidth="1"/>
    <col min="8" max="8" width="8.85546875" customWidth="1"/>
    <col min="9" max="9" width="10" customWidth="1"/>
    <col min="10" max="10" width="7.5703125" customWidth="1"/>
    <col min="11" max="11" width="5.5703125" customWidth="1"/>
  </cols>
  <sheetData>
    <row r="1" spans="1:11">
      <c r="A1" s="8" t="s">
        <v>220</v>
      </c>
      <c r="B1" s="8"/>
      <c r="C1" s="8"/>
      <c r="D1" s="8"/>
      <c r="E1" s="8"/>
      <c r="G1" s="8"/>
      <c r="H1" s="7"/>
    </row>
    <row r="2" spans="1:11">
      <c r="A2" s="8" t="s">
        <v>223</v>
      </c>
      <c r="B2" s="8"/>
      <c r="C2" s="8"/>
      <c r="D2" s="8"/>
      <c r="E2" s="8"/>
      <c r="G2" s="8"/>
      <c r="H2" s="7"/>
    </row>
    <row r="3" spans="1:11">
      <c r="A3" s="8"/>
      <c r="B3" s="8"/>
      <c r="C3" s="8"/>
      <c r="D3" s="29" t="s">
        <v>636</v>
      </c>
      <c r="E3" s="30"/>
      <c r="F3" s="8"/>
    </row>
    <row r="7" spans="1:11">
      <c r="A7" s="2" t="s">
        <v>229</v>
      </c>
      <c r="B7" s="2" t="s">
        <v>105</v>
      </c>
      <c r="C7" s="2" t="s">
        <v>73</v>
      </c>
      <c r="D7" s="2" t="s">
        <v>669</v>
      </c>
      <c r="E7" s="6" t="s">
        <v>638</v>
      </c>
      <c r="F7" s="1" t="s">
        <v>639</v>
      </c>
      <c r="G7" s="1" t="s">
        <v>676</v>
      </c>
      <c r="H7" s="1" t="s">
        <v>673</v>
      </c>
      <c r="I7" s="1" t="s">
        <v>670</v>
      </c>
      <c r="J7" s="4" t="s">
        <v>671</v>
      </c>
      <c r="K7" s="4" t="s">
        <v>645</v>
      </c>
    </row>
    <row r="8" spans="1:11">
      <c r="A8" s="1">
        <v>1</v>
      </c>
      <c r="B8" s="4" t="s">
        <v>128</v>
      </c>
      <c r="C8" s="4" t="s">
        <v>14</v>
      </c>
      <c r="D8" s="1">
        <v>35</v>
      </c>
      <c r="E8" s="1">
        <v>75</v>
      </c>
      <c r="F8" s="1">
        <v>55</v>
      </c>
      <c r="G8" s="4">
        <v>57</v>
      </c>
      <c r="H8" s="4">
        <v>91</v>
      </c>
      <c r="I8" s="4">
        <v>93</v>
      </c>
      <c r="J8" s="1">
        <f t="shared" ref="J8:J18" si="0">D8+E8+F8+G8+H8+I8</f>
        <v>406</v>
      </c>
      <c r="K8" s="1">
        <f t="shared" ref="K8:K18" si="1">J8*100/600</f>
        <v>67.666666666666671</v>
      </c>
    </row>
    <row r="9" spans="1:11">
      <c r="A9" s="4">
        <v>2</v>
      </c>
      <c r="B9" s="1" t="s">
        <v>362</v>
      </c>
      <c r="C9" s="1" t="s">
        <v>363</v>
      </c>
      <c r="D9" s="1">
        <v>25</v>
      </c>
      <c r="E9" s="1">
        <v>75</v>
      </c>
      <c r="F9" s="1">
        <v>45</v>
      </c>
      <c r="G9" s="4">
        <v>60</v>
      </c>
      <c r="H9" s="4">
        <v>75</v>
      </c>
      <c r="I9" s="4">
        <v>70</v>
      </c>
      <c r="J9" s="1">
        <f t="shared" si="0"/>
        <v>350</v>
      </c>
      <c r="K9" s="1">
        <f t="shared" si="1"/>
        <v>58.333333333333336</v>
      </c>
    </row>
    <row r="10" spans="1:11">
      <c r="A10" s="1">
        <v>3</v>
      </c>
      <c r="B10" s="1" t="s">
        <v>382</v>
      </c>
      <c r="C10" s="1" t="s">
        <v>246</v>
      </c>
      <c r="D10" s="1">
        <v>10</v>
      </c>
      <c r="E10" s="1">
        <v>43</v>
      </c>
      <c r="F10" s="1">
        <v>40</v>
      </c>
      <c r="G10" s="4">
        <v>63</v>
      </c>
      <c r="H10" s="4">
        <v>78</v>
      </c>
      <c r="I10" s="4">
        <v>100</v>
      </c>
      <c r="J10" s="1">
        <f t="shared" si="0"/>
        <v>334</v>
      </c>
      <c r="K10" s="1">
        <f t="shared" si="1"/>
        <v>55.666666666666664</v>
      </c>
    </row>
    <row r="11" spans="1:11">
      <c r="A11" s="4">
        <v>4</v>
      </c>
      <c r="B11" s="4" t="s">
        <v>518</v>
      </c>
      <c r="C11" s="4" t="s">
        <v>519</v>
      </c>
      <c r="D11" s="1">
        <v>17</v>
      </c>
      <c r="E11" s="1">
        <v>55</v>
      </c>
      <c r="F11" s="1">
        <v>35</v>
      </c>
      <c r="G11" s="4">
        <v>69</v>
      </c>
      <c r="H11" s="4">
        <v>84</v>
      </c>
      <c r="I11" s="4">
        <v>73</v>
      </c>
      <c r="J11" s="1">
        <f t="shared" si="0"/>
        <v>333</v>
      </c>
      <c r="K11" s="1">
        <f t="shared" si="1"/>
        <v>55.5</v>
      </c>
    </row>
    <row r="12" spans="1:11">
      <c r="A12" s="1">
        <v>5</v>
      </c>
      <c r="B12" s="1" t="s">
        <v>386</v>
      </c>
      <c r="C12" s="1" t="s">
        <v>387</v>
      </c>
      <c r="D12" s="1">
        <v>7</v>
      </c>
      <c r="E12" s="1">
        <v>65</v>
      </c>
      <c r="F12" s="1">
        <v>25</v>
      </c>
      <c r="G12" s="4">
        <v>57</v>
      </c>
      <c r="H12" s="4">
        <v>75</v>
      </c>
      <c r="I12" s="4">
        <v>87</v>
      </c>
      <c r="J12" s="1">
        <f t="shared" si="0"/>
        <v>316</v>
      </c>
      <c r="K12" s="1">
        <f t="shared" si="1"/>
        <v>52.666666666666664</v>
      </c>
    </row>
    <row r="13" spans="1:11">
      <c r="A13" s="4">
        <v>6</v>
      </c>
      <c r="B13" s="1" t="s">
        <v>48</v>
      </c>
      <c r="C13" s="4" t="s">
        <v>41</v>
      </c>
      <c r="D13" s="1">
        <v>17</v>
      </c>
      <c r="E13" s="1">
        <v>55</v>
      </c>
      <c r="F13" s="1">
        <v>20</v>
      </c>
      <c r="G13" s="4">
        <v>49</v>
      </c>
      <c r="H13" s="4">
        <v>73</v>
      </c>
      <c r="I13" s="4">
        <v>90</v>
      </c>
      <c r="J13" s="1">
        <f t="shared" si="0"/>
        <v>304</v>
      </c>
      <c r="K13" s="1">
        <f t="shared" si="1"/>
        <v>50.666666666666664</v>
      </c>
    </row>
    <row r="14" spans="1:11">
      <c r="A14" s="1">
        <v>7</v>
      </c>
      <c r="B14" s="1" t="s">
        <v>271</v>
      </c>
      <c r="C14" s="1" t="s">
        <v>17</v>
      </c>
      <c r="D14" s="1">
        <v>7</v>
      </c>
      <c r="E14" s="1">
        <v>42</v>
      </c>
      <c r="F14" s="1">
        <v>25</v>
      </c>
      <c r="G14" s="4">
        <v>66</v>
      </c>
      <c r="H14" s="4">
        <v>70</v>
      </c>
      <c r="I14" s="4">
        <v>77</v>
      </c>
      <c r="J14" s="1">
        <f t="shared" si="0"/>
        <v>287</v>
      </c>
      <c r="K14" s="1">
        <f t="shared" si="1"/>
        <v>47.833333333333336</v>
      </c>
    </row>
    <row r="15" spans="1:11">
      <c r="A15" s="4">
        <v>8</v>
      </c>
      <c r="B15" s="1" t="s">
        <v>52</v>
      </c>
      <c r="C15" s="4" t="s">
        <v>25</v>
      </c>
      <c r="D15" s="1">
        <v>20</v>
      </c>
      <c r="E15" s="1">
        <v>33</v>
      </c>
      <c r="F15" s="1">
        <v>15</v>
      </c>
      <c r="G15" s="4">
        <v>57</v>
      </c>
      <c r="H15" s="4">
        <v>70</v>
      </c>
      <c r="I15" s="4">
        <v>83</v>
      </c>
      <c r="J15" s="1">
        <f t="shared" si="0"/>
        <v>278</v>
      </c>
      <c r="K15" s="1">
        <f t="shared" si="1"/>
        <v>46.333333333333336</v>
      </c>
    </row>
    <row r="16" spans="1:11">
      <c r="A16" s="1">
        <v>9</v>
      </c>
      <c r="B16" s="1" t="s">
        <v>360</v>
      </c>
      <c r="C16" s="1" t="s">
        <v>361</v>
      </c>
      <c r="D16" s="1">
        <v>3</v>
      </c>
      <c r="E16" s="1">
        <v>60</v>
      </c>
      <c r="F16" s="1">
        <v>15</v>
      </c>
      <c r="G16" s="4">
        <v>57</v>
      </c>
      <c r="H16" s="4">
        <v>75</v>
      </c>
      <c r="I16" s="4">
        <v>60</v>
      </c>
      <c r="J16" s="1">
        <f t="shared" si="0"/>
        <v>270</v>
      </c>
      <c r="K16" s="1">
        <f t="shared" si="1"/>
        <v>45</v>
      </c>
    </row>
    <row r="17" spans="1:11">
      <c r="A17" s="1">
        <v>10</v>
      </c>
      <c r="B17" s="1" t="s">
        <v>358</v>
      </c>
      <c r="C17" s="1" t="s">
        <v>359</v>
      </c>
      <c r="D17" s="1">
        <v>25</v>
      </c>
      <c r="E17" s="1">
        <v>32</v>
      </c>
      <c r="F17" s="1">
        <v>25</v>
      </c>
      <c r="G17" s="4">
        <v>51</v>
      </c>
      <c r="H17" s="4">
        <v>61</v>
      </c>
      <c r="I17" s="4">
        <v>60</v>
      </c>
      <c r="J17" s="1">
        <f t="shared" si="0"/>
        <v>254</v>
      </c>
      <c r="K17" s="1">
        <f t="shared" si="1"/>
        <v>42.333333333333336</v>
      </c>
    </row>
    <row r="18" spans="1:11">
      <c r="A18" s="4">
        <v>11</v>
      </c>
      <c r="B18" s="4" t="s">
        <v>418</v>
      </c>
      <c r="C18" s="4" t="s">
        <v>419</v>
      </c>
      <c r="D18" s="1">
        <v>3</v>
      </c>
      <c r="E18" s="1">
        <v>32</v>
      </c>
      <c r="F18" s="1">
        <v>40</v>
      </c>
      <c r="G18" s="4">
        <v>43</v>
      </c>
      <c r="H18" s="4">
        <v>75</v>
      </c>
      <c r="I18" s="4">
        <v>47</v>
      </c>
      <c r="J18" s="1">
        <f t="shared" si="0"/>
        <v>240</v>
      </c>
      <c r="K18" s="1">
        <f t="shared" si="1"/>
        <v>40</v>
      </c>
    </row>
    <row r="19" spans="1:11">
      <c r="A19" s="1">
        <v>12</v>
      </c>
      <c r="B19" s="1" t="s">
        <v>383</v>
      </c>
      <c r="C19" s="1" t="s">
        <v>384</v>
      </c>
      <c r="D19" s="1"/>
      <c r="E19" s="1">
        <v>52</v>
      </c>
      <c r="F19" s="1">
        <v>5</v>
      </c>
      <c r="G19" s="4"/>
      <c r="H19" s="1"/>
      <c r="I19" s="4">
        <v>60</v>
      </c>
      <c r="J19" s="1"/>
      <c r="K19" s="1"/>
    </row>
    <row r="20" spans="1:11">
      <c r="A20" s="4">
        <v>13</v>
      </c>
      <c r="B20" s="1" t="s">
        <v>385</v>
      </c>
      <c r="C20" s="1" t="s">
        <v>328</v>
      </c>
      <c r="D20" s="1"/>
      <c r="E20" s="1"/>
      <c r="F20" s="1"/>
      <c r="G20" s="1"/>
      <c r="H20" s="1"/>
      <c r="I20" s="1"/>
      <c r="J20" s="1"/>
      <c r="K20" s="1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5"/>
  <sheetViews>
    <sheetView topLeftCell="A24" workbookViewId="0">
      <selection sqref="A1:P43"/>
    </sheetView>
  </sheetViews>
  <sheetFormatPr defaultRowHeight="15"/>
  <cols>
    <col min="1" max="1" width="3.85546875" customWidth="1"/>
    <col min="2" max="2" width="18" customWidth="1"/>
    <col min="3" max="3" width="15.5703125" customWidth="1"/>
    <col min="4" max="4" width="9" customWidth="1"/>
    <col min="5" max="5" width="8.28515625" customWidth="1"/>
    <col min="6" max="6" width="8.140625" customWidth="1"/>
    <col min="7" max="7" width="8.42578125" customWidth="1"/>
    <col min="8" max="8" width="9.5703125" customWidth="1"/>
    <col min="9" max="9" width="8" customWidth="1"/>
    <col min="10" max="10" width="9.42578125" customWidth="1"/>
    <col min="11" max="11" width="7.5703125" customWidth="1"/>
    <col min="12" max="12" width="8.7109375" customWidth="1"/>
    <col min="13" max="13" width="8.5703125" customWidth="1"/>
    <col min="15" max="15" width="9.7109375" customWidth="1"/>
    <col min="16" max="16" width="5.140625" customWidth="1"/>
  </cols>
  <sheetData>
    <row r="1" spans="1:16">
      <c r="A1" s="11"/>
      <c r="B1" s="11"/>
      <c r="C1" s="11"/>
      <c r="D1" s="11"/>
      <c r="E1" s="8"/>
      <c r="F1" s="7"/>
      <c r="G1" s="7"/>
    </row>
    <row r="2" spans="1:16">
      <c r="A2" s="11" t="s">
        <v>441</v>
      </c>
      <c r="C2" s="11"/>
      <c r="E2" s="8"/>
      <c r="F2" s="7"/>
      <c r="G2" s="7"/>
    </row>
    <row r="3" spans="1:16">
      <c r="B3" s="11" t="s">
        <v>228</v>
      </c>
      <c r="D3" s="29" t="s">
        <v>636</v>
      </c>
      <c r="E3" s="8"/>
      <c r="F3" s="8"/>
    </row>
    <row r="4" spans="1:16">
      <c r="D4" s="7"/>
      <c r="E4" s="7"/>
      <c r="F4" s="7"/>
      <c r="G4" s="7"/>
      <c r="H4" s="7"/>
      <c r="I4" s="7"/>
      <c r="J4" s="7"/>
    </row>
    <row r="5" spans="1:16">
      <c r="A5" s="2" t="s">
        <v>72</v>
      </c>
      <c r="B5" s="2" t="s">
        <v>457</v>
      </c>
      <c r="C5" s="2" t="s">
        <v>73</v>
      </c>
      <c r="D5" s="2" t="s">
        <v>657</v>
      </c>
      <c r="E5" s="2" t="s">
        <v>662</v>
      </c>
      <c r="F5" s="2" t="s">
        <v>663</v>
      </c>
      <c r="G5" s="2" t="s">
        <v>658</v>
      </c>
      <c r="H5" s="2" t="s">
        <v>659</v>
      </c>
      <c r="I5" s="2" t="s">
        <v>653</v>
      </c>
      <c r="J5" s="2" t="s">
        <v>654</v>
      </c>
      <c r="K5" s="6" t="s">
        <v>664</v>
      </c>
      <c r="L5" s="6" t="s">
        <v>660</v>
      </c>
      <c r="M5" s="6" t="s">
        <v>661</v>
      </c>
      <c r="N5" s="6" t="s">
        <v>666</v>
      </c>
      <c r="O5" s="6" t="s">
        <v>665</v>
      </c>
      <c r="P5" s="6" t="s">
        <v>645</v>
      </c>
    </row>
    <row r="6" spans="1:16">
      <c r="A6" s="1">
        <v>1</v>
      </c>
      <c r="B6" s="1" t="s">
        <v>490</v>
      </c>
      <c r="C6" s="1" t="s">
        <v>491</v>
      </c>
      <c r="D6" s="1">
        <v>90</v>
      </c>
      <c r="E6" s="1">
        <v>80</v>
      </c>
      <c r="F6" s="1">
        <v>93</v>
      </c>
      <c r="G6" s="1">
        <v>90</v>
      </c>
      <c r="H6" s="4">
        <v>64</v>
      </c>
      <c r="I6" s="4">
        <v>79</v>
      </c>
      <c r="J6" s="4">
        <v>73</v>
      </c>
      <c r="K6" s="4">
        <v>75</v>
      </c>
      <c r="L6" s="1">
        <v>70</v>
      </c>
      <c r="M6" s="1">
        <v>55</v>
      </c>
      <c r="N6" s="4">
        <v>78</v>
      </c>
      <c r="O6" s="1">
        <f t="shared" ref="O6:O42" si="0">D6+E6+F6+G6+H6+I6+J6+K6+L6+M6+N6</f>
        <v>847</v>
      </c>
      <c r="P6" s="1">
        <f t="shared" ref="P6:P42" si="1">O6*100/1100</f>
        <v>77</v>
      </c>
    </row>
    <row r="7" spans="1:16">
      <c r="A7" s="1">
        <v>2</v>
      </c>
      <c r="B7" s="1" t="s">
        <v>561</v>
      </c>
      <c r="C7" s="1" t="s">
        <v>297</v>
      </c>
      <c r="D7" s="1">
        <v>78</v>
      </c>
      <c r="E7" s="1">
        <v>83</v>
      </c>
      <c r="F7" s="1">
        <v>82</v>
      </c>
      <c r="G7" s="1">
        <v>80</v>
      </c>
      <c r="H7" s="4">
        <v>50</v>
      </c>
      <c r="I7" s="4">
        <v>94</v>
      </c>
      <c r="J7" s="4">
        <v>73</v>
      </c>
      <c r="K7" s="4">
        <v>57</v>
      </c>
      <c r="L7" s="1">
        <v>15</v>
      </c>
      <c r="M7" s="1">
        <v>55</v>
      </c>
      <c r="N7" s="4">
        <v>55</v>
      </c>
      <c r="O7" s="1">
        <f t="shared" si="0"/>
        <v>722</v>
      </c>
      <c r="P7" s="1">
        <f t="shared" si="1"/>
        <v>65.63636363636364</v>
      </c>
    </row>
    <row r="8" spans="1:16">
      <c r="A8" s="1">
        <v>3</v>
      </c>
      <c r="B8" s="1" t="s">
        <v>565</v>
      </c>
      <c r="C8" s="1" t="s">
        <v>566</v>
      </c>
      <c r="D8" s="1">
        <v>88</v>
      </c>
      <c r="E8" s="1">
        <v>80</v>
      </c>
      <c r="F8" s="1">
        <v>77</v>
      </c>
      <c r="G8" s="1">
        <v>90</v>
      </c>
      <c r="H8" s="4">
        <v>56</v>
      </c>
      <c r="I8" s="4">
        <v>67</v>
      </c>
      <c r="J8" s="4">
        <v>67</v>
      </c>
      <c r="K8" s="4">
        <v>73</v>
      </c>
      <c r="L8" s="1">
        <v>10</v>
      </c>
      <c r="M8" s="1">
        <v>50</v>
      </c>
      <c r="N8" s="4">
        <v>63</v>
      </c>
      <c r="O8" s="1">
        <f t="shared" si="0"/>
        <v>721</v>
      </c>
      <c r="P8" s="1">
        <f t="shared" si="1"/>
        <v>65.545454545454547</v>
      </c>
    </row>
    <row r="9" spans="1:16">
      <c r="A9" s="1">
        <v>4</v>
      </c>
      <c r="B9" s="1" t="s">
        <v>0</v>
      </c>
      <c r="C9" s="1" t="s">
        <v>507</v>
      </c>
      <c r="D9" s="1">
        <v>67</v>
      </c>
      <c r="E9" s="1">
        <v>90</v>
      </c>
      <c r="F9" s="1">
        <v>83</v>
      </c>
      <c r="G9" s="1">
        <v>76</v>
      </c>
      <c r="H9" s="4">
        <v>36</v>
      </c>
      <c r="I9" s="4">
        <v>47</v>
      </c>
      <c r="J9" s="4">
        <v>73</v>
      </c>
      <c r="K9" s="4">
        <v>67</v>
      </c>
      <c r="L9" s="1">
        <v>30</v>
      </c>
      <c r="M9" s="1">
        <v>55</v>
      </c>
      <c r="N9" s="4">
        <v>85</v>
      </c>
      <c r="O9" s="1">
        <f t="shared" si="0"/>
        <v>709</v>
      </c>
      <c r="P9" s="1">
        <f t="shared" si="1"/>
        <v>64.454545454545453</v>
      </c>
    </row>
    <row r="10" spans="1:16">
      <c r="A10" s="1">
        <v>5</v>
      </c>
      <c r="B10" s="4" t="s">
        <v>569</v>
      </c>
      <c r="C10" s="4" t="s">
        <v>570</v>
      </c>
      <c r="D10" s="1">
        <v>62</v>
      </c>
      <c r="E10" s="1">
        <v>67</v>
      </c>
      <c r="F10" s="1">
        <v>93</v>
      </c>
      <c r="G10" s="1">
        <v>80</v>
      </c>
      <c r="H10" s="4">
        <v>46</v>
      </c>
      <c r="I10" s="4">
        <v>56</v>
      </c>
      <c r="J10" s="4">
        <v>80</v>
      </c>
      <c r="K10" s="4">
        <v>50</v>
      </c>
      <c r="L10" s="1">
        <v>25</v>
      </c>
      <c r="M10" s="1">
        <v>67.5</v>
      </c>
      <c r="N10" s="4">
        <v>58</v>
      </c>
      <c r="O10" s="1">
        <f t="shared" si="0"/>
        <v>684.5</v>
      </c>
      <c r="P10" s="1">
        <f t="shared" si="1"/>
        <v>62.227272727272727</v>
      </c>
    </row>
    <row r="11" spans="1:16">
      <c r="A11" s="1">
        <v>6</v>
      </c>
      <c r="B11" s="1" t="s">
        <v>38</v>
      </c>
      <c r="C11" s="1" t="s">
        <v>14</v>
      </c>
      <c r="D11" s="1">
        <v>80</v>
      </c>
      <c r="E11" s="1">
        <v>90</v>
      </c>
      <c r="F11" s="1">
        <v>93</v>
      </c>
      <c r="G11" s="1">
        <v>70</v>
      </c>
      <c r="H11" s="4">
        <v>12</v>
      </c>
      <c r="I11" s="4">
        <v>91</v>
      </c>
      <c r="J11" s="4">
        <v>40</v>
      </c>
      <c r="K11" s="4">
        <v>60</v>
      </c>
      <c r="L11" s="1">
        <v>25</v>
      </c>
      <c r="M11" s="1">
        <v>52.5</v>
      </c>
      <c r="N11" s="4">
        <v>50</v>
      </c>
      <c r="O11" s="1">
        <f t="shared" si="0"/>
        <v>663.5</v>
      </c>
      <c r="P11" s="1">
        <f t="shared" si="1"/>
        <v>60.31818181818182</v>
      </c>
    </row>
    <row r="12" spans="1:16">
      <c r="A12" s="1">
        <v>7</v>
      </c>
      <c r="B12" s="1" t="s">
        <v>477</v>
      </c>
      <c r="C12" s="1" t="s">
        <v>559</v>
      </c>
      <c r="D12" s="1">
        <v>62</v>
      </c>
      <c r="E12" s="1">
        <v>70</v>
      </c>
      <c r="F12" s="1">
        <v>93</v>
      </c>
      <c r="G12" s="1">
        <v>60</v>
      </c>
      <c r="H12" s="4">
        <v>26</v>
      </c>
      <c r="I12" s="4">
        <v>71</v>
      </c>
      <c r="J12" s="4">
        <v>67</v>
      </c>
      <c r="K12" s="4">
        <v>63</v>
      </c>
      <c r="L12" s="1">
        <v>15</v>
      </c>
      <c r="M12" s="1">
        <v>50</v>
      </c>
      <c r="N12" s="4">
        <v>70</v>
      </c>
      <c r="O12" s="1">
        <f t="shared" si="0"/>
        <v>647</v>
      </c>
      <c r="P12" s="1">
        <f t="shared" si="1"/>
        <v>58.81818181818182</v>
      </c>
    </row>
    <row r="13" spans="1:16">
      <c r="A13" s="1">
        <v>8</v>
      </c>
      <c r="B13" s="1" t="s">
        <v>563</v>
      </c>
      <c r="C13" s="1" t="s">
        <v>564</v>
      </c>
      <c r="D13" s="1">
        <v>57</v>
      </c>
      <c r="E13" s="1">
        <v>73</v>
      </c>
      <c r="F13" s="1">
        <v>90</v>
      </c>
      <c r="G13" s="1">
        <v>80</v>
      </c>
      <c r="H13" s="4">
        <v>48</v>
      </c>
      <c r="I13" s="4">
        <v>70</v>
      </c>
      <c r="J13" s="4">
        <v>40</v>
      </c>
      <c r="K13" s="4">
        <v>52</v>
      </c>
      <c r="L13" s="1">
        <v>25</v>
      </c>
      <c r="M13" s="1">
        <v>45</v>
      </c>
      <c r="N13" s="4">
        <v>58</v>
      </c>
      <c r="O13" s="1">
        <f t="shared" si="0"/>
        <v>638</v>
      </c>
      <c r="P13" s="1">
        <f t="shared" si="1"/>
        <v>58</v>
      </c>
    </row>
    <row r="14" spans="1:16">
      <c r="A14" s="1">
        <v>9</v>
      </c>
      <c r="B14" s="1" t="s">
        <v>496</v>
      </c>
      <c r="C14" s="1" t="s">
        <v>37</v>
      </c>
      <c r="D14" s="1">
        <v>80</v>
      </c>
      <c r="E14" s="1">
        <v>63</v>
      </c>
      <c r="F14" s="1">
        <v>77</v>
      </c>
      <c r="G14" s="1">
        <v>80</v>
      </c>
      <c r="H14" s="4">
        <v>52</v>
      </c>
      <c r="I14" s="4">
        <v>56</v>
      </c>
      <c r="J14" s="4">
        <v>53</v>
      </c>
      <c r="K14" s="4">
        <v>37</v>
      </c>
      <c r="L14" s="1">
        <v>17.5</v>
      </c>
      <c r="M14" s="1">
        <v>50</v>
      </c>
      <c r="N14" s="4">
        <v>68</v>
      </c>
      <c r="O14" s="1">
        <f t="shared" si="0"/>
        <v>633.5</v>
      </c>
      <c r="P14" s="1">
        <f t="shared" si="1"/>
        <v>57.590909090909093</v>
      </c>
    </row>
    <row r="15" spans="1:16">
      <c r="A15" s="1">
        <v>10</v>
      </c>
      <c r="B15" s="1" t="s">
        <v>498</v>
      </c>
      <c r="C15" s="1" t="s">
        <v>499</v>
      </c>
      <c r="D15" s="1">
        <v>53</v>
      </c>
      <c r="E15" s="1">
        <v>67</v>
      </c>
      <c r="F15" s="1">
        <v>80</v>
      </c>
      <c r="G15" s="1">
        <v>80</v>
      </c>
      <c r="H15" s="4">
        <v>36</v>
      </c>
      <c r="I15" s="4">
        <v>68</v>
      </c>
      <c r="J15" s="4">
        <v>67</v>
      </c>
      <c r="K15" s="4">
        <v>58</v>
      </c>
      <c r="L15" s="1">
        <v>25</v>
      </c>
      <c r="M15" s="1">
        <v>32.5</v>
      </c>
      <c r="N15" s="4">
        <v>63</v>
      </c>
      <c r="O15" s="1">
        <f t="shared" si="0"/>
        <v>629.5</v>
      </c>
      <c r="P15" s="1">
        <f t="shared" si="1"/>
        <v>57.227272727272727</v>
      </c>
    </row>
    <row r="16" spans="1:16">
      <c r="A16" s="1">
        <v>11</v>
      </c>
      <c r="B16" s="4" t="s">
        <v>573</v>
      </c>
      <c r="C16" s="4" t="s">
        <v>574</v>
      </c>
      <c r="D16" s="1">
        <v>67</v>
      </c>
      <c r="E16" s="1">
        <v>67</v>
      </c>
      <c r="F16" s="1">
        <v>90</v>
      </c>
      <c r="G16" s="1">
        <v>74</v>
      </c>
      <c r="H16" s="4">
        <v>42</v>
      </c>
      <c r="I16" s="4">
        <v>57</v>
      </c>
      <c r="J16" s="4">
        <v>67</v>
      </c>
      <c r="K16" s="4">
        <v>47</v>
      </c>
      <c r="L16" s="1">
        <v>27.5</v>
      </c>
      <c r="M16" s="1">
        <v>18</v>
      </c>
      <c r="N16" s="4">
        <v>70</v>
      </c>
      <c r="O16" s="1">
        <f t="shared" si="0"/>
        <v>626.5</v>
      </c>
      <c r="P16" s="1">
        <f t="shared" si="1"/>
        <v>56.954545454545453</v>
      </c>
    </row>
    <row r="17" spans="1:16">
      <c r="A17" s="1">
        <v>12</v>
      </c>
      <c r="B17" s="1" t="s">
        <v>503</v>
      </c>
      <c r="C17" s="1" t="s">
        <v>13</v>
      </c>
      <c r="D17" s="1">
        <v>60</v>
      </c>
      <c r="E17" s="1">
        <v>67</v>
      </c>
      <c r="F17" s="1">
        <v>80</v>
      </c>
      <c r="G17" s="1">
        <v>56</v>
      </c>
      <c r="H17" s="4">
        <v>68</v>
      </c>
      <c r="I17" s="4">
        <v>70</v>
      </c>
      <c r="J17" s="4">
        <v>53</v>
      </c>
      <c r="K17" s="4">
        <v>47</v>
      </c>
      <c r="L17" s="1">
        <v>27.5</v>
      </c>
      <c r="M17" s="1">
        <v>42.5</v>
      </c>
      <c r="N17" s="4">
        <v>53</v>
      </c>
      <c r="O17" s="1">
        <f t="shared" si="0"/>
        <v>624</v>
      </c>
      <c r="P17" s="1">
        <f t="shared" si="1"/>
        <v>56.727272727272727</v>
      </c>
    </row>
    <row r="18" spans="1:16">
      <c r="A18" s="1">
        <v>13</v>
      </c>
      <c r="B18" s="1" t="s">
        <v>59</v>
      </c>
      <c r="C18" s="1" t="s">
        <v>489</v>
      </c>
      <c r="D18" s="1">
        <v>87</v>
      </c>
      <c r="E18" s="1">
        <v>70</v>
      </c>
      <c r="F18" s="1">
        <v>83</v>
      </c>
      <c r="G18" s="1">
        <v>60</v>
      </c>
      <c r="H18" s="4">
        <v>64</v>
      </c>
      <c r="I18" s="4">
        <v>63</v>
      </c>
      <c r="J18" s="4">
        <v>47</v>
      </c>
      <c r="K18" s="4">
        <v>47</v>
      </c>
      <c r="L18" s="1">
        <v>50</v>
      </c>
      <c r="M18" s="1">
        <v>20</v>
      </c>
      <c r="N18" s="4">
        <v>20</v>
      </c>
      <c r="O18" s="1">
        <f t="shared" si="0"/>
        <v>611</v>
      </c>
      <c r="P18" s="1">
        <f t="shared" si="1"/>
        <v>55.545454545454547</v>
      </c>
    </row>
    <row r="19" spans="1:16">
      <c r="A19" s="1">
        <v>14</v>
      </c>
      <c r="B19" s="1" t="s">
        <v>8</v>
      </c>
      <c r="C19" s="1" t="s">
        <v>493</v>
      </c>
      <c r="D19" s="1">
        <v>70</v>
      </c>
      <c r="E19" s="1">
        <v>53</v>
      </c>
      <c r="F19" s="1">
        <v>90</v>
      </c>
      <c r="G19" s="1">
        <v>80</v>
      </c>
      <c r="H19" s="4">
        <v>64</v>
      </c>
      <c r="I19" s="4">
        <v>60</v>
      </c>
      <c r="J19" s="4">
        <v>47</v>
      </c>
      <c r="K19" s="4">
        <v>33</v>
      </c>
      <c r="L19" s="1">
        <v>35</v>
      </c>
      <c r="M19" s="1">
        <v>42.5</v>
      </c>
      <c r="N19" s="4">
        <v>33</v>
      </c>
      <c r="O19" s="1">
        <f t="shared" si="0"/>
        <v>607.5</v>
      </c>
      <c r="P19" s="1">
        <f t="shared" si="1"/>
        <v>55.227272727272727</v>
      </c>
    </row>
    <row r="20" spans="1:16">
      <c r="A20" s="1">
        <v>15</v>
      </c>
      <c r="B20" s="1" t="s">
        <v>239</v>
      </c>
      <c r="C20" s="1" t="s">
        <v>582</v>
      </c>
      <c r="D20" s="1">
        <v>73</v>
      </c>
      <c r="E20" s="1">
        <v>50</v>
      </c>
      <c r="F20" s="1">
        <v>87</v>
      </c>
      <c r="G20" s="1">
        <v>80</v>
      </c>
      <c r="H20" s="4">
        <v>54</v>
      </c>
      <c r="I20" s="4">
        <v>50</v>
      </c>
      <c r="J20" s="4">
        <v>60</v>
      </c>
      <c r="K20" s="4">
        <v>35</v>
      </c>
      <c r="L20" s="1">
        <v>15</v>
      </c>
      <c r="M20" s="1">
        <v>45</v>
      </c>
      <c r="N20" s="4">
        <v>50</v>
      </c>
      <c r="O20" s="1">
        <f t="shared" si="0"/>
        <v>599</v>
      </c>
      <c r="P20" s="1">
        <f t="shared" si="1"/>
        <v>54.454545454545453</v>
      </c>
    </row>
    <row r="21" spans="1:16">
      <c r="A21" s="1">
        <v>16</v>
      </c>
      <c r="B21" s="1" t="s">
        <v>29</v>
      </c>
      <c r="C21" s="1" t="s">
        <v>469</v>
      </c>
      <c r="D21" s="1">
        <v>37</v>
      </c>
      <c r="E21" s="1">
        <v>67</v>
      </c>
      <c r="F21" s="1">
        <v>83</v>
      </c>
      <c r="G21" s="1">
        <v>70</v>
      </c>
      <c r="H21" s="4">
        <v>34</v>
      </c>
      <c r="I21" s="4">
        <v>74</v>
      </c>
      <c r="J21" s="4">
        <v>60</v>
      </c>
      <c r="K21" s="4">
        <v>43</v>
      </c>
      <c r="L21" s="1">
        <v>12.5</v>
      </c>
      <c r="M21" s="1">
        <v>45</v>
      </c>
      <c r="N21" s="4">
        <v>65</v>
      </c>
      <c r="O21" s="1">
        <f t="shared" si="0"/>
        <v>590.5</v>
      </c>
      <c r="P21" s="1">
        <f t="shared" si="1"/>
        <v>53.68181818181818</v>
      </c>
    </row>
    <row r="22" spans="1:16">
      <c r="A22" s="1">
        <v>17</v>
      </c>
      <c r="B22" s="1" t="s">
        <v>276</v>
      </c>
      <c r="C22" s="1" t="s">
        <v>502</v>
      </c>
      <c r="D22" s="1">
        <v>35</v>
      </c>
      <c r="E22" s="1">
        <v>63</v>
      </c>
      <c r="F22" s="1">
        <v>90</v>
      </c>
      <c r="G22" s="1">
        <v>80</v>
      </c>
      <c r="H22" s="4">
        <v>26</v>
      </c>
      <c r="I22" s="4">
        <v>60</v>
      </c>
      <c r="J22" s="4">
        <v>47</v>
      </c>
      <c r="K22" s="4">
        <v>47</v>
      </c>
      <c r="L22" s="1">
        <v>37.5</v>
      </c>
      <c r="M22" s="1">
        <v>55</v>
      </c>
      <c r="N22" s="4">
        <v>50</v>
      </c>
      <c r="O22" s="1">
        <f t="shared" si="0"/>
        <v>590.5</v>
      </c>
      <c r="P22" s="1">
        <f t="shared" si="1"/>
        <v>53.68181818181818</v>
      </c>
    </row>
    <row r="23" spans="1:16">
      <c r="A23" s="1">
        <v>18</v>
      </c>
      <c r="B23" s="1" t="s">
        <v>19</v>
      </c>
      <c r="C23" s="1" t="s">
        <v>506</v>
      </c>
      <c r="D23" s="1">
        <v>73</v>
      </c>
      <c r="E23" s="1">
        <v>50</v>
      </c>
      <c r="F23" s="1">
        <v>80</v>
      </c>
      <c r="G23" s="1">
        <v>80</v>
      </c>
      <c r="H23" s="4">
        <v>36</v>
      </c>
      <c r="I23" s="4">
        <v>62</v>
      </c>
      <c r="J23" s="4">
        <v>53</v>
      </c>
      <c r="K23" s="4">
        <v>47</v>
      </c>
      <c r="L23" s="1">
        <v>32.5</v>
      </c>
      <c r="M23" s="1">
        <v>40</v>
      </c>
      <c r="N23" s="4">
        <v>33</v>
      </c>
      <c r="O23" s="1">
        <f t="shared" si="0"/>
        <v>586.5</v>
      </c>
      <c r="P23" s="1">
        <f t="shared" si="1"/>
        <v>53.31818181818182</v>
      </c>
    </row>
    <row r="24" spans="1:16">
      <c r="A24" s="1">
        <v>19</v>
      </c>
      <c r="B24" s="1" t="s">
        <v>29</v>
      </c>
      <c r="C24" s="1" t="s">
        <v>562</v>
      </c>
      <c r="D24" s="1">
        <v>73</v>
      </c>
      <c r="E24" s="1">
        <v>57</v>
      </c>
      <c r="F24" s="1">
        <v>90</v>
      </c>
      <c r="G24" s="1">
        <v>64</v>
      </c>
      <c r="H24" s="4">
        <v>56</v>
      </c>
      <c r="I24" s="4">
        <v>52</v>
      </c>
      <c r="J24" s="4">
        <v>40</v>
      </c>
      <c r="K24" s="4">
        <v>45</v>
      </c>
      <c r="L24" s="1">
        <v>25</v>
      </c>
      <c r="M24" s="1">
        <v>50</v>
      </c>
      <c r="N24" s="4">
        <v>33</v>
      </c>
      <c r="O24" s="1">
        <f t="shared" si="0"/>
        <v>585</v>
      </c>
      <c r="P24" s="1">
        <f t="shared" si="1"/>
        <v>53.18181818181818</v>
      </c>
    </row>
    <row r="25" spans="1:16">
      <c r="A25" s="1">
        <v>20</v>
      </c>
      <c r="B25" s="1" t="s">
        <v>6</v>
      </c>
      <c r="C25" s="1" t="s">
        <v>560</v>
      </c>
      <c r="D25" s="1">
        <v>88</v>
      </c>
      <c r="E25" s="1">
        <v>67</v>
      </c>
      <c r="F25" s="1">
        <v>90</v>
      </c>
      <c r="G25" s="1">
        <v>90</v>
      </c>
      <c r="H25" s="4">
        <v>44</v>
      </c>
      <c r="I25" s="4">
        <v>0</v>
      </c>
      <c r="J25" s="4">
        <v>53</v>
      </c>
      <c r="K25" s="4">
        <v>43</v>
      </c>
      <c r="L25" s="1">
        <v>0</v>
      </c>
      <c r="M25" s="1">
        <v>50</v>
      </c>
      <c r="N25" s="4">
        <v>55</v>
      </c>
      <c r="O25" s="1">
        <f t="shared" si="0"/>
        <v>580</v>
      </c>
      <c r="P25" s="1">
        <f t="shared" si="1"/>
        <v>52.727272727272727</v>
      </c>
    </row>
    <row r="26" spans="1:16">
      <c r="A26" s="1">
        <v>21</v>
      </c>
      <c r="B26" s="4" t="s">
        <v>575</v>
      </c>
      <c r="C26" s="10" t="s">
        <v>576</v>
      </c>
      <c r="D26" s="1">
        <v>50</v>
      </c>
      <c r="E26" s="1">
        <v>80</v>
      </c>
      <c r="F26" s="1">
        <v>78</v>
      </c>
      <c r="G26" s="1">
        <v>76</v>
      </c>
      <c r="H26" s="4">
        <v>36</v>
      </c>
      <c r="I26" s="4">
        <v>60</v>
      </c>
      <c r="J26" s="4">
        <v>33</v>
      </c>
      <c r="K26" s="4">
        <v>43</v>
      </c>
      <c r="L26" s="1">
        <v>30</v>
      </c>
      <c r="M26" s="1">
        <v>40</v>
      </c>
      <c r="N26" s="4">
        <v>45</v>
      </c>
      <c r="O26" s="1">
        <f t="shared" si="0"/>
        <v>571</v>
      </c>
      <c r="P26" s="1">
        <f t="shared" si="1"/>
        <v>51.909090909090907</v>
      </c>
    </row>
    <row r="27" spans="1:16">
      <c r="A27" s="1">
        <v>22</v>
      </c>
      <c r="B27" s="1" t="s">
        <v>602</v>
      </c>
      <c r="C27" s="4" t="s">
        <v>581</v>
      </c>
      <c r="D27" s="1">
        <v>97</v>
      </c>
      <c r="E27" s="1">
        <v>47</v>
      </c>
      <c r="F27" s="1">
        <v>90</v>
      </c>
      <c r="G27" s="1">
        <v>54</v>
      </c>
      <c r="H27" s="4">
        <v>38</v>
      </c>
      <c r="I27" s="4">
        <v>64</v>
      </c>
      <c r="J27" s="4">
        <v>47</v>
      </c>
      <c r="K27" s="4">
        <v>33</v>
      </c>
      <c r="L27" s="1">
        <v>20</v>
      </c>
      <c r="M27" s="1">
        <v>42.5</v>
      </c>
      <c r="N27" s="4">
        <v>23</v>
      </c>
      <c r="O27" s="1">
        <f t="shared" si="0"/>
        <v>555.5</v>
      </c>
      <c r="P27" s="1">
        <f t="shared" si="1"/>
        <v>50.5</v>
      </c>
    </row>
    <row r="28" spans="1:16">
      <c r="A28" s="1">
        <v>23</v>
      </c>
      <c r="B28" s="4" t="s">
        <v>572</v>
      </c>
      <c r="C28" s="4" t="s">
        <v>429</v>
      </c>
      <c r="D28" s="1">
        <v>70</v>
      </c>
      <c r="E28" s="1">
        <v>60</v>
      </c>
      <c r="F28" s="1">
        <v>93</v>
      </c>
      <c r="G28" s="1">
        <v>56</v>
      </c>
      <c r="H28" s="4">
        <v>28</v>
      </c>
      <c r="I28" s="4">
        <v>44</v>
      </c>
      <c r="J28" s="4">
        <v>47</v>
      </c>
      <c r="K28" s="4">
        <v>37</v>
      </c>
      <c r="L28" s="1">
        <v>35</v>
      </c>
      <c r="M28" s="1">
        <v>40</v>
      </c>
      <c r="N28" s="4">
        <v>45</v>
      </c>
      <c r="O28" s="1">
        <f t="shared" si="0"/>
        <v>555</v>
      </c>
      <c r="P28" s="1">
        <f t="shared" si="1"/>
        <v>50.454545454545453</v>
      </c>
    </row>
    <row r="29" spans="1:16">
      <c r="A29" s="1">
        <v>24</v>
      </c>
      <c r="B29" s="1" t="s">
        <v>497</v>
      </c>
      <c r="C29" s="1" t="s">
        <v>269</v>
      </c>
      <c r="D29" s="1">
        <v>35</v>
      </c>
      <c r="E29" s="1">
        <v>53</v>
      </c>
      <c r="F29" s="1">
        <v>80</v>
      </c>
      <c r="G29" s="1">
        <v>56</v>
      </c>
      <c r="H29" s="4">
        <v>32</v>
      </c>
      <c r="I29" s="4">
        <v>65</v>
      </c>
      <c r="J29" s="4">
        <v>40</v>
      </c>
      <c r="K29" s="4">
        <v>50</v>
      </c>
      <c r="L29" s="1">
        <v>20</v>
      </c>
      <c r="M29" s="1">
        <v>70</v>
      </c>
      <c r="N29" s="4">
        <v>48</v>
      </c>
      <c r="O29" s="1">
        <f t="shared" si="0"/>
        <v>549</v>
      </c>
      <c r="P29" s="1">
        <f t="shared" si="1"/>
        <v>49.909090909090907</v>
      </c>
    </row>
    <row r="30" spans="1:16">
      <c r="A30" s="1">
        <v>25</v>
      </c>
      <c r="B30" s="1" t="s">
        <v>505</v>
      </c>
      <c r="C30" s="1" t="s">
        <v>306</v>
      </c>
      <c r="D30" s="1">
        <v>57</v>
      </c>
      <c r="E30" s="1">
        <v>50</v>
      </c>
      <c r="F30" s="1">
        <v>100</v>
      </c>
      <c r="G30" s="1">
        <v>74</v>
      </c>
      <c r="H30" s="4">
        <v>26</v>
      </c>
      <c r="I30" s="4">
        <v>32</v>
      </c>
      <c r="J30" s="4">
        <v>67</v>
      </c>
      <c r="K30" s="4">
        <v>58</v>
      </c>
      <c r="L30" s="1">
        <v>17.5</v>
      </c>
      <c r="M30" s="1">
        <v>5</v>
      </c>
      <c r="N30" s="4">
        <v>30</v>
      </c>
      <c r="O30" s="1">
        <f t="shared" si="0"/>
        <v>516.5</v>
      </c>
      <c r="P30" s="1">
        <f t="shared" si="1"/>
        <v>46.954545454545453</v>
      </c>
    </row>
    <row r="31" spans="1:16">
      <c r="A31" s="1">
        <v>26</v>
      </c>
      <c r="B31" s="4" t="s">
        <v>579</v>
      </c>
      <c r="C31" s="4" t="s">
        <v>580</v>
      </c>
      <c r="D31" s="1">
        <v>47</v>
      </c>
      <c r="E31" s="1">
        <v>53</v>
      </c>
      <c r="F31" s="1">
        <v>78</v>
      </c>
      <c r="G31" s="1">
        <v>84</v>
      </c>
      <c r="H31" s="4">
        <v>26</v>
      </c>
      <c r="I31" s="4">
        <v>37</v>
      </c>
      <c r="J31" s="4">
        <v>53</v>
      </c>
      <c r="K31" s="4">
        <v>25</v>
      </c>
      <c r="L31" s="1">
        <v>17.5</v>
      </c>
      <c r="M31" s="1">
        <v>30</v>
      </c>
      <c r="N31" s="4">
        <v>53</v>
      </c>
      <c r="O31" s="1">
        <f t="shared" si="0"/>
        <v>503.5</v>
      </c>
      <c r="P31" s="1">
        <f t="shared" si="1"/>
        <v>45.772727272727273</v>
      </c>
    </row>
    <row r="32" spans="1:16">
      <c r="A32" s="1">
        <v>27</v>
      </c>
      <c r="B32" s="1" t="s">
        <v>501</v>
      </c>
      <c r="C32" s="1" t="s">
        <v>246</v>
      </c>
      <c r="D32" s="1">
        <v>70</v>
      </c>
      <c r="E32" s="1">
        <v>40</v>
      </c>
      <c r="F32" s="1">
        <v>83</v>
      </c>
      <c r="G32" s="1">
        <v>60</v>
      </c>
      <c r="H32" s="4">
        <v>20</v>
      </c>
      <c r="I32" s="4">
        <v>51</v>
      </c>
      <c r="J32" s="4">
        <v>47</v>
      </c>
      <c r="K32" s="4">
        <v>17</v>
      </c>
      <c r="L32" s="1">
        <v>20</v>
      </c>
      <c r="M32" s="1">
        <v>40</v>
      </c>
      <c r="N32" s="4">
        <v>28</v>
      </c>
      <c r="O32" s="1">
        <f t="shared" si="0"/>
        <v>476</v>
      </c>
      <c r="P32" s="1">
        <f t="shared" si="1"/>
        <v>43.272727272727273</v>
      </c>
    </row>
    <row r="33" spans="1:16">
      <c r="A33" s="1">
        <v>28</v>
      </c>
      <c r="B33" s="4" t="s">
        <v>577</v>
      </c>
      <c r="C33" s="4" t="s">
        <v>578</v>
      </c>
      <c r="D33" s="1">
        <v>98</v>
      </c>
      <c r="E33" s="1">
        <v>47</v>
      </c>
      <c r="F33" s="1">
        <v>90</v>
      </c>
      <c r="G33" s="1">
        <v>56</v>
      </c>
      <c r="H33" s="4">
        <v>22</v>
      </c>
      <c r="I33" s="4">
        <v>15</v>
      </c>
      <c r="J33" s="4">
        <v>33</v>
      </c>
      <c r="K33" s="4">
        <v>18</v>
      </c>
      <c r="L33" s="1">
        <v>22.5</v>
      </c>
      <c r="M33" s="1">
        <v>35</v>
      </c>
      <c r="N33" s="4">
        <v>30</v>
      </c>
      <c r="O33" s="1">
        <f t="shared" si="0"/>
        <v>466.5</v>
      </c>
      <c r="P33" s="1">
        <f t="shared" si="1"/>
        <v>42.409090909090907</v>
      </c>
    </row>
    <row r="34" spans="1:16">
      <c r="A34" s="1">
        <v>29</v>
      </c>
      <c r="B34" s="1" t="s">
        <v>0</v>
      </c>
      <c r="C34" s="1" t="s">
        <v>492</v>
      </c>
      <c r="D34" s="1">
        <v>55</v>
      </c>
      <c r="E34" s="1">
        <v>42</v>
      </c>
      <c r="F34" s="1">
        <v>83</v>
      </c>
      <c r="G34" s="1">
        <v>68</v>
      </c>
      <c r="H34" s="4">
        <v>4</v>
      </c>
      <c r="I34" s="4">
        <v>52</v>
      </c>
      <c r="J34" s="4">
        <v>20</v>
      </c>
      <c r="K34" s="4">
        <v>30</v>
      </c>
      <c r="L34" s="1">
        <v>15</v>
      </c>
      <c r="M34" s="1">
        <v>50</v>
      </c>
      <c r="N34" s="4">
        <v>45</v>
      </c>
      <c r="O34" s="1">
        <f t="shared" si="0"/>
        <v>464</v>
      </c>
      <c r="P34" s="1">
        <f t="shared" si="1"/>
        <v>42.18181818181818</v>
      </c>
    </row>
    <row r="35" spans="1:16">
      <c r="A35" s="1">
        <v>30</v>
      </c>
      <c r="B35" s="1" t="s">
        <v>567</v>
      </c>
      <c r="C35" s="1" t="s">
        <v>568</v>
      </c>
      <c r="D35" s="1">
        <v>37</v>
      </c>
      <c r="E35" s="1">
        <v>40</v>
      </c>
      <c r="F35" s="1">
        <v>88</v>
      </c>
      <c r="G35" s="1">
        <v>70</v>
      </c>
      <c r="H35" s="4">
        <v>6</v>
      </c>
      <c r="I35" s="4">
        <v>40</v>
      </c>
      <c r="J35" s="4">
        <v>40</v>
      </c>
      <c r="K35" s="4">
        <v>40</v>
      </c>
      <c r="L35" s="1">
        <v>25</v>
      </c>
      <c r="M35" s="1">
        <v>40</v>
      </c>
      <c r="N35" s="4">
        <v>35</v>
      </c>
      <c r="O35" s="1">
        <f t="shared" si="0"/>
        <v>461</v>
      </c>
      <c r="P35" s="1">
        <f t="shared" si="1"/>
        <v>41.909090909090907</v>
      </c>
    </row>
    <row r="36" spans="1:16">
      <c r="A36" s="1">
        <v>31</v>
      </c>
      <c r="B36" s="1" t="s">
        <v>50</v>
      </c>
      <c r="C36" s="1" t="s">
        <v>504</v>
      </c>
      <c r="D36" s="1">
        <v>3.3</v>
      </c>
      <c r="E36" s="1">
        <v>40</v>
      </c>
      <c r="F36" s="1">
        <v>83</v>
      </c>
      <c r="G36" s="1">
        <v>76</v>
      </c>
      <c r="H36" s="4">
        <v>8</v>
      </c>
      <c r="I36" s="4">
        <v>35</v>
      </c>
      <c r="J36" s="4">
        <v>33</v>
      </c>
      <c r="K36" s="4">
        <v>38</v>
      </c>
      <c r="L36" s="1">
        <v>20</v>
      </c>
      <c r="M36" s="1">
        <v>87.5</v>
      </c>
      <c r="N36" s="4">
        <v>35</v>
      </c>
      <c r="O36" s="1">
        <f t="shared" si="0"/>
        <v>458.8</v>
      </c>
      <c r="P36" s="1">
        <f t="shared" si="1"/>
        <v>41.709090909090911</v>
      </c>
    </row>
    <row r="37" spans="1:16">
      <c r="A37" s="1">
        <v>32</v>
      </c>
      <c r="B37" s="1" t="s">
        <v>510</v>
      </c>
      <c r="C37" s="1" t="s">
        <v>329</v>
      </c>
      <c r="D37" s="1">
        <v>48</v>
      </c>
      <c r="E37" s="1">
        <v>53</v>
      </c>
      <c r="F37" s="1">
        <v>87</v>
      </c>
      <c r="G37" s="1">
        <v>70</v>
      </c>
      <c r="H37" s="4">
        <v>8</v>
      </c>
      <c r="I37" s="4">
        <v>17</v>
      </c>
      <c r="J37" s="4">
        <v>20</v>
      </c>
      <c r="K37" s="4">
        <v>37</v>
      </c>
      <c r="L37" s="1">
        <v>20</v>
      </c>
      <c r="M37" s="1">
        <v>32.5</v>
      </c>
      <c r="N37" s="4">
        <v>40</v>
      </c>
      <c r="O37" s="1">
        <f t="shared" si="0"/>
        <v>432.5</v>
      </c>
      <c r="P37" s="1">
        <f t="shared" si="1"/>
        <v>39.31818181818182</v>
      </c>
    </row>
    <row r="38" spans="1:16">
      <c r="A38" s="1">
        <v>33</v>
      </c>
      <c r="B38" s="1" t="s">
        <v>494</v>
      </c>
      <c r="C38" s="1" t="s">
        <v>495</v>
      </c>
      <c r="D38" s="1">
        <v>33</v>
      </c>
      <c r="E38" s="1">
        <v>53</v>
      </c>
      <c r="F38" s="1">
        <v>77</v>
      </c>
      <c r="G38" s="1">
        <v>56</v>
      </c>
      <c r="H38" s="4">
        <v>18</v>
      </c>
      <c r="I38" s="4">
        <v>49</v>
      </c>
      <c r="J38" s="4">
        <v>27</v>
      </c>
      <c r="K38" s="4">
        <v>47</v>
      </c>
      <c r="L38" s="1">
        <v>25</v>
      </c>
      <c r="M38" s="1">
        <v>5</v>
      </c>
      <c r="N38" s="4">
        <v>25</v>
      </c>
      <c r="O38" s="1">
        <f t="shared" si="0"/>
        <v>415</v>
      </c>
      <c r="P38" s="1">
        <f t="shared" si="1"/>
        <v>37.727272727272727</v>
      </c>
    </row>
    <row r="39" spans="1:16">
      <c r="A39" s="1">
        <v>34</v>
      </c>
      <c r="B39" s="1" t="s">
        <v>508</v>
      </c>
      <c r="C39" s="1" t="s">
        <v>509</v>
      </c>
      <c r="D39" s="1">
        <v>67</v>
      </c>
      <c r="E39" s="1">
        <v>27</v>
      </c>
      <c r="F39" s="1">
        <v>80</v>
      </c>
      <c r="G39" s="1">
        <v>60</v>
      </c>
      <c r="H39" s="4">
        <v>16</v>
      </c>
      <c r="I39" s="4">
        <v>37</v>
      </c>
      <c r="J39" s="4">
        <v>33</v>
      </c>
      <c r="K39" s="4">
        <v>13</v>
      </c>
      <c r="L39" s="1">
        <v>27.5</v>
      </c>
      <c r="M39" s="1">
        <v>5</v>
      </c>
      <c r="N39" s="4">
        <v>35</v>
      </c>
      <c r="O39" s="1">
        <f t="shared" si="0"/>
        <v>400.5</v>
      </c>
      <c r="P39" s="1">
        <f t="shared" si="1"/>
        <v>36.409090909090907</v>
      </c>
    </row>
    <row r="40" spans="1:16">
      <c r="A40" s="1">
        <v>35</v>
      </c>
      <c r="B40" s="1" t="s">
        <v>245</v>
      </c>
      <c r="C40" s="1" t="s">
        <v>104</v>
      </c>
      <c r="D40" s="1">
        <v>23</v>
      </c>
      <c r="E40" s="1">
        <v>6</v>
      </c>
      <c r="F40" s="1">
        <v>67</v>
      </c>
      <c r="G40" s="1">
        <v>70</v>
      </c>
      <c r="H40" s="4">
        <v>24</v>
      </c>
      <c r="I40" s="4">
        <v>26</v>
      </c>
      <c r="J40" s="4">
        <v>40</v>
      </c>
      <c r="K40" s="4">
        <v>18</v>
      </c>
      <c r="L40" s="1">
        <v>10</v>
      </c>
      <c r="M40" s="1"/>
      <c r="N40" s="4">
        <v>25</v>
      </c>
      <c r="O40" s="1">
        <f t="shared" si="0"/>
        <v>309</v>
      </c>
      <c r="P40" s="1">
        <f t="shared" si="1"/>
        <v>28.09090909090909</v>
      </c>
    </row>
    <row r="41" spans="1:16">
      <c r="A41" s="1">
        <v>36</v>
      </c>
      <c r="B41" s="4" t="s">
        <v>571</v>
      </c>
      <c r="C41" s="4" t="s">
        <v>200</v>
      </c>
      <c r="D41" s="1">
        <v>42</v>
      </c>
      <c r="E41" s="1">
        <v>30</v>
      </c>
      <c r="F41" s="1">
        <v>70</v>
      </c>
      <c r="G41" s="1">
        <v>56</v>
      </c>
      <c r="H41" s="4">
        <v>4</v>
      </c>
      <c r="I41" s="4">
        <v>34</v>
      </c>
      <c r="J41" s="4">
        <v>6.7</v>
      </c>
      <c r="K41" s="4">
        <v>33</v>
      </c>
      <c r="L41" s="1">
        <v>4.5</v>
      </c>
      <c r="M41" s="1">
        <v>1.5</v>
      </c>
      <c r="N41" s="4">
        <v>20</v>
      </c>
      <c r="O41" s="1">
        <f t="shared" si="0"/>
        <v>301.7</v>
      </c>
      <c r="P41" s="1">
        <f t="shared" si="1"/>
        <v>27.427272727272726</v>
      </c>
    </row>
    <row r="42" spans="1:16">
      <c r="A42" s="1">
        <v>37</v>
      </c>
      <c r="B42" s="1" t="s">
        <v>261</v>
      </c>
      <c r="C42" s="1" t="s">
        <v>500</v>
      </c>
      <c r="D42" s="1"/>
      <c r="E42" s="1">
        <v>6.7</v>
      </c>
      <c r="F42" s="1">
        <v>17</v>
      </c>
      <c r="G42" s="1">
        <v>30</v>
      </c>
      <c r="H42" s="4">
        <v>6</v>
      </c>
      <c r="I42" s="4">
        <v>8</v>
      </c>
      <c r="J42" s="4">
        <v>6.7</v>
      </c>
      <c r="K42" s="4">
        <v>0</v>
      </c>
      <c r="L42" s="1">
        <v>3</v>
      </c>
      <c r="M42" s="1">
        <v>4</v>
      </c>
      <c r="N42" s="4">
        <v>5</v>
      </c>
      <c r="O42" s="1">
        <f t="shared" si="0"/>
        <v>86.4</v>
      </c>
      <c r="P42" s="1">
        <f t="shared" si="1"/>
        <v>7.8545454545454545</v>
      </c>
    </row>
    <row r="43" spans="1:16">
      <c r="O43" s="31"/>
    </row>
    <row r="55" spans="7:7">
      <c r="G55">
        <v>7</v>
      </c>
    </row>
  </sheetData>
  <pageMargins left="0.7" right="0.7" top="0.75" bottom="0.75" header="0.3" footer="0.3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1"/>
  <sheetViews>
    <sheetView topLeftCell="A13" zoomScaleNormal="100" workbookViewId="0">
      <selection sqref="A1:P41"/>
    </sheetView>
  </sheetViews>
  <sheetFormatPr defaultRowHeight="15"/>
  <cols>
    <col min="1" max="1" width="4.7109375" customWidth="1"/>
    <col min="2" max="2" width="16.5703125" customWidth="1"/>
    <col min="3" max="3" width="18.85546875" customWidth="1"/>
    <col min="4" max="4" width="9.140625" customWidth="1"/>
    <col min="5" max="5" width="8.140625" customWidth="1"/>
    <col min="6" max="6" width="8.85546875" customWidth="1"/>
    <col min="7" max="7" width="8.140625" customWidth="1"/>
    <col min="8" max="8" width="8" customWidth="1"/>
    <col min="9" max="9" width="9.7109375" customWidth="1"/>
    <col min="10" max="10" width="7.85546875" customWidth="1"/>
    <col min="11" max="11" width="8" customWidth="1"/>
    <col min="12" max="12" width="8.140625" customWidth="1"/>
    <col min="13" max="13" width="9.7109375" customWidth="1"/>
    <col min="14" max="14" width="8.5703125" customWidth="1"/>
    <col min="15" max="15" width="9.140625" customWidth="1"/>
    <col min="16" max="16" width="4.85546875" customWidth="1"/>
    <col min="18" max="18" width="4" customWidth="1"/>
  </cols>
  <sheetData>
    <row r="1" spans="1:16">
      <c r="A1" t="s">
        <v>441</v>
      </c>
      <c r="C1" s="8" t="s">
        <v>293</v>
      </c>
      <c r="D1" s="13"/>
      <c r="F1" s="8"/>
      <c r="G1" s="7"/>
      <c r="H1" s="7"/>
    </row>
    <row r="2" spans="1:16">
      <c r="A2" t="s">
        <v>227</v>
      </c>
      <c r="D2" s="7"/>
      <c r="E2" s="29" t="s">
        <v>636</v>
      </c>
      <c r="F2" s="30"/>
      <c r="G2" s="8"/>
      <c r="H2" s="8"/>
      <c r="I2" s="7"/>
      <c r="J2" s="7"/>
      <c r="K2" s="7"/>
    </row>
    <row r="3" spans="1:16">
      <c r="A3" s="2" t="s">
        <v>229</v>
      </c>
      <c r="B3" s="2" t="s">
        <v>105</v>
      </c>
      <c r="C3" s="2" t="s">
        <v>73</v>
      </c>
      <c r="D3" s="2" t="s">
        <v>657</v>
      </c>
      <c r="E3" s="6" t="s">
        <v>638</v>
      </c>
      <c r="F3" s="1" t="s">
        <v>662</v>
      </c>
      <c r="G3" s="1" t="s">
        <v>663</v>
      </c>
      <c r="H3" s="1" t="s">
        <v>658</v>
      </c>
      <c r="I3" s="1" t="s">
        <v>659</v>
      </c>
      <c r="J3" s="1" t="s">
        <v>653</v>
      </c>
      <c r="K3" s="1" t="s">
        <v>655</v>
      </c>
      <c r="L3" s="4" t="s">
        <v>664</v>
      </c>
      <c r="M3" s="4" t="s">
        <v>660</v>
      </c>
      <c r="N3" s="4" t="s">
        <v>661</v>
      </c>
      <c r="O3" s="4" t="s">
        <v>665</v>
      </c>
      <c r="P3" s="4" t="s">
        <v>645</v>
      </c>
    </row>
    <row r="4" spans="1:16">
      <c r="A4" s="1">
        <v>1</v>
      </c>
      <c r="B4" s="1" t="s">
        <v>15</v>
      </c>
      <c r="C4" s="1" t="s">
        <v>101</v>
      </c>
      <c r="D4" s="1">
        <v>85</v>
      </c>
      <c r="E4" s="1">
        <v>55</v>
      </c>
      <c r="F4" s="4">
        <v>87</v>
      </c>
      <c r="G4" s="4">
        <v>93</v>
      </c>
      <c r="H4" s="1">
        <v>96</v>
      </c>
      <c r="I4" s="1">
        <v>78</v>
      </c>
      <c r="J4" s="1">
        <v>68</v>
      </c>
      <c r="K4" s="4">
        <v>53</v>
      </c>
      <c r="L4" s="4">
        <v>70</v>
      </c>
      <c r="M4" s="1">
        <v>40</v>
      </c>
      <c r="N4" s="4">
        <v>63</v>
      </c>
      <c r="O4" s="1">
        <f t="shared" ref="O4:O40" si="0">D4+E4+F4+G4+H4+I4+J4+K4+L4+M4+N4</f>
        <v>788</v>
      </c>
      <c r="P4" s="1">
        <f t="shared" ref="P4:P40" si="1">O4*100/1100</f>
        <v>71.63636363636364</v>
      </c>
    </row>
    <row r="5" spans="1:16">
      <c r="A5" s="1">
        <v>2</v>
      </c>
      <c r="B5" s="1" t="s">
        <v>487</v>
      </c>
      <c r="C5" s="1" t="s">
        <v>145</v>
      </c>
      <c r="D5" s="1">
        <v>75</v>
      </c>
      <c r="E5" s="1">
        <v>52.5</v>
      </c>
      <c r="F5" s="4">
        <v>83</v>
      </c>
      <c r="G5" s="4">
        <v>90</v>
      </c>
      <c r="H5" s="1">
        <v>86</v>
      </c>
      <c r="I5" s="1">
        <v>72</v>
      </c>
      <c r="J5" s="1">
        <v>79</v>
      </c>
      <c r="K5" s="4">
        <v>60</v>
      </c>
      <c r="L5" s="4">
        <v>57</v>
      </c>
      <c r="M5" s="1">
        <v>50</v>
      </c>
      <c r="N5" s="4">
        <v>68</v>
      </c>
      <c r="O5" s="1">
        <f t="shared" si="0"/>
        <v>772.5</v>
      </c>
      <c r="P5" s="1">
        <f t="shared" si="1"/>
        <v>70.227272727272734</v>
      </c>
    </row>
    <row r="6" spans="1:16">
      <c r="A6" s="1">
        <v>3</v>
      </c>
      <c r="B6" s="1" t="s">
        <v>587</v>
      </c>
      <c r="C6" s="1" t="s">
        <v>588</v>
      </c>
      <c r="D6" s="1">
        <v>98</v>
      </c>
      <c r="E6" s="1">
        <v>42.5</v>
      </c>
      <c r="F6" s="4">
        <v>80</v>
      </c>
      <c r="G6" s="4">
        <v>97</v>
      </c>
      <c r="H6" s="1">
        <v>68</v>
      </c>
      <c r="I6" s="1">
        <v>68</v>
      </c>
      <c r="J6" s="1">
        <v>52</v>
      </c>
      <c r="K6" s="4">
        <v>60</v>
      </c>
      <c r="L6" s="4">
        <v>72</v>
      </c>
      <c r="M6" s="1">
        <v>50</v>
      </c>
      <c r="N6" s="4">
        <v>53</v>
      </c>
      <c r="O6" s="1">
        <f t="shared" si="0"/>
        <v>740.5</v>
      </c>
      <c r="P6" s="1">
        <f t="shared" si="1"/>
        <v>67.318181818181813</v>
      </c>
    </row>
    <row r="7" spans="1:16">
      <c r="A7" s="1">
        <v>4</v>
      </c>
      <c r="B7" s="1" t="s">
        <v>484</v>
      </c>
      <c r="C7" s="1" t="s">
        <v>485</v>
      </c>
      <c r="D7" s="1">
        <v>65</v>
      </c>
      <c r="E7" s="1">
        <v>70</v>
      </c>
      <c r="F7" s="4">
        <v>90</v>
      </c>
      <c r="G7" s="4">
        <v>83</v>
      </c>
      <c r="H7" s="1">
        <v>70</v>
      </c>
      <c r="I7" s="1">
        <v>68</v>
      </c>
      <c r="J7" s="1">
        <v>79</v>
      </c>
      <c r="K7" s="4">
        <v>60</v>
      </c>
      <c r="L7" s="4">
        <v>77</v>
      </c>
      <c r="M7" s="1">
        <v>32.5</v>
      </c>
      <c r="N7" s="4">
        <v>45</v>
      </c>
      <c r="O7" s="1">
        <f t="shared" si="0"/>
        <v>739.5</v>
      </c>
      <c r="P7" s="1">
        <f t="shared" si="1"/>
        <v>67.227272727272734</v>
      </c>
    </row>
    <row r="8" spans="1:16">
      <c r="A8" s="1">
        <v>5</v>
      </c>
      <c r="B8" s="1" t="s">
        <v>477</v>
      </c>
      <c r="C8" s="1" t="s">
        <v>478</v>
      </c>
      <c r="D8" s="1">
        <v>95</v>
      </c>
      <c r="E8" s="1">
        <v>75</v>
      </c>
      <c r="F8" s="4">
        <v>77</v>
      </c>
      <c r="G8" s="4">
        <v>80</v>
      </c>
      <c r="H8" s="1">
        <v>60</v>
      </c>
      <c r="I8" s="1">
        <v>78</v>
      </c>
      <c r="J8" s="1">
        <v>53</v>
      </c>
      <c r="K8" s="4">
        <v>73</v>
      </c>
      <c r="L8" s="4">
        <v>50</v>
      </c>
      <c r="M8" s="1">
        <v>45</v>
      </c>
      <c r="N8" s="4">
        <v>43</v>
      </c>
      <c r="O8" s="1">
        <f t="shared" si="0"/>
        <v>729</v>
      </c>
      <c r="P8" s="1">
        <f t="shared" si="1"/>
        <v>66.272727272727266</v>
      </c>
    </row>
    <row r="9" spans="1:16">
      <c r="A9" s="1">
        <v>6</v>
      </c>
      <c r="B9" s="1" t="s">
        <v>472</v>
      </c>
      <c r="C9" s="1" t="s">
        <v>473</v>
      </c>
      <c r="D9" s="1">
        <v>72</v>
      </c>
      <c r="E9" s="1">
        <v>72.5</v>
      </c>
      <c r="F9" s="4">
        <v>80</v>
      </c>
      <c r="G9" s="4">
        <v>97</v>
      </c>
      <c r="H9" s="1">
        <v>60</v>
      </c>
      <c r="I9" s="1">
        <v>76</v>
      </c>
      <c r="J9" s="1">
        <v>59</v>
      </c>
      <c r="K9" s="4">
        <v>67</v>
      </c>
      <c r="L9" s="4">
        <v>67</v>
      </c>
      <c r="M9" s="1">
        <v>22.5</v>
      </c>
      <c r="N9" s="4">
        <v>43</v>
      </c>
      <c r="O9" s="1">
        <f t="shared" si="0"/>
        <v>716</v>
      </c>
      <c r="P9" s="1">
        <f t="shared" si="1"/>
        <v>65.090909090909093</v>
      </c>
    </row>
    <row r="10" spans="1:16">
      <c r="A10" s="1">
        <v>7</v>
      </c>
      <c r="B10" s="4" t="s">
        <v>15</v>
      </c>
      <c r="C10" s="4" t="s">
        <v>595</v>
      </c>
      <c r="D10" s="1">
        <v>70</v>
      </c>
      <c r="E10" s="1">
        <v>50</v>
      </c>
      <c r="F10" s="4">
        <v>77</v>
      </c>
      <c r="G10" s="4">
        <v>93</v>
      </c>
      <c r="H10" s="1">
        <v>60</v>
      </c>
      <c r="I10" s="1">
        <v>78</v>
      </c>
      <c r="J10" s="1">
        <v>70</v>
      </c>
      <c r="K10" s="4">
        <v>47</v>
      </c>
      <c r="L10" s="4">
        <v>63</v>
      </c>
      <c r="M10" s="1">
        <v>20</v>
      </c>
      <c r="N10" s="4">
        <v>68</v>
      </c>
      <c r="O10" s="1">
        <f t="shared" si="0"/>
        <v>696</v>
      </c>
      <c r="P10" s="1">
        <f t="shared" si="1"/>
        <v>63.272727272727273</v>
      </c>
    </row>
    <row r="11" spans="1:16">
      <c r="A11" s="1">
        <v>8</v>
      </c>
      <c r="B11" s="4" t="s">
        <v>591</v>
      </c>
      <c r="C11" s="4" t="s">
        <v>592</v>
      </c>
      <c r="D11" s="1">
        <v>98</v>
      </c>
      <c r="E11" s="1">
        <v>47.5</v>
      </c>
      <c r="F11" s="4">
        <v>60</v>
      </c>
      <c r="G11" s="4">
        <v>67</v>
      </c>
      <c r="H11" s="1">
        <v>70</v>
      </c>
      <c r="I11" s="1">
        <v>56</v>
      </c>
      <c r="J11" s="1">
        <v>71</v>
      </c>
      <c r="K11" s="4">
        <v>47</v>
      </c>
      <c r="L11" s="4">
        <v>55</v>
      </c>
      <c r="M11" s="1">
        <v>30</v>
      </c>
      <c r="N11" s="4">
        <v>63</v>
      </c>
      <c r="O11" s="1">
        <f t="shared" si="0"/>
        <v>664.5</v>
      </c>
      <c r="P11" s="1">
        <f t="shared" si="1"/>
        <v>60.409090909090907</v>
      </c>
    </row>
    <row r="12" spans="1:16">
      <c r="A12" s="1">
        <v>9</v>
      </c>
      <c r="B12" s="4" t="s">
        <v>49</v>
      </c>
      <c r="C12" s="4" t="s">
        <v>589</v>
      </c>
      <c r="D12" s="1">
        <v>43</v>
      </c>
      <c r="E12" s="1">
        <v>65</v>
      </c>
      <c r="F12" s="4">
        <v>57</v>
      </c>
      <c r="G12" s="4">
        <v>93</v>
      </c>
      <c r="H12" s="1">
        <v>80</v>
      </c>
      <c r="I12" s="1">
        <v>38</v>
      </c>
      <c r="J12" s="1">
        <v>55</v>
      </c>
      <c r="K12" s="4">
        <v>60</v>
      </c>
      <c r="L12" s="4">
        <v>60</v>
      </c>
      <c r="M12" s="1">
        <v>35</v>
      </c>
      <c r="N12" s="4">
        <v>73</v>
      </c>
      <c r="O12" s="1">
        <f t="shared" si="0"/>
        <v>659</v>
      </c>
      <c r="P12" s="1">
        <f t="shared" si="1"/>
        <v>59.909090909090907</v>
      </c>
    </row>
    <row r="13" spans="1:16">
      <c r="A13" s="1">
        <v>10</v>
      </c>
      <c r="B13" s="1" t="s">
        <v>467</v>
      </c>
      <c r="C13" s="1" t="s">
        <v>468</v>
      </c>
      <c r="D13" s="1">
        <v>50</v>
      </c>
      <c r="E13" s="1">
        <v>32.5</v>
      </c>
      <c r="F13" s="4">
        <v>50</v>
      </c>
      <c r="G13" s="4">
        <v>87</v>
      </c>
      <c r="H13" s="1">
        <v>80</v>
      </c>
      <c r="I13" s="1">
        <v>68</v>
      </c>
      <c r="J13" s="1">
        <v>69</v>
      </c>
      <c r="K13" s="4">
        <v>80</v>
      </c>
      <c r="L13" s="4">
        <v>42</v>
      </c>
      <c r="M13" s="1">
        <v>30</v>
      </c>
      <c r="N13" s="4">
        <v>68</v>
      </c>
      <c r="O13" s="1">
        <f t="shared" si="0"/>
        <v>656.5</v>
      </c>
      <c r="P13" s="1">
        <f t="shared" si="1"/>
        <v>59.68181818181818</v>
      </c>
    </row>
    <row r="14" spans="1:16">
      <c r="A14" s="1">
        <v>11</v>
      </c>
      <c r="B14" s="1" t="s">
        <v>470</v>
      </c>
      <c r="C14" s="1" t="s">
        <v>471</v>
      </c>
      <c r="D14" s="1">
        <v>62</v>
      </c>
      <c r="E14" s="1">
        <v>55</v>
      </c>
      <c r="F14" s="4">
        <v>60</v>
      </c>
      <c r="G14" s="4">
        <v>87</v>
      </c>
      <c r="H14" s="1">
        <v>70</v>
      </c>
      <c r="I14" s="1">
        <v>46</v>
      </c>
      <c r="J14" s="1">
        <v>52</v>
      </c>
      <c r="K14" s="4">
        <v>53</v>
      </c>
      <c r="L14" s="4">
        <v>52</v>
      </c>
      <c r="M14" s="1">
        <v>35</v>
      </c>
      <c r="N14" s="4">
        <v>65</v>
      </c>
      <c r="O14" s="1">
        <f t="shared" si="0"/>
        <v>637</v>
      </c>
      <c r="P14" s="1">
        <f t="shared" si="1"/>
        <v>57.909090909090907</v>
      </c>
    </row>
    <row r="15" spans="1:16">
      <c r="A15" s="1">
        <v>12</v>
      </c>
      <c r="B15" s="4" t="s">
        <v>598</v>
      </c>
      <c r="C15" s="4" t="s">
        <v>599</v>
      </c>
      <c r="D15" s="1">
        <v>88</v>
      </c>
      <c r="E15" s="1">
        <v>45</v>
      </c>
      <c r="F15" s="4">
        <v>60</v>
      </c>
      <c r="G15" s="4">
        <v>80</v>
      </c>
      <c r="H15" s="1">
        <v>80</v>
      </c>
      <c r="I15" s="1">
        <v>62</v>
      </c>
      <c r="J15" s="1">
        <v>37</v>
      </c>
      <c r="K15" s="4">
        <v>40</v>
      </c>
      <c r="L15" s="4">
        <v>55</v>
      </c>
      <c r="M15" s="1">
        <v>30</v>
      </c>
      <c r="N15" s="4">
        <v>53</v>
      </c>
      <c r="O15" s="1">
        <f t="shared" si="0"/>
        <v>630</v>
      </c>
      <c r="P15" s="1">
        <f t="shared" si="1"/>
        <v>57.272727272727273</v>
      </c>
    </row>
    <row r="16" spans="1:16">
      <c r="A16" s="1">
        <v>13</v>
      </c>
      <c r="B16" s="1" t="s">
        <v>480</v>
      </c>
      <c r="C16" s="1" t="s">
        <v>23</v>
      </c>
      <c r="D16" s="1">
        <v>82</v>
      </c>
      <c r="E16" s="1">
        <v>57.5</v>
      </c>
      <c r="F16" s="4">
        <v>40</v>
      </c>
      <c r="G16" s="4">
        <v>97</v>
      </c>
      <c r="H16" s="1">
        <v>76</v>
      </c>
      <c r="I16" s="1">
        <v>32</v>
      </c>
      <c r="J16" s="1">
        <v>44</v>
      </c>
      <c r="K16" s="4">
        <v>40</v>
      </c>
      <c r="L16" s="4">
        <v>58</v>
      </c>
      <c r="M16" s="1">
        <v>30</v>
      </c>
      <c r="N16" s="4">
        <v>55</v>
      </c>
      <c r="O16" s="1">
        <f t="shared" si="0"/>
        <v>611.5</v>
      </c>
      <c r="P16" s="1">
        <f t="shared" si="1"/>
        <v>55.590909090909093</v>
      </c>
    </row>
    <row r="17" spans="1:17">
      <c r="A17" s="1">
        <v>14</v>
      </c>
      <c r="B17" s="4" t="s">
        <v>593</v>
      </c>
      <c r="C17" s="4" t="s">
        <v>594</v>
      </c>
      <c r="D17" s="1">
        <v>57</v>
      </c>
      <c r="E17" s="1">
        <v>67.5</v>
      </c>
      <c r="F17" s="4">
        <v>63</v>
      </c>
      <c r="G17" s="4">
        <v>80</v>
      </c>
      <c r="H17" s="1">
        <v>80</v>
      </c>
      <c r="I17" s="1">
        <v>44</v>
      </c>
      <c r="J17" s="1">
        <v>68</v>
      </c>
      <c r="K17" s="4">
        <v>67</v>
      </c>
      <c r="L17" s="4">
        <v>55</v>
      </c>
      <c r="M17" s="1">
        <v>15</v>
      </c>
      <c r="N17" s="4">
        <v>7.5</v>
      </c>
      <c r="O17" s="1">
        <f t="shared" si="0"/>
        <v>604</v>
      </c>
      <c r="P17" s="1">
        <f t="shared" si="1"/>
        <v>54.909090909090907</v>
      </c>
    </row>
    <row r="18" spans="1:17">
      <c r="A18" s="1">
        <v>15</v>
      </c>
      <c r="B18" s="4" t="s">
        <v>477</v>
      </c>
      <c r="C18" s="4" t="s">
        <v>18</v>
      </c>
      <c r="D18" s="1">
        <v>33</v>
      </c>
      <c r="E18" s="1">
        <v>35</v>
      </c>
      <c r="F18" s="4">
        <v>53</v>
      </c>
      <c r="G18" s="4">
        <v>60</v>
      </c>
      <c r="H18" s="1">
        <v>70</v>
      </c>
      <c r="I18" s="1">
        <v>60</v>
      </c>
      <c r="J18" s="1">
        <v>49</v>
      </c>
      <c r="K18" s="4">
        <v>53</v>
      </c>
      <c r="L18" s="4">
        <v>78</v>
      </c>
      <c r="M18" s="1">
        <v>35</v>
      </c>
      <c r="N18" s="4">
        <v>78</v>
      </c>
      <c r="O18" s="1">
        <f t="shared" si="0"/>
        <v>604</v>
      </c>
      <c r="P18" s="1">
        <f t="shared" si="1"/>
        <v>54.909090909090907</v>
      </c>
    </row>
    <row r="19" spans="1:17">
      <c r="A19" s="1">
        <v>16</v>
      </c>
      <c r="B19" s="1" t="s">
        <v>463</v>
      </c>
      <c r="C19" s="1" t="s">
        <v>464</v>
      </c>
      <c r="D19" s="1">
        <v>22</v>
      </c>
      <c r="E19" s="1">
        <v>50</v>
      </c>
      <c r="F19" s="4">
        <v>73</v>
      </c>
      <c r="G19" s="4">
        <v>77</v>
      </c>
      <c r="H19" s="1">
        <v>70</v>
      </c>
      <c r="I19" s="1">
        <v>66</v>
      </c>
      <c r="J19" s="1">
        <v>46</v>
      </c>
      <c r="K19" s="4">
        <v>67</v>
      </c>
      <c r="L19" s="4">
        <v>50</v>
      </c>
      <c r="M19" s="1">
        <v>32.5</v>
      </c>
      <c r="N19" s="4">
        <v>50</v>
      </c>
      <c r="O19" s="1">
        <f t="shared" si="0"/>
        <v>603.5</v>
      </c>
      <c r="P19" s="1">
        <f t="shared" si="1"/>
        <v>54.863636363636367</v>
      </c>
    </row>
    <row r="20" spans="1:17">
      <c r="A20" s="1">
        <v>17</v>
      </c>
      <c r="B20" s="1" t="s">
        <v>481</v>
      </c>
      <c r="C20" s="1" t="s">
        <v>23</v>
      </c>
      <c r="D20" s="1">
        <v>43</v>
      </c>
      <c r="E20" s="1">
        <v>55</v>
      </c>
      <c r="F20" s="4">
        <v>67</v>
      </c>
      <c r="G20" s="4">
        <v>85</v>
      </c>
      <c r="H20" s="1">
        <v>90</v>
      </c>
      <c r="I20" s="1">
        <v>48</v>
      </c>
      <c r="J20" s="1">
        <v>27</v>
      </c>
      <c r="K20" s="4">
        <v>53</v>
      </c>
      <c r="L20" s="4">
        <v>57</v>
      </c>
      <c r="M20" s="1">
        <v>35</v>
      </c>
      <c r="N20" s="4">
        <v>40</v>
      </c>
      <c r="O20" s="1">
        <f t="shared" si="0"/>
        <v>600</v>
      </c>
      <c r="P20" s="1">
        <f t="shared" si="1"/>
        <v>54.545454545454547</v>
      </c>
    </row>
    <row r="21" spans="1:17">
      <c r="A21" s="1">
        <v>18</v>
      </c>
      <c r="B21" s="4" t="s">
        <v>600</v>
      </c>
      <c r="C21" s="4" t="s">
        <v>601</v>
      </c>
      <c r="D21" s="1">
        <v>78</v>
      </c>
      <c r="E21" s="1">
        <v>62.5</v>
      </c>
      <c r="F21" s="4">
        <v>67</v>
      </c>
      <c r="G21" s="4">
        <v>83</v>
      </c>
      <c r="H21" s="1">
        <v>90</v>
      </c>
      <c r="I21" s="1">
        <v>44</v>
      </c>
      <c r="J21" s="1">
        <v>32</v>
      </c>
      <c r="K21" s="4">
        <v>47</v>
      </c>
      <c r="L21" s="4">
        <v>0</v>
      </c>
      <c r="M21" s="1">
        <v>45</v>
      </c>
      <c r="N21" s="4">
        <v>50</v>
      </c>
      <c r="O21" s="1">
        <f t="shared" si="0"/>
        <v>598.5</v>
      </c>
      <c r="P21" s="1">
        <f t="shared" si="1"/>
        <v>54.409090909090907</v>
      </c>
      <c r="Q21" t="s">
        <v>656</v>
      </c>
    </row>
    <row r="22" spans="1:17">
      <c r="A22" s="1">
        <v>19</v>
      </c>
      <c r="B22" s="1" t="s">
        <v>465</v>
      </c>
      <c r="C22" s="1" t="s">
        <v>466</v>
      </c>
      <c r="D22" s="1">
        <v>27</v>
      </c>
      <c r="E22" s="1">
        <v>55</v>
      </c>
      <c r="F22" s="4">
        <v>73</v>
      </c>
      <c r="G22" s="4">
        <v>97</v>
      </c>
      <c r="H22" s="1">
        <v>56</v>
      </c>
      <c r="I22" s="1">
        <v>30</v>
      </c>
      <c r="J22" s="1">
        <v>63</v>
      </c>
      <c r="K22" s="4">
        <v>53</v>
      </c>
      <c r="L22" s="4">
        <v>55</v>
      </c>
      <c r="M22" s="1">
        <v>25</v>
      </c>
      <c r="N22" s="4">
        <v>55</v>
      </c>
      <c r="O22" s="1">
        <f t="shared" si="0"/>
        <v>589</v>
      </c>
      <c r="P22" s="1">
        <f t="shared" si="1"/>
        <v>53.545454545454547</v>
      </c>
    </row>
    <row r="23" spans="1:17">
      <c r="A23" s="1">
        <v>20</v>
      </c>
      <c r="B23" s="1" t="s">
        <v>486</v>
      </c>
      <c r="C23" s="1" t="s">
        <v>16</v>
      </c>
      <c r="D23" s="1">
        <v>32</v>
      </c>
      <c r="E23" s="1">
        <v>50</v>
      </c>
      <c r="F23" s="4">
        <v>70</v>
      </c>
      <c r="G23" s="4">
        <v>83</v>
      </c>
      <c r="H23" s="1">
        <v>90</v>
      </c>
      <c r="I23" s="1">
        <v>34</v>
      </c>
      <c r="J23" s="1">
        <v>49</v>
      </c>
      <c r="K23" s="4">
        <v>80</v>
      </c>
      <c r="L23" s="4">
        <v>43</v>
      </c>
      <c r="M23" s="1">
        <v>35</v>
      </c>
      <c r="N23" s="4">
        <v>7.5</v>
      </c>
      <c r="O23" s="1">
        <f t="shared" si="0"/>
        <v>573.5</v>
      </c>
      <c r="P23" s="1">
        <f t="shared" si="1"/>
        <v>52.136363636363633</v>
      </c>
    </row>
    <row r="24" spans="1:17">
      <c r="A24" s="1">
        <v>21</v>
      </c>
      <c r="B24" s="1" t="s">
        <v>488</v>
      </c>
      <c r="C24" s="1" t="s">
        <v>333</v>
      </c>
      <c r="D24" s="1">
        <v>32</v>
      </c>
      <c r="E24" s="1">
        <v>35</v>
      </c>
      <c r="F24" s="4">
        <v>70</v>
      </c>
      <c r="G24" s="4">
        <v>57</v>
      </c>
      <c r="H24" s="1">
        <v>56</v>
      </c>
      <c r="I24" s="1">
        <v>54</v>
      </c>
      <c r="J24" s="1">
        <v>36</v>
      </c>
      <c r="K24" s="4">
        <v>60</v>
      </c>
      <c r="L24" s="4">
        <v>52</v>
      </c>
      <c r="M24" s="1">
        <v>27.5</v>
      </c>
      <c r="N24" s="4">
        <v>88</v>
      </c>
      <c r="O24" s="1">
        <f t="shared" si="0"/>
        <v>567.5</v>
      </c>
      <c r="P24" s="1">
        <f t="shared" si="1"/>
        <v>51.590909090909093</v>
      </c>
    </row>
    <row r="25" spans="1:17">
      <c r="A25" s="1">
        <v>22</v>
      </c>
      <c r="B25" s="1" t="s">
        <v>319</v>
      </c>
      <c r="C25" s="1" t="s">
        <v>157</v>
      </c>
      <c r="D25" s="1">
        <v>17</v>
      </c>
      <c r="E25" s="1">
        <v>30</v>
      </c>
      <c r="F25" s="4">
        <v>63</v>
      </c>
      <c r="G25" s="4">
        <v>87</v>
      </c>
      <c r="H25" s="1">
        <v>60</v>
      </c>
      <c r="I25" s="1">
        <v>64</v>
      </c>
      <c r="J25" s="1">
        <v>52</v>
      </c>
      <c r="K25" s="4">
        <v>47</v>
      </c>
      <c r="L25" s="4">
        <v>68</v>
      </c>
      <c r="M25" s="1">
        <v>15</v>
      </c>
      <c r="N25" s="4">
        <v>55</v>
      </c>
      <c r="O25" s="1">
        <f t="shared" si="0"/>
        <v>558</v>
      </c>
      <c r="P25" s="1">
        <f t="shared" si="1"/>
        <v>50.727272727272727</v>
      </c>
    </row>
    <row r="26" spans="1:17">
      <c r="A26" s="1">
        <v>23</v>
      </c>
      <c r="B26" s="1" t="s">
        <v>5</v>
      </c>
      <c r="C26" s="1" t="s">
        <v>584</v>
      </c>
      <c r="D26" s="1">
        <v>45</v>
      </c>
      <c r="E26" s="1">
        <v>57.5</v>
      </c>
      <c r="F26" s="4">
        <v>33</v>
      </c>
      <c r="G26" s="4">
        <v>83</v>
      </c>
      <c r="H26" s="1">
        <v>64</v>
      </c>
      <c r="I26" s="1">
        <v>56</v>
      </c>
      <c r="J26" s="1">
        <v>41</v>
      </c>
      <c r="K26" s="4">
        <v>60</v>
      </c>
      <c r="L26" s="4">
        <v>37</v>
      </c>
      <c r="M26" s="1">
        <v>10</v>
      </c>
      <c r="N26" s="4">
        <v>68</v>
      </c>
      <c r="O26" s="1">
        <f t="shared" si="0"/>
        <v>554.5</v>
      </c>
      <c r="P26" s="1">
        <f t="shared" si="1"/>
        <v>50.409090909090907</v>
      </c>
    </row>
    <row r="27" spans="1:17">
      <c r="A27" s="1">
        <v>24</v>
      </c>
      <c r="B27" s="1" t="s">
        <v>8</v>
      </c>
      <c r="C27" s="1" t="s">
        <v>181</v>
      </c>
      <c r="D27" s="1">
        <v>30</v>
      </c>
      <c r="E27" s="1">
        <v>47.5</v>
      </c>
      <c r="F27" s="4">
        <v>37</v>
      </c>
      <c r="G27" s="4">
        <v>83</v>
      </c>
      <c r="H27" s="1">
        <v>60</v>
      </c>
      <c r="I27" s="1">
        <v>70</v>
      </c>
      <c r="J27" s="1">
        <v>42</v>
      </c>
      <c r="K27" s="4">
        <v>47</v>
      </c>
      <c r="L27" s="4">
        <v>28</v>
      </c>
      <c r="M27" s="1">
        <v>35</v>
      </c>
      <c r="N27" s="4">
        <v>65</v>
      </c>
      <c r="O27" s="1">
        <f t="shared" si="0"/>
        <v>544.5</v>
      </c>
      <c r="P27" s="1">
        <f t="shared" si="1"/>
        <v>49.5</v>
      </c>
    </row>
    <row r="28" spans="1:17">
      <c r="A28" s="1">
        <v>25</v>
      </c>
      <c r="B28" s="1" t="s">
        <v>155</v>
      </c>
      <c r="C28" s="1" t="s">
        <v>469</v>
      </c>
      <c r="D28" s="1">
        <v>52</v>
      </c>
      <c r="E28" s="1">
        <v>30</v>
      </c>
      <c r="F28" s="4">
        <v>63</v>
      </c>
      <c r="G28" s="4">
        <v>68</v>
      </c>
      <c r="H28" s="1">
        <v>60</v>
      </c>
      <c r="I28" s="1">
        <v>76</v>
      </c>
      <c r="J28" s="1">
        <v>53</v>
      </c>
      <c r="K28" s="4">
        <v>53</v>
      </c>
      <c r="L28" s="4">
        <v>47</v>
      </c>
      <c r="M28" s="1">
        <v>20</v>
      </c>
      <c r="N28" s="4">
        <v>18</v>
      </c>
      <c r="O28" s="1">
        <f t="shared" si="0"/>
        <v>540</v>
      </c>
      <c r="P28" s="1">
        <f t="shared" si="1"/>
        <v>49.090909090909093</v>
      </c>
    </row>
    <row r="29" spans="1:17">
      <c r="A29" s="1">
        <v>26</v>
      </c>
      <c r="B29" s="1" t="s">
        <v>585</v>
      </c>
      <c r="C29" s="1" t="s">
        <v>586</v>
      </c>
      <c r="D29" s="1">
        <v>73</v>
      </c>
      <c r="E29" s="1">
        <v>45</v>
      </c>
      <c r="F29" s="4">
        <v>53</v>
      </c>
      <c r="G29" s="4">
        <v>57</v>
      </c>
      <c r="H29" s="1">
        <v>56</v>
      </c>
      <c r="I29" s="1">
        <v>32</v>
      </c>
      <c r="J29" s="1">
        <v>45</v>
      </c>
      <c r="K29" s="4">
        <v>53</v>
      </c>
      <c r="L29" s="4">
        <v>60</v>
      </c>
      <c r="M29" s="1">
        <v>25</v>
      </c>
      <c r="N29" s="4">
        <v>38</v>
      </c>
      <c r="O29" s="1">
        <f t="shared" si="0"/>
        <v>537</v>
      </c>
      <c r="P29" s="1">
        <f t="shared" si="1"/>
        <v>48.81818181818182</v>
      </c>
    </row>
    <row r="30" spans="1:17">
      <c r="A30" s="1">
        <v>27</v>
      </c>
      <c r="B30" s="1" t="s">
        <v>475</v>
      </c>
      <c r="C30" s="1" t="s">
        <v>476</v>
      </c>
      <c r="D30" s="1">
        <v>57</v>
      </c>
      <c r="E30" s="1">
        <v>35</v>
      </c>
      <c r="F30" s="4">
        <v>40</v>
      </c>
      <c r="G30" s="4">
        <v>73</v>
      </c>
      <c r="H30" s="1">
        <v>56</v>
      </c>
      <c r="I30" s="1">
        <v>42</v>
      </c>
      <c r="J30" s="1">
        <v>36</v>
      </c>
      <c r="K30" s="4">
        <v>53</v>
      </c>
      <c r="L30" s="4">
        <v>58</v>
      </c>
      <c r="M30" s="1">
        <v>35</v>
      </c>
      <c r="N30" s="4">
        <v>50</v>
      </c>
      <c r="O30" s="1">
        <f t="shared" si="0"/>
        <v>535</v>
      </c>
      <c r="P30" s="1">
        <f t="shared" si="1"/>
        <v>48.636363636363633</v>
      </c>
    </row>
    <row r="31" spans="1:17">
      <c r="A31" s="1">
        <v>28</v>
      </c>
      <c r="B31" s="1" t="s">
        <v>461</v>
      </c>
      <c r="C31" s="1" t="s">
        <v>462</v>
      </c>
      <c r="D31" s="1">
        <v>50</v>
      </c>
      <c r="E31" s="1">
        <v>35</v>
      </c>
      <c r="F31" s="4">
        <v>73</v>
      </c>
      <c r="G31" s="4">
        <v>73</v>
      </c>
      <c r="H31" s="1">
        <v>64</v>
      </c>
      <c r="I31" s="1">
        <v>28</v>
      </c>
      <c r="J31" s="1">
        <v>28</v>
      </c>
      <c r="K31" s="4">
        <v>53</v>
      </c>
      <c r="L31" s="4">
        <v>37</v>
      </c>
      <c r="M31" s="1">
        <v>35</v>
      </c>
      <c r="N31" s="4">
        <v>50</v>
      </c>
      <c r="O31" s="1">
        <f t="shared" si="0"/>
        <v>526</v>
      </c>
      <c r="P31" s="1">
        <f t="shared" si="1"/>
        <v>47.81818181818182</v>
      </c>
    </row>
    <row r="32" spans="1:17">
      <c r="A32" s="1">
        <v>29</v>
      </c>
      <c r="B32" s="1" t="s">
        <v>482</v>
      </c>
      <c r="C32" s="1" t="s">
        <v>16</v>
      </c>
      <c r="D32" s="1">
        <v>83</v>
      </c>
      <c r="E32" s="1">
        <v>35</v>
      </c>
      <c r="F32" s="4">
        <v>67</v>
      </c>
      <c r="G32" s="4">
        <v>77</v>
      </c>
      <c r="H32" s="1">
        <v>60</v>
      </c>
      <c r="I32" s="1">
        <v>58</v>
      </c>
      <c r="J32" s="1">
        <v>29</v>
      </c>
      <c r="K32" s="4">
        <v>33</v>
      </c>
      <c r="L32" s="4">
        <v>37</v>
      </c>
      <c r="M32" s="1">
        <v>17.5</v>
      </c>
      <c r="N32" s="4">
        <v>18</v>
      </c>
      <c r="O32" s="1">
        <f t="shared" si="0"/>
        <v>514.5</v>
      </c>
      <c r="P32" s="1">
        <f t="shared" si="1"/>
        <v>46.772727272727273</v>
      </c>
    </row>
    <row r="33" spans="1:16">
      <c r="A33" s="1">
        <v>30</v>
      </c>
      <c r="B33" s="1" t="s">
        <v>482</v>
      </c>
      <c r="C33" s="1" t="s">
        <v>483</v>
      </c>
      <c r="D33" s="1">
        <v>48</v>
      </c>
      <c r="E33" s="1">
        <v>25</v>
      </c>
      <c r="F33" s="4">
        <v>50</v>
      </c>
      <c r="G33" s="4">
        <v>73</v>
      </c>
      <c r="H33" s="1">
        <v>70</v>
      </c>
      <c r="I33" s="1">
        <v>54</v>
      </c>
      <c r="J33" s="1">
        <v>45</v>
      </c>
      <c r="K33" s="4">
        <v>40</v>
      </c>
      <c r="L33" s="4">
        <v>33</v>
      </c>
      <c r="M33" s="1">
        <v>30</v>
      </c>
      <c r="N33" s="4">
        <v>33</v>
      </c>
      <c r="O33" s="1">
        <f t="shared" si="0"/>
        <v>501</v>
      </c>
      <c r="P33" s="1">
        <f t="shared" si="1"/>
        <v>45.545454545454547</v>
      </c>
    </row>
    <row r="34" spans="1:16">
      <c r="A34" s="1">
        <v>31</v>
      </c>
      <c r="B34" s="1" t="s">
        <v>6</v>
      </c>
      <c r="C34" s="1" t="s">
        <v>474</v>
      </c>
      <c r="D34" s="1">
        <v>50</v>
      </c>
      <c r="E34" s="1">
        <v>15</v>
      </c>
      <c r="F34" s="4">
        <v>63</v>
      </c>
      <c r="G34" s="4">
        <v>90</v>
      </c>
      <c r="H34" s="1">
        <v>54</v>
      </c>
      <c r="I34" s="1">
        <v>32</v>
      </c>
      <c r="J34" s="1">
        <v>20</v>
      </c>
      <c r="K34" s="4">
        <v>47</v>
      </c>
      <c r="L34" s="4">
        <v>47</v>
      </c>
      <c r="M34" s="1">
        <v>35</v>
      </c>
      <c r="N34" s="4">
        <v>45</v>
      </c>
      <c r="O34" s="1">
        <f t="shared" si="0"/>
        <v>498</v>
      </c>
      <c r="P34" s="1">
        <f t="shared" si="1"/>
        <v>45.272727272727273</v>
      </c>
    </row>
    <row r="35" spans="1:16">
      <c r="A35" s="1">
        <v>32</v>
      </c>
      <c r="B35" s="4" t="s">
        <v>15</v>
      </c>
      <c r="C35" s="4" t="s">
        <v>634</v>
      </c>
      <c r="D35" s="1">
        <v>72</v>
      </c>
      <c r="E35" s="1">
        <v>12.5</v>
      </c>
      <c r="F35" s="4">
        <v>33</v>
      </c>
      <c r="G35" s="4">
        <v>70</v>
      </c>
      <c r="H35" s="1">
        <v>70</v>
      </c>
      <c r="I35" s="1">
        <v>50</v>
      </c>
      <c r="J35" s="1">
        <v>51</v>
      </c>
      <c r="K35" s="4">
        <v>53</v>
      </c>
      <c r="L35" s="4">
        <v>30</v>
      </c>
      <c r="M35" s="1">
        <v>35</v>
      </c>
      <c r="N35" s="4">
        <v>18</v>
      </c>
      <c r="O35" s="1">
        <f t="shared" si="0"/>
        <v>494.5</v>
      </c>
      <c r="P35" s="1">
        <f t="shared" si="1"/>
        <v>44.954545454545453</v>
      </c>
    </row>
    <row r="36" spans="1:16">
      <c r="A36" s="1">
        <v>33</v>
      </c>
      <c r="B36" s="4" t="s">
        <v>596</v>
      </c>
      <c r="C36" s="4" t="s">
        <v>597</v>
      </c>
      <c r="D36" s="1">
        <v>52</v>
      </c>
      <c r="E36" s="1">
        <v>20</v>
      </c>
      <c r="F36" s="4">
        <v>47</v>
      </c>
      <c r="G36" s="4">
        <v>77</v>
      </c>
      <c r="H36" s="1">
        <v>68</v>
      </c>
      <c r="I36" s="1">
        <v>50</v>
      </c>
      <c r="J36" s="1">
        <v>29</v>
      </c>
      <c r="K36" s="4">
        <v>47</v>
      </c>
      <c r="L36" s="4">
        <v>28</v>
      </c>
      <c r="M36" s="1">
        <v>20</v>
      </c>
      <c r="N36" s="4">
        <v>48</v>
      </c>
      <c r="O36" s="1">
        <f t="shared" si="0"/>
        <v>486</v>
      </c>
      <c r="P36" s="1">
        <f t="shared" si="1"/>
        <v>44.18181818181818</v>
      </c>
    </row>
    <row r="37" spans="1:16">
      <c r="A37" s="1">
        <v>34</v>
      </c>
      <c r="B37" s="4" t="s">
        <v>590</v>
      </c>
      <c r="C37" s="4" t="s">
        <v>13</v>
      </c>
      <c r="D37" s="1">
        <v>32</v>
      </c>
      <c r="E37" s="1">
        <v>27.5</v>
      </c>
      <c r="F37" s="4">
        <v>23</v>
      </c>
      <c r="G37" s="4">
        <v>73</v>
      </c>
      <c r="H37" s="1">
        <v>66</v>
      </c>
      <c r="I37" s="1">
        <v>38</v>
      </c>
      <c r="J37" s="1">
        <v>44</v>
      </c>
      <c r="K37" s="4">
        <v>20</v>
      </c>
      <c r="L37" s="4">
        <v>30</v>
      </c>
      <c r="M37" s="1">
        <v>42.5</v>
      </c>
      <c r="N37" s="4">
        <v>73</v>
      </c>
      <c r="O37" s="1">
        <f t="shared" si="0"/>
        <v>469</v>
      </c>
      <c r="P37" s="1">
        <f t="shared" si="1"/>
        <v>42.636363636363633</v>
      </c>
    </row>
    <row r="38" spans="1:16">
      <c r="A38" s="1">
        <v>35</v>
      </c>
      <c r="B38" s="4" t="s">
        <v>348</v>
      </c>
      <c r="C38" s="4" t="s">
        <v>455</v>
      </c>
      <c r="D38" s="1">
        <v>57</v>
      </c>
      <c r="E38" s="1">
        <v>42.5</v>
      </c>
      <c r="F38" s="4">
        <v>17</v>
      </c>
      <c r="G38" s="4">
        <v>80</v>
      </c>
      <c r="H38" s="1">
        <v>60</v>
      </c>
      <c r="I38" s="1">
        <v>28</v>
      </c>
      <c r="J38" s="1">
        <v>32</v>
      </c>
      <c r="K38" s="4">
        <v>53</v>
      </c>
      <c r="L38" s="4">
        <v>15</v>
      </c>
      <c r="M38" s="1">
        <v>37.5</v>
      </c>
      <c r="N38" s="4">
        <v>45</v>
      </c>
      <c r="O38" s="1">
        <f t="shared" si="0"/>
        <v>467</v>
      </c>
      <c r="P38" s="1">
        <f t="shared" si="1"/>
        <v>42.454545454545453</v>
      </c>
    </row>
    <row r="39" spans="1:16">
      <c r="A39" s="1">
        <v>36</v>
      </c>
      <c r="B39" s="4" t="s">
        <v>547</v>
      </c>
      <c r="C39" s="4" t="s">
        <v>409</v>
      </c>
      <c r="D39" s="1">
        <v>62</v>
      </c>
      <c r="E39" s="1">
        <v>22.5</v>
      </c>
      <c r="F39" s="4">
        <v>37</v>
      </c>
      <c r="G39" s="4">
        <v>90</v>
      </c>
      <c r="H39" s="1">
        <v>60</v>
      </c>
      <c r="I39" s="1">
        <v>46</v>
      </c>
      <c r="J39" s="1">
        <v>27</v>
      </c>
      <c r="K39" s="4">
        <v>47</v>
      </c>
      <c r="L39" s="4">
        <v>10</v>
      </c>
      <c r="M39" s="1">
        <v>15</v>
      </c>
      <c r="N39" s="4">
        <v>28</v>
      </c>
      <c r="O39" s="1">
        <f t="shared" si="0"/>
        <v>444.5</v>
      </c>
      <c r="P39" s="1">
        <f t="shared" si="1"/>
        <v>40.409090909090907</v>
      </c>
    </row>
    <row r="40" spans="1:16">
      <c r="A40" s="1">
        <v>37</v>
      </c>
      <c r="B40" s="1" t="s">
        <v>479</v>
      </c>
      <c r="C40" s="1" t="s">
        <v>583</v>
      </c>
      <c r="D40" s="1">
        <v>32</v>
      </c>
      <c r="E40" s="1">
        <v>52.5</v>
      </c>
      <c r="F40" s="4">
        <v>60</v>
      </c>
      <c r="G40" s="4">
        <v>53</v>
      </c>
      <c r="H40" s="1">
        <v>60</v>
      </c>
      <c r="I40" s="1">
        <v>42</v>
      </c>
      <c r="J40" s="1">
        <v>47</v>
      </c>
      <c r="K40" s="4">
        <v>27</v>
      </c>
      <c r="L40" s="4">
        <v>38</v>
      </c>
      <c r="M40" s="1">
        <v>20</v>
      </c>
      <c r="N40" s="4">
        <v>7.5</v>
      </c>
      <c r="O40" s="1">
        <f t="shared" si="0"/>
        <v>439</v>
      </c>
      <c r="P40" s="1">
        <f t="shared" si="1"/>
        <v>39.909090909090907</v>
      </c>
    </row>
    <row r="41" spans="1:16">
      <c r="A41" s="1">
        <v>38</v>
      </c>
      <c r="B41" s="1" t="s">
        <v>5</v>
      </c>
      <c r="C41" s="1" t="s">
        <v>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sqref="A1:L19"/>
    </sheetView>
  </sheetViews>
  <sheetFormatPr defaultRowHeight="15"/>
  <cols>
    <col min="1" max="1" width="4" customWidth="1"/>
    <col min="2" max="2" width="16.85546875" customWidth="1"/>
    <col min="3" max="3" width="12.85546875" customWidth="1"/>
    <col min="4" max="4" width="11" customWidth="1"/>
    <col min="5" max="6" width="10" customWidth="1"/>
    <col min="7" max="7" width="10.28515625" customWidth="1"/>
    <col min="8" max="8" width="10" customWidth="1"/>
    <col min="9" max="9" width="11.42578125" customWidth="1"/>
    <col min="10" max="10" width="9.7109375" customWidth="1"/>
    <col min="11" max="11" width="5.28515625" customWidth="1"/>
    <col min="12" max="12" width="4.28515625" customWidth="1"/>
  </cols>
  <sheetData>
    <row r="1" spans="1:11">
      <c r="A1" s="11" t="s">
        <v>441</v>
      </c>
      <c r="B1" s="11"/>
      <c r="C1" s="11"/>
      <c r="D1" s="11"/>
      <c r="F1" s="8"/>
      <c r="G1" s="7"/>
    </row>
    <row r="2" spans="1:11">
      <c r="A2" s="11" t="s">
        <v>227</v>
      </c>
      <c r="B2" s="11"/>
      <c r="C2" s="11"/>
      <c r="D2" s="11"/>
      <c r="F2" s="8"/>
      <c r="G2" s="7"/>
    </row>
    <row r="3" spans="1:11">
      <c r="A3" s="11" t="s">
        <v>324</v>
      </c>
      <c r="B3" s="11"/>
      <c r="E3" s="29" t="s">
        <v>636</v>
      </c>
      <c r="F3" s="30"/>
      <c r="G3" s="8"/>
      <c r="H3" s="8"/>
    </row>
    <row r="4" spans="1:11">
      <c r="D4" s="7"/>
      <c r="E4" s="7"/>
      <c r="F4" s="7"/>
      <c r="G4" s="7"/>
    </row>
    <row r="5" spans="1:11">
      <c r="J5" s="7"/>
    </row>
    <row r="8" spans="1:11">
      <c r="A8" s="2" t="s">
        <v>229</v>
      </c>
      <c r="B8" s="2" t="s">
        <v>105</v>
      </c>
      <c r="C8" s="2" t="s">
        <v>73</v>
      </c>
      <c r="D8" s="2" t="s">
        <v>669</v>
      </c>
      <c r="E8" s="6" t="s">
        <v>638</v>
      </c>
      <c r="F8" s="1" t="s">
        <v>641</v>
      </c>
      <c r="G8" s="1" t="s">
        <v>654</v>
      </c>
      <c r="H8" s="1" t="s">
        <v>640</v>
      </c>
      <c r="I8" s="1" t="s">
        <v>670</v>
      </c>
      <c r="J8" s="4" t="s">
        <v>671</v>
      </c>
      <c r="K8" s="4" t="s">
        <v>645</v>
      </c>
    </row>
    <row r="9" spans="1:11">
      <c r="A9" s="1">
        <v>1</v>
      </c>
      <c r="B9" s="1" t="s">
        <v>79</v>
      </c>
      <c r="C9" s="1" t="s">
        <v>525</v>
      </c>
      <c r="D9" s="26">
        <v>62.5</v>
      </c>
      <c r="E9" s="1">
        <v>85</v>
      </c>
      <c r="F9" s="26">
        <v>76</v>
      </c>
      <c r="G9" s="4">
        <v>80</v>
      </c>
      <c r="H9" s="4">
        <v>58</v>
      </c>
      <c r="I9" s="4">
        <v>80</v>
      </c>
      <c r="J9" s="1">
        <f t="shared" ref="J9:J18" si="0">D9+E9+F9+G9+H9+I9</f>
        <v>441.5</v>
      </c>
      <c r="K9" s="1">
        <f t="shared" ref="K9:K18" si="1">J9*100/600</f>
        <v>73.583333333333329</v>
      </c>
    </row>
    <row r="10" spans="1:11">
      <c r="A10" s="1">
        <v>2</v>
      </c>
      <c r="B10" s="1" t="s">
        <v>523</v>
      </c>
      <c r="C10" s="1" t="s">
        <v>524</v>
      </c>
      <c r="D10" s="1">
        <v>42.5</v>
      </c>
      <c r="E10" s="1">
        <v>77</v>
      </c>
      <c r="F10" s="1">
        <v>66</v>
      </c>
      <c r="G10" s="4">
        <v>89</v>
      </c>
      <c r="H10" s="4">
        <v>61</v>
      </c>
      <c r="I10" s="4">
        <v>80</v>
      </c>
      <c r="J10" s="1">
        <f t="shared" si="0"/>
        <v>415.5</v>
      </c>
      <c r="K10" s="1">
        <f t="shared" si="1"/>
        <v>69.25</v>
      </c>
    </row>
    <row r="11" spans="1:11">
      <c r="A11" s="1">
        <v>3</v>
      </c>
      <c r="B11" s="1" t="s">
        <v>528</v>
      </c>
      <c r="C11" s="1" t="s">
        <v>94</v>
      </c>
      <c r="D11" s="1">
        <v>42.5</v>
      </c>
      <c r="E11" s="1">
        <v>40</v>
      </c>
      <c r="F11" s="1">
        <v>72</v>
      </c>
      <c r="G11" s="4">
        <v>60</v>
      </c>
      <c r="H11" s="4">
        <v>70</v>
      </c>
      <c r="I11" s="4">
        <v>67</v>
      </c>
      <c r="J11" s="1">
        <f t="shared" si="0"/>
        <v>351.5</v>
      </c>
      <c r="K11" s="1">
        <f t="shared" si="1"/>
        <v>58.583333333333336</v>
      </c>
    </row>
    <row r="12" spans="1:11">
      <c r="A12" s="1">
        <v>4</v>
      </c>
      <c r="B12" s="1" t="s">
        <v>615</v>
      </c>
      <c r="C12" s="1" t="s">
        <v>180</v>
      </c>
      <c r="D12" s="1">
        <v>25</v>
      </c>
      <c r="E12" s="1">
        <v>55</v>
      </c>
      <c r="F12" s="1">
        <v>74</v>
      </c>
      <c r="G12" s="4">
        <v>63</v>
      </c>
      <c r="H12" s="4">
        <v>78</v>
      </c>
      <c r="I12" s="4">
        <v>53</v>
      </c>
      <c r="J12" s="1">
        <f t="shared" si="0"/>
        <v>348</v>
      </c>
      <c r="K12" s="1">
        <f t="shared" si="1"/>
        <v>58</v>
      </c>
    </row>
    <row r="13" spans="1:11">
      <c r="A13" s="1">
        <v>5</v>
      </c>
      <c r="B13" s="1" t="s">
        <v>526</v>
      </c>
      <c r="C13" s="1" t="s">
        <v>527</v>
      </c>
      <c r="D13" s="1">
        <v>42.5</v>
      </c>
      <c r="E13" s="1">
        <v>58</v>
      </c>
      <c r="F13" s="1">
        <v>60</v>
      </c>
      <c r="G13" s="4">
        <v>60</v>
      </c>
      <c r="H13" s="4">
        <v>69</v>
      </c>
      <c r="I13" s="4">
        <v>53</v>
      </c>
      <c r="J13" s="1">
        <f t="shared" si="0"/>
        <v>342.5</v>
      </c>
      <c r="K13" s="1">
        <f t="shared" si="1"/>
        <v>57.083333333333336</v>
      </c>
    </row>
    <row r="14" spans="1:11">
      <c r="A14" s="1">
        <v>6</v>
      </c>
      <c r="B14" s="1" t="s">
        <v>156</v>
      </c>
      <c r="C14" s="1" t="s">
        <v>323</v>
      </c>
      <c r="D14" s="1">
        <v>45</v>
      </c>
      <c r="E14" s="1">
        <v>40</v>
      </c>
      <c r="F14" s="1">
        <v>68</v>
      </c>
      <c r="G14" s="4">
        <v>43</v>
      </c>
      <c r="H14" s="4">
        <v>75</v>
      </c>
      <c r="I14" s="4">
        <v>67</v>
      </c>
      <c r="J14" s="1">
        <f t="shared" si="0"/>
        <v>338</v>
      </c>
      <c r="K14" s="1">
        <f t="shared" si="1"/>
        <v>56.333333333333336</v>
      </c>
    </row>
    <row r="15" spans="1:11">
      <c r="A15" s="1">
        <v>7</v>
      </c>
      <c r="B15" s="1" t="s">
        <v>521</v>
      </c>
      <c r="C15" s="1" t="s">
        <v>522</v>
      </c>
      <c r="D15" s="1">
        <v>57.5</v>
      </c>
      <c r="E15" s="1">
        <v>48</v>
      </c>
      <c r="F15" s="1">
        <v>64</v>
      </c>
      <c r="G15" s="4">
        <v>40</v>
      </c>
      <c r="H15" s="4">
        <v>44</v>
      </c>
      <c r="I15" s="4">
        <v>67</v>
      </c>
      <c r="J15" s="1">
        <f t="shared" si="0"/>
        <v>320.5</v>
      </c>
      <c r="K15" s="1">
        <f t="shared" si="1"/>
        <v>53.416666666666664</v>
      </c>
    </row>
    <row r="16" spans="1:11">
      <c r="A16" s="1">
        <v>8</v>
      </c>
      <c r="B16" s="1" t="s">
        <v>530</v>
      </c>
      <c r="C16" s="1" t="s">
        <v>531</v>
      </c>
      <c r="D16" s="1">
        <v>27.5</v>
      </c>
      <c r="E16" s="1">
        <v>68</v>
      </c>
      <c r="F16" s="1">
        <v>0</v>
      </c>
      <c r="G16" s="4">
        <v>54</v>
      </c>
      <c r="H16" s="4">
        <v>76</v>
      </c>
      <c r="I16" s="4">
        <v>67</v>
      </c>
      <c r="J16" s="1">
        <f t="shared" si="0"/>
        <v>292.5</v>
      </c>
      <c r="K16" s="1">
        <f t="shared" si="1"/>
        <v>48.75</v>
      </c>
    </row>
    <row r="17" spans="1:11">
      <c r="A17" s="1">
        <v>9</v>
      </c>
      <c r="B17" s="1" t="s">
        <v>532</v>
      </c>
      <c r="C17" s="1" t="s">
        <v>533</v>
      </c>
      <c r="D17" s="1">
        <v>27.5</v>
      </c>
      <c r="E17" s="1">
        <v>35</v>
      </c>
      <c r="F17" s="1">
        <v>66</v>
      </c>
      <c r="G17" s="4">
        <v>43</v>
      </c>
      <c r="H17" s="4">
        <v>60</v>
      </c>
      <c r="I17" s="4">
        <v>53</v>
      </c>
      <c r="J17" s="1">
        <f t="shared" si="0"/>
        <v>284.5</v>
      </c>
      <c r="K17" s="1">
        <f t="shared" si="1"/>
        <v>47.416666666666664</v>
      </c>
    </row>
    <row r="18" spans="1:11">
      <c r="A18" s="1">
        <v>10</v>
      </c>
      <c r="B18" s="1" t="s">
        <v>178</v>
      </c>
      <c r="C18" s="1" t="s">
        <v>529</v>
      </c>
      <c r="D18" s="1">
        <v>17.5</v>
      </c>
      <c r="E18" s="1">
        <v>33</v>
      </c>
      <c r="F18" s="1">
        <v>58</v>
      </c>
      <c r="G18" s="4">
        <v>40</v>
      </c>
      <c r="H18" s="4">
        <v>48</v>
      </c>
      <c r="I18" s="4">
        <v>47</v>
      </c>
      <c r="J18" s="1">
        <f t="shared" si="0"/>
        <v>243.5</v>
      </c>
      <c r="K18" s="1">
        <f t="shared" si="1"/>
        <v>40.583333333333336</v>
      </c>
    </row>
    <row r="19" spans="1:11">
      <c r="K19" s="31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sqref="A1:M29"/>
    </sheetView>
  </sheetViews>
  <sheetFormatPr defaultRowHeight="15"/>
  <cols>
    <col min="1" max="1" width="4" customWidth="1"/>
    <col min="2" max="2" width="21.42578125" customWidth="1"/>
    <col min="3" max="3" width="16.28515625" customWidth="1"/>
    <col min="4" max="4" width="9.7109375" customWidth="1"/>
    <col min="5" max="5" width="8.5703125" customWidth="1"/>
    <col min="6" max="6" width="9.28515625" customWidth="1"/>
    <col min="7" max="7" width="11.7109375" customWidth="1"/>
    <col min="8" max="8" width="9.42578125" customWidth="1"/>
    <col min="9" max="9" width="10.42578125" customWidth="1"/>
    <col min="11" max="11" width="4.85546875" customWidth="1"/>
    <col min="12" max="12" width="4.5703125" customWidth="1"/>
  </cols>
  <sheetData>
    <row r="1" spans="1:11">
      <c r="A1" s="8" t="s">
        <v>436</v>
      </c>
      <c r="B1" s="8"/>
      <c r="C1" s="8"/>
    </row>
    <row r="2" spans="1:11">
      <c r="A2" s="8" t="s">
        <v>227</v>
      </c>
      <c r="B2" s="8"/>
      <c r="C2" s="8"/>
    </row>
    <row r="3" spans="1:11">
      <c r="A3" s="8" t="s">
        <v>338</v>
      </c>
      <c r="B3" s="8"/>
      <c r="D3" s="29" t="s">
        <v>636</v>
      </c>
      <c r="E3" s="30"/>
      <c r="F3" s="8"/>
    </row>
    <row r="4" spans="1:11">
      <c r="A4" s="8"/>
      <c r="B4" s="8"/>
      <c r="C4" s="8"/>
      <c r="D4" s="7"/>
      <c r="E4" s="7"/>
      <c r="F4" s="7"/>
      <c r="G4" s="7"/>
    </row>
    <row r="5" spans="1:11">
      <c r="A5" s="2" t="s">
        <v>229</v>
      </c>
      <c r="B5" s="2" t="s">
        <v>105</v>
      </c>
      <c r="C5" s="2" t="s">
        <v>73</v>
      </c>
      <c r="D5" s="2" t="s">
        <v>646</v>
      </c>
      <c r="E5" s="6" t="s">
        <v>643</v>
      </c>
      <c r="F5" s="1" t="s">
        <v>642</v>
      </c>
      <c r="G5" s="1" t="s">
        <v>649</v>
      </c>
      <c r="H5" s="1" t="s">
        <v>640</v>
      </c>
      <c r="I5" s="1" t="s">
        <v>644</v>
      </c>
      <c r="J5" s="4" t="s">
        <v>671</v>
      </c>
      <c r="K5" s="4" t="s">
        <v>645</v>
      </c>
    </row>
    <row r="6" spans="1:11">
      <c r="A6" s="4">
        <v>1</v>
      </c>
      <c r="B6" s="1" t="s">
        <v>617</v>
      </c>
      <c r="C6" s="1" t="s">
        <v>23</v>
      </c>
      <c r="D6" s="1">
        <v>85</v>
      </c>
      <c r="E6" s="1">
        <v>68</v>
      </c>
      <c r="F6" s="1">
        <v>92</v>
      </c>
      <c r="G6" s="4">
        <v>96</v>
      </c>
      <c r="H6" s="4">
        <v>83</v>
      </c>
      <c r="I6" s="4">
        <v>80</v>
      </c>
      <c r="J6" s="1">
        <f t="shared" ref="J6:J29" si="0">D6+E6+F6+G6+H6+I6</f>
        <v>504</v>
      </c>
      <c r="K6" s="1">
        <f t="shared" ref="K6:K29" si="1">J6*100/600</f>
        <v>84</v>
      </c>
    </row>
    <row r="7" spans="1:11">
      <c r="A7" s="1">
        <v>2</v>
      </c>
      <c r="B7" s="1" t="s">
        <v>545</v>
      </c>
      <c r="C7" s="1" t="s">
        <v>546</v>
      </c>
      <c r="D7" s="1">
        <v>73</v>
      </c>
      <c r="E7" s="1">
        <v>67</v>
      </c>
      <c r="F7" s="1">
        <v>96</v>
      </c>
      <c r="G7" s="4">
        <v>89</v>
      </c>
      <c r="H7" s="4">
        <v>73</v>
      </c>
      <c r="I7" s="4">
        <v>67</v>
      </c>
      <c r="J7" s="1">
        <f t="shared" si="0"/>
        <v>465</v>
      </c>
      <c r="K7" s="1">
        <f t="shared" si="1"/>
        <v>77.5</v>
      </c>
    </row>
    <row r="8" spans="1:11">
      <c r="A8" s="4">
        <v>3</v>
      </c>
      <c r="B8" s="1" t="s">
        <v>391</v>
      </c>
      <c r="C8" s="1" t="s">
        <v>549</v>
      </c>
      <c r="D8" s="1">
        <v>24</v>
      </c>
      <c r="E8" s="1">
        <v>65</v>
      </c>
      <c r="F8" s="1">
        <v>100</v>
      </c>
      <c r="G8" s="4">
        <v>99</v>
      </c>
      <c r="H8" s="4">
        <v>58</v>
      </c>
      <c r="I8" s="4">
        <v>100</v>
      </c>
      <c r="J8" s="1">
        <f t="shared" si="0"/>
        <v>446</v>
      </c>
      <c r="K8" s="1">
        <f t="shared" si="1"/>
        <v>74.333333333333329</v>
      </c>
    </row>
    <row r="9" spans="1:11">
      <c r="A9" s="1">
        <v>4</v>
      </c>
      <c r="B9" s="1" t="s">
        <v>536</v>
      </c>
      <c r="C9" s="1" t="s">
        <v>537</v>
      </c>
      <c r="D9" s="1">
        <v>59</v>
      </c>
      <c r="E9" s="1">
        <v>75</v>
      </c>
      <c r="F9" s="1">
        <v>80</v>
      </c>
      <c r="G9" s="4">
        <v>75</v>
      </c>
      <c r="H9" s="4">
        <v>83</v>
      </c>
      <c r="I9" s="4">
        <v>73</v>
      </c>
      <c r="J9" s="1">
        <f t="shared" si="0"/>
        <v>445</v>
      </c>
      <c r="K9" s="1">
        <f t="shared" si="1"/>
        <v>74.166666666666671</v>
      </c>
    </row>
    <row r="10" spans="1:11">
      <c r="A10" s="4">
        <v>5</v>
      </c>
      <c r="B10" s="1" t="s">
        <v>538</v>
      </c>
      <c r="C10" s="1" t="s">
        <v>539</v>
      </c>
      <c r="D10" s="1">
        <v>59</v>
      </c>
      <c r="E10" s="1">
        <v>55</v>
      </c>
      <c r="F10" s="1">
        <v>92</v>
      </c>
      <c r="G10" s="4">
        <v>95</v>
      </c>
      <c r="H10" s="4">
        <v>56</v>
      </c>
      <c r="I10" s="4">
        <v>80</v>
      </c>
      <c r="J10" s="1">
        <f t="shared" si="0"/>
        <v>437</v>
      </c>
      <c r="K10" s="1">
        <f t="shared" si="1"/>
        <v>72.833333333333329</v>
      </c>
    </row>
    <row r="11" spans="1:11">
      <c r="A11" s="1">
        <v>6</v>
      </c>
      <c r="B11" s="1" t="s">
        <v>15</v>
      </c>
      <c r="C11" s="1" t="s">
        <v>647</v>
      </c>
      <c r="D11" s="1">
        <v>74</v>
      </c>
      <c r="E11" s="1">
        <v>55</v>
      </c>
      <c r="F11" s="1">
        <v>76</v>
      </c>
      <c r="G11" s="4">
        <v>85</v>
      </c>
      <c r="H11" s="4">
        <v>66</v>
      </c>
      <c r="I11" s="4">
        <v>67</v>
      </c>
      <c r="J11" s="1">
        <f t="shared" si="0"/>
        <v>423</v>
      </c>
      <c r="K11" s="1">
        <f t="shared" si="1"/>
        <v>70.5</v>
      </c>
    </row>
    <row r="12" spans="1:11">
      <c r="A12" s="4">
        <v>7</v>
      </c>
      <c r="B12" s="1" t="s">
        <v>15</v>
      </c>
      <c r="C12" s="1" t="s">
        <v>648</v>
      </c>
      <c r="D12" s="1">
        <v>53</v>
      </c>
      <c r="E12" s="1">
        <v>63</v>
      </c>
      <c r="F12" s="1">
        <v>80</v>
      </c>
      <c r="G12" s="4">
        <v>85</v>
      </c>
      <c r="H12" s="4">
        <v>69</v>
      </c>
      <c r="I12" s="4">
        <v>73</v>
      </c>
      <c r="J12" s="1">
        <f t="shared" si="0"/>
        <v>423</v>
      </c>
      <c r="K12" s="1">
        <f t="shared" si="1"/>
        <v>70.5</v>
      </c>
    </row>
    <row r="13" spans="1:11">
      <c r="A13" s="1">
        <v>8</v>
      </c>
      <c r="B13" s="1" t="s">
        <v>66</v>
      </c>
      <c r="C13" s="1" t="s">
        <v>616</v>
      </c>
      <c r="D13" s="1">
        <v>38</v>
      </c>
      <c r="E13" s="1">
        <v>58</v>
      </c>
      <c r="F13" s="1">
        <v>76</v>
      </c>
      <c r="G13" s="4">
        <v>88</v>
      </c>
      <c r="H13" s="4">
        <v>88</v>
      </c>
      <c r="I13" s="4">
        <v>73</v>
      </c>
      <c r="J13" s="1">
        <f t="shared" si="0"/>
        <v>421</v>
      </c>
      <c r="K13" s="1">
        <f t="shared" si="1"/>
        <v>70.166666666666671</v>
      </c>
    </row>
    <row r="14" spans="1:11">
      <c r="A14" s="4">
        <v>9</v>
      </c>
      <c r="B14" s="1" t="s">
        <v>553</v>
      </c>
      <c r="C14" s="1" t="s">
        <v>554</v>
      </c>
      <c r="D14" s="1">
        <v>63</v>
      </c>
      <c r="E14" s="1">
        <v>57</v>
      </c>
      <c r="F14" s="1">
        <v>80</v>
      </c>
      <c r="G14" s="4">
        <v>88</v>
      </c>
      <c r="H14" s="4">
        <v>58</v>
      </c>
      <c r="I14" s="4">
        <v>73</v>
      </c>
      <c r="J14" s="1">
        <f t="shared" si="0"/>
        <v>419</v>
      </c>
      <c r="K14" s="1">
        <f t="shared" si="1"/>
        <v>69.833333333333329</v>
      </c>
    </row>
    <row r="15" spans="1:11">
      <c r="A15" s="1">
        <v>10</v>
      </c>
      <c r="B15" s="1" t="s">
        <v>618</v>
      </c>
      <c r="C15" s="1" t="s">
        <v>619</v>
      </c>
      <c r="D15" s="1">
        <v>41</v>
      </c>
      <c r="E15" s="1">
        <v>48</v>
      </c>
      <c r="F15" s="1">
        <v>100</v>
      </c>
      <c r="G15" s="4">
        <v>90</v>
      </c>
      <c r="H15" s="4">
        <v>80</v>
      </c>
      <c r="I15" s="4">
        <v>53</v>
      </c>
      <c r="J15" s="1">
        <f t="shared" si="0"/>
        <v>412</v>
      </c>
      <c r="K15" s="1">
        <f t="shared" si="1"/>
        <v>68.666666666666671</v>
      </c>
    </row>
    <row r="16" spans="1:11">
      <c r="A16" s="4">
        <v>11</v>
      </c>
      <c r="B16" s="1" t="s">
        <v>551</v>
      </c>
      <c r="C16" s="1" t="s">
        <v>552</v>
      </c>
      <c r="D16" s="1">
        <v>40</v>
      </c>
      <c r="E16" s="1">
        <v>63</v>
      </c>
      <c r="F16" s="1">
        <v>90</v>
      </c>
      <c r="G16" s="4">
        <v>85</v>
      </c>
      <c r="H16" s="4">
        <v>70</v>
      </c>
      <c r="I16" s="4">
        <v>60</v>
      </c>
      <c r="J16" s="1">
        <f t="shared" si="0"/>
        <v>408</v>
      </c>
      <c r="K16" s="1">
        <f t="shared" si="1"/>
        <v>68</v>
      </c>
    </row>
    <row r="17" spans="1:11">
      <c r="A17" s="1">
        <v>12</v>
      </c>
      <c r="B17" s="1" t="s">
        <v>543</v>
      </c>
      <c r="C17" s="1" t="s">
        <v>544</v>
      </c>
      <c r="D17" s="1">
        <v>49</v>
      </c>
      <c r="E17" s="1">
        <v>58</v>
      </c>
      <c r="F17" s="1">
        <v>92</v>
      </c>
      <c r="G17" s="4">
        <v>91</v>
      </c>
      <c r="H17" s="4">
        <v>50</v>
      </c>
      <c r="I17" s="4">
        <v>67</v>
      </c>
      <c r="J17" s="1">
        <f t="shared" si="0"/>
        <v>407</v>
      </c>
      <c r="K17" s="1">
        <f t="shared" si="1"/>
        <v>67.833333333333329</v>
      </c>
    </row>
    <row r="18" spans="1:11">
      <c r="A18" s="4">
        <v>13</v>
      </c>
      <c r="B18" s="1" t="s">
        <v>33</v>
      </c>
      <c r="C18" s="1" t="s">
        <v>550</v>
      </c>
      <c r="D18" s="1">
        <v>25</v>
      </c>
      <c r="E18" s="1">
        <v>73</v>
      </c>
      <c r="F18" s="1">
        <v>90</v>
      </c>
      <c r="G18" s="4">
        <v>73</v>
      </c>
      <c r="H18" s="4">
        <v>63</v>
      </c>
      <c r="I18" s="4">
        <v>80</v>
      </c>
      <c r="J18" s="1">
        <f t="shared" si="0"/>
        <v>404</v>
      </c>
      <c r="K18" s="1">
        <f t="shared" si="1"/>
        <v>67.333333333333329</v>
      </c>
    </row>
    <row r="19" spans="1:11">
      <c r="A19" s="1">
        <v>14</v>
      </c>
      <c r="B19" s="1" t="s">
        <v>633</v>
      </c>
      <c r="C19" s="1" t="s">
        <v>535</v>
      </c>
      <c r="D19" s="1">
        <v>25</v>
      </c>
      <c r="E19" s="1">
        <v>70</v>
      </c>
      <c r="F19" s="1">
        <v>80</v>
      </c>
      <c r="G19" s="4">
        <v>86</v>
      </c>
      <c r="H19" s="4">
        <v>61</v>
      </c>
      <c r="I19" s="4">
        <v>80</v>
      </c>
      <c r="J19" s="1">
        <f t="shared" si="0"/>
        <v>402</v>
      </c>
      <c r="K19" s="1">
        <f t="shared" si="1"/>
        <v>67</v>
      </c>
    </row>
    <row r="20" spans="1:11">
      <c r="A20" s="4">
        <v>15</v>
      </c>
      <c r="B20" s="1" t="s">
        <v>555</v>
      </c>
      <c r="C20" s="1" t="s">
        <v>556</v>
      </c>
      <c r="D20" s="1">
        <v>35</v>
      </c>
      <c r="E20" s="1">
        <v>48</v>
      </c>
      <c r="F20" s="1">
        <v>100</v>
      </c>
      <c r="G20" s="4">
        <v>94</v>
      </c>
      <c r="H20" s="4">
        <v>43</v>
      </c>
      <c r="I20" s="4">
        <v>80</v>
      </c>
      <c r="J20" s="1">
        <f t="shared" si="0"/>
        <v>400</v>
      </c>
      <c r="K20" s="1">
        <f t="shared" si="1"/>
        <v>66.666666666666671</v>
      </c>
    </row>
    <row r="21" spans="1:11">
      <c r="A21" s="1">
        <v>16</v>
      </c>
      <c r="B21" s="1" t="s">
        <v>0</v>
      </c>
      <c r="C21" s="1" t="s">
        <v>620</v>
      </c>
      <c r="D21" s="1">
        <v>60</v>
      </c>
      <c r="E21" s="1">
        <v>62</v>
      </c>
      <c r="F21" s="1">
        <v>70</v>
      </c>
      <c r="G21" s="4">
        <v>76</v>
      </c>
      <c r="H21" s="4">
        <v>68</v>
      </c>
      <c r="I21" s="4">
        <v>60</v>
      </c>
      <c r="J21" s="1">
        <f t="shared" si="0"/>
        <v>396</v>
      </c>
      <c r="K21" s="1">
        <f t="shared" si="1"/>
        <v>66</v>
      </c>
    </row>
    <row r="22" spans="1:11">
      <c r="A22" s="4">
        <v>17</v>
      </c>
      <c r="B22" s="1" t="s">
        <v>261</v>
      </c>
      <c r="C22" s="1" t="s">
        <v>534</v>
      </c>
      <c r="D22" s="1">
        <v>39</v>
      </c>
      <c r="E22" s="1">
        <v>55</v>
      </c>
      <c r="F22" s="1">
        <v>68</v>
      </c>
      <c r="G22" s="4">
        <v>91</v>
      </c>
      <c r="H22" s="4">
        <v>65</v>
      </c>
      <c r="I22" s="4">
        <v>73</v>
      </c>
      <c r="J22" s="1">
        <f t="shared" si="0"/>
        <v>391</v>
      </c>
      <c r="K22" s="1">
        <f t="shared" si="1"/>
        <v>65.166666666666671</v>
      </c>
    </row>
    <row r="23" spans="1:11">
      <c r="A23" s="1">
        <v>18</v>
      </c>
      <c r="B23" s="1" t="s">
        <v>542</v>
      </c>
      <c r="C23" s="1" t="s">
        <v>535</v>
      </c>
      <c r="D23" s="1">
        <v>35</v>
      </c>
      <c r="E23" s="1">
        <v>77</v>
      </c>
      <c r="F23" s="1">
        <v>80</v>
      </c>
      <c r="G23" s="4">
        <v>70</v>
      </c>
      <c r="H23" s="4">
        <v>58</v>
      </c>
      <c r="I23" s="4">
        <v>60</v>
      </c>
      <c r="J23" s="1">
        <f t="shared" si="0"/>
        <v>380</v>
      </c>
      <c r="K23" s="1">
        <f t="shared" si="1"/>
        <v>63.333333333333336</v>
      </c>
    </row>
    <row r="24" spans="1:11">
      <c r="A24" s="4">
        <v>19</v>
      </c>
      <c r="B24" s="1" t="s">
        <v>557</v>
      </c>
      <c r="C24" s="1" t="s">
        <v>558</v>
      </c>
      <c r="D24" s="1">
        <v>23</v>
      </c>
      <c r="E24" s="1">
        <v>53</v>
      </c>
      <c r="F24" s="1">
        <v>64</v>
      </c>
      <c r="G24" s="4">
        <v>98</v>
      </c>
      <c r="H24" s="4">
        <v>53</v>
      </c>
      <c r="I24" s="4">
        <v>67</v>
      </c>
      <c r="J24" s="1">
        <f t="shared" si="0"/>
        <v>358</v>
      </c>
      <c r="K24" s="1">
        <f t="shared" si="1"/>
        <v>59.666666666666664</v>
      </c>
    </row>
    <row r="25" spans="1:11">
      <c r="A25" s="1">
        <v>20</v>
      </c>
      <c r="B25" s="1" t="s">
        <v>540</v>
      </c>
      <c r="C25" s="1" t="s">
        <v>541</v>
      </c>
      <c r="D25" s="1">
        <v>25</v>
      </c>
      <c r="E25" s="1">
        <v>42</v>
      </c>
      <c r="F25" s="1">
        <v>66</v>
      </c>
      <c r="G25" s="4">
        <v>66</v>
      </c>
      <c r="H25" s="4">
        <v>76</v>
      </c>
      <c r="I25" s="4">
        <v>53</v>
      </c>
      <c r="J25" s="1">
        <f t="shared" si="0"/>
        <v>328</v>
      </c>
      <c r="K25" s="1">
        <f t="shared" si="1"/>
        <v>54.666666666666664</v>
      </c>
    </row>
    <row r="26" spans="1:11">
      <c r="A26" s="4">
        <v>21</v>
      </c>
      <c r="B26" s="1" t="s">
        <v>547</v>
      </c>
      <c r="C26" s="1" t="s">
        <v>548</v>
      </c>
      <c r="D26" s="1">
        <v>13</v>
      </c>
      <c r="E26" s="1">
        <v>45</v>
      </c>
      <c r="F26" s="1">
        <v>68</v>
      </c>
      <c r="G26" s="4">
        <v>70</v>
      </c>
      <c r="H26" s="4">
        <v>66</v>
      </c>
      <c r="I26" s="4">
        <v>53</v>
      </c>
      <c r="J26" s="1">
        <f t="shared" si="0"/>
        <v>315</v>
      </c>
      <c r="K26" s="1">
        <f t="shared" si="1"/>
        <v>52.5</v>
      </c>
    </row>
    <row r="27" spans="1:11">
      <c r="A27" s="1">
        <v>22</v>
      </c>
      <c r="B27" s="1" t="s">
        <v>52</v>
      </c>
      <c r="C27" s="1" t="s">
        <v>47</v>
      </c>
      <c r="D27" s="1">
        <v>38</v>
      </c>
      <c r="E27" s="1">
        <v>37</v>
      </c>
      <c r="F27" s="1">
        <v>48</v>
      </c>
      <c r="G27" s="4">
        <v>74</v>
      </c>
      <c r="H27" s="4">
        <v>64</v>
      </c>
      <c r="I27" s="4">
        <v>53</v>
      </c>
      <c r="J27" s="1">
        <f t="shared" si="0"/>
        <v>314</v>
      </c>
      <c r="K27" s="1">
        <f t="shared" si="1"/>
        <v>52.333333333333336</v>
      </c>
    </row>
    <row r="28" spans="1:11">
      <c r="A28" s="4">
        <v>23</v>
      </c>
      <c r="B28" s="1" t="s">
        <v>510</v>
      </c>
      <c r="C28" s="1" t="s">
        <v>635</v>
      </c>
      <c r="D28" s="1">
        <v>13</v>
      </c>
      <c r="E28" s="1">
        <v>33</v>
      </c>
      <c r="F28" s="4">
        <v>60</v>
      </c>
      <c r="G28" s="4">
        <v>56</v>
      </c>
      <c r="H28" s="4">
        <v>35</v>
      </c>
      <c r="I28" s="4">
        <v>53</v>
      </c>
      <c r="J28" s="1">
        <f t="shared" si="0"/>
        <v>250</v>
      </c>
      <c r="K28" s="1">
        <f t="shared" si="1"/>
        <v>41.666666666666664</v>
      </c>
    </row>
    <row r="29" spans="1:11">
      <c r="A29" s="4">
        <v>24</v>
      </c>
      <c r="B29" s="1" t="s">
        <v>614</v>
      </c>
      <c r="C29" s="1" t="s">
        <v>631</v>
      </c>
      <c r="D29" s="1">
        <v>26</v>
      </c>
      <c r="E29" s="1">
        <v>18</v>
      </c>
      <c r="F29" s="33">
        <v>68</v>
      </c>
      <c r="G29" s="4">
        <v>68</v>
      </c>
      <c r="H29" s="4">
        <v>59</v>
      </c>
      <c r="I29" s="4">
        <v>0</v>
      </c>
      <c r="J29" s="1">
        <f t="shared" si="0"/>
        <v>239</v>
      </c>
      <c r="K29" s="1">
        <f t="shared" si="1"/>
        <v>39.833333333333336</v>
      </c>
    </row>
    <row r="30" spans="1:11">
      <c r="A30" s="7"/>
      <c r="B30" s="7"/>
      <c r="C30" s="7"/>
      <c r="D30" s="7"/>
      <c r="E30" s="7"/>
      <c r="G30" s="7"/>
      <c r="H30" s="7"/>
      <c r="I30" s="7"/>
      <c r="K30" s="31"/>
    </row>
  </sheetData>
  <pageMargins left="0.7" right="0.7" top="0.7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S2B</vt:lpstr>
      <vt:lpstr>S2A</vt:lpstr>
      <vt:lpstr>S5MEG</vt:lpstr>
      <vt:lpstr>S5MCE</vt:lpstr>
      <vt:lpstr>S5MPG</vt:lpstr>
      <vt:lpstr>S1B</vt:lpstr>
      <vt:lpstr>S1A</vt:lpstr>
      <vt:lpstr>S4MEG</vt:lpstr>
      <vt:lpstr>S4MCE</vt:lpstr>
      <vt:lpstr>S4 MPG</vt:lpstr>
      <vt:lpstr>Sheet1</vt:lpstr>
      <vt:lpstr>S3B</vt:lpstr>
      <vt:lpstr>S3A</vt:lpstr>
      <vt:lpstr>S6MEG</vt:lpstr>
      <vt:lpstr>S6MCE</vt:lpstr>
      <vt:lpstr>S6MPG</vt:lpstr>
      <vt:lpstr>RECLASSE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G.S RANGO</dc:creator>
  <cp:lastModifiedBy>G.S RANGO</cp:lastModifiedBy>
  <cp:lastPrinted>2020-03-17T01:46:08Z</cp:lastPrinted>
  <dcterms:created xsi:type="dcterms:W3CDTF">2018-01-22T14:59:23Z</dcterms:created>
  <dcterms:modified xsi:type="dcterms:W3CDTF">2020-11-27T09:37:00Z</dcterms:modified>
</cp:coreProperties>
</file>