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min\GitHub\2024_article_mixed-method_study_on_motivation_in_Rwanda\04 results\04.1 Tables\"/>
    </mc:Choice>
  </mc:AlternateContent>
  <xr:revisionPtr revIDLastSave="0" documentId="13_ncr:9_{9C66CCF7-E768-4B45-9295-A279EB874F26}" xr6:coauthVersionLast="47" xr6:coauthVersionMax="47" xr10:uidLastSave="{00000000-0000-0000-0000-000000000000}"/>
  <bookViews>
    <workbookView xWindow="-108" yWindow="-108" windowWidth="23256" windowHeight="13896" activeTab="1" xr2:uid="{3D189749-07F3-4D34-A0F6-C5CF3D04B1B1}"/>
  </bookViews>
  <sheets>
    <sheet name="table2.2_coding_results_costs_2" sheetId="1" r:id="rId1"/>
    <sheet name="Sheet1" sheetId="2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G9" i="2" l="1"/>
  <c r="G8" i="2"/>
  <c r="G7" i="2"/>
  <c r="G6" i="2"/>
  <c r="G5" i="2"/>
  <c r="F9" i="2"/>
  <c r="F8" i="2"/>
  <c r="F7" i="2"/>
  <c r="F6" i="2"/>
  <c r="F5" i="2"/>
  <c r="E9" i="2"/>
  <c r="E8" i="2"/>
  <c r="E7" i="2"/>
  <c r="E6" i="2"/>
  <c r="E5" i="2"/>
  <c r="G4" i="2"/>
  <c r="F4" i="2"/>
  <c r="E4" i="2"/>
  <c r="D9" i="2"/>
  <c r="D8" i="2"/>
  <c r="D7" i="2"/>
  <c r="D6" i="2"/>
  <c r="D5" i="2"/>
  <c r="D4" i="2"/>
  <c r="E3" i="2"/>
  <c r="F3" i="2"/>
  <c r="D3" i="2"/>
  <c r="C8" i="2"/>
  <c r="C7" i="2"/>
  <c r="C6" i="2"/>
  <c r="C5" i="2"/>
  <c r="B9" i="2"/>
  <c r="B8" i="2"/>
  <c r="B7" i="2"/>
  <c r="B6" i="2"/>
  <c r="B5" i="2"/>
  <c r="B4" i="2"/>
  <c r="B2" i="2"/>
  <c r="G3" i="2"/>
</calcChain>
</file>

<file path=xl/sharedStrings.xml><?xml version="1.0" encoding="utf-8"?>
<sst xmlns="http://schemas.openxmlformats.org/spreadsheetml/2006/main" count="19" uniqueCount="15">
  <si>
    <t>Category</t>
  </si>
  <si>
    <t>Sub_category1</t>
  </si>
  <si>
    <t>Segments (M)</t>
  </si>
  <si>
    <t>Students (M)</t>
  </si>
  <si>
    <t>Segments (D)</t>
  </si>
  <si>
    <t>Students (D)</t>
  </si>
  <si>
    <t>Costs</t>
  </si>
  <si>
    <t>effort</t>
  </si>
  <si>
    <t>emotional</t>
  </si>
  <si>
    <t>opportunity</t>
  </si>
  <si>
    <t>outside</t>
  </si>
  <si>
    <t>Total</t>
  </si>
  <si>
    <t>Sub Category</t>
  </si>
  <si>
    <t>Motivation</t>
  </si>
  <si>
    <t>Demotivation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</si>
</sst>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 vertical="center"/>
    </xf>
    <xf numFmtId="0" fontId="18" fillId="0" borderId="11" xfId="0" applyFont="1" applyBorder="1"/>
    <xf numFmtId="0" fontId="18" fillId="0" borderId="0" xfId="0" applyFont="1"/>
    <xf numFmtId="0" fontId="18" fillId="0" borderId="0" xfId="0" applyFont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omin\GitHub\2024_article_mixed-method_study_on_motivation_in_Rwanda\04%20results\04.1%20Tables\table2.1_coding_results_value_20250107_v01_edited.xlsx" TargetMode="External"/><Relationship Id="rId1" Type="http://schemas.openxmlformats.org/officeDocument/2006/relationships/externalLinkPath" Target="table2.1_coding_results_value_20250107_v01_edi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2.1_coding_results_value_2"/>
      <sheetName val="Sheet1"/>
    </sheetNames>
    <sheetDataSet>
      <sheetData sheetId="0">
        <row r="1">
          <cell r="G1" t="str">
            <v>Students (D)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90726-DF12-416B-8430-9EC40B6B39E1}">
  <dimension ref="A1:F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C2">
        <v>2.04</v>
      </c>
      <c r="D2">
        <v>12.5</v>
      </c>
      <c r="E2">
        <v>23.73</v>
      </c>
      <c r="F2">
        <v>60.24</v>
      </c>
    </row>
    <row r="3" spans="1:6" x14ac:dyDescent="0.3">
      <c r="A3" t="s">
        <v>6</v>
      </c>
      <c r="B3" t="s">
        <v>7</v>
      </c>
      <c r="C3">
        <v>2.04</v>
      </c>
      <c r="D3">
        <v>12.5</v>
      </c>
      <c r="E3">
        <v>8.0399999999999991</v>
      </c>
      <c r="F3">
        <v>22.89</v>
      </c>
    </row>
    <row r="4" spans="1:6" x14ac:dyDescent="0.3">
      <c r="A4" t="s">
        <v>6</v>
      </c>
      <c r="B4" t="s">
        <v>8</v>
      </c>
      <c r="C4">
        <v>0</v>
      </c>
      <c r="D4">
        <v>0</v>
      </c>
      <c r="E4">
        <v>13.73</v>
      </c>
      <c r="F4">
        <v>45.78</v>
      </c>
    </row>
    <row r="5" spans="1:6" x14ac:dyDescent="0.3">
      <c r="A5" t="s">
        <v>6</v>
      </c>
      <c r="B5" t="s">
        <v>9</v>
      </c>
      <c r="C5">
        <v>0</v>
      </c>
      <c r="D5">
        <v>0</v>
      </c>
      <c r="E5">
        <v>0.98</v>
      </c>
      <c r="F5">
        <v>6.02</v>
      </c>
    </row>
    <row r="6" spans="1:6" x14ac:dyDescent="0.3">
      <c r="A6" t="s">
        <v>6</v>
      </c>
      <c r="B6" t="s">
        <v>10</v>
      </c>
      <c r="C6">
        <v>0</v>
      </c>
      <c r="D6">
        <v>0</v>
      </c>
      <c r="E6">
        <v>0.98</v>
      </c>
      <c r="F6">
        <v>2.41</v>
      </c>
    </row>
    <row r="7" spans="1:6" x14ac:dyDescent="0.3">
      <c r="A7" t="s">
        <v>11</v>
      </c>
      <c r="C7">
        <v>636</v>
      </c>
      <c r="D7">
        <v>88</v>
      </c>
      <c r="E7">
        <v>510</v>
      </c>
      <c r="F7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8445E-EBAF-4651-8ECB-203A478860E3}">
  <dimension ref="B2:I15"/>
  <sheetViews>
    <sheetView tabSelected="1" workbookViewId="0">
      <selection activeCell="D15" sqref="D15"/>
    </sheetView>
  </sheetViews>
  <sheetFormatPr defaultRowHeight="14.4" x14ac:dyDescent="0.3"/>
  <cols>
    <col min="3" max="3" width="12.77734375" bestFit="1" customWidth="1"/>
    <col min="4" max="4" width="13.33203125" bestFit="1" customWidth="1"/>
    <col min="5" max="5" width="12.33203125" bestFit="1" customWidth="1"/>
    <col min="6" max="6" width="13.33203125" bestFit="1" customWidth="1"/>
    <col min="7" max="7" width="12.33203125" bestFit="1" customWidth="1"/>
  </cols>
  <sheetData>
    <row r="2" spans="2:9" ht="15.6" x14ac:dyDescent="0.3">
      <c r="B2" s="1" t="str">
        <f>table2.2_coding_results_costs_2!A1</f>
        <v>Category</v>
      </c>
      <c r="C2" s="1" t="s">
        <v>12</v>
      </c>
      <c r="D2" s="2" t="s">
        <v>13</v>
      </c>
      <c r="E2" s="2"/>
      <c r="F2" s="2" t="s">
        <v>14</v>
      </c>
      <c r="G2" s="2"/>
    </row>
    <row r="3" spans="2:9" ht="15.6" x14ac:dyDescent="0.3">
      <c r="B3" s="3"/>
      <c r="C3" s="3"/>
      <c r="D3" s="4" t="str">
        <f>CONCATENATE(REPLACE(table2.2_coding_results_costs_2!C1,9,12,""), " (%)")</f>
        <v>Segments (%)</v>
      </c>
      <c r="E3" s="4" t="str">
        <f>CONCATENATE(REPLACE(table2.2_coding_results_costs_2!D1,9,12,""), " (%)")</f>
        <v>Students (%)</v>
      </c>
      <c r="F3" s="4" t="str">
        <f>CONCATENATE(REPLACE(table2.2_coding_results_costs_2!E1,9,12,""), " (%)")</f>
        <v>Segments (%)</v>
      </c>
      <c r="G3" s="4" t="str">
        <f>CONCATENATE(REPLACE([1]table2.1_coding_results_value_2!G1,9,12,""), " (%)")</f>
        <v>Students (%)</v>
      </c>
    </row>
    <row r="4" spans="2:9" ht="15.6" x14ac:dyDescent="0.3">
      <c r="B4" s="5" t="str">
        <f>table2.2_coding_results_costs_2!A2</f>
        <v>Costs</v>
      </c>
      <c r="C4" s="5"/>
      <c r="D4" s="5">
        <f>table2.2_coding_results_costs_2!C2</f>
        <v>2.04</v>
      </c>
      <c r="E4" s="5">
        <f>table2.2_coding_results_costs_2!D2</f>
        <v>12.5</v>
      </c>
      <c r="F4" s="5">
        <f>table2.2_coding_results_costs_2!E2</f>
        <v>23.73</v>
      </c>
      <c r="G4" s="5">
        <f>table2.2_coding_results_costs_2!F2</f>
        <v>60.24</v>
      </c>
    </row>
    <row r="5" spans="2:9" ht="15.6" x14ac:dyDescent="0.3">
      <c r="B5" s="5" t="str">
        <f>table2.2_coding_results_costs_2!A3</f>
        <v>Costs</v>
      </c>
      <c r="C5" s="5" t="str">
        <f>table2.2_coding_results_costs_2!B3</f>
        <v>effort</v>
      </c>
      <c r="D5" s="5">
        <f>table2.2_coding_results_costs_2!C3</f>
        <v>2.04</v>
      </c>
      <c r="E5" s="5">
        <f>table2.2_coding_results_costs_2!D3</f>
        <v>12.5</v>
      </c>
      <c r="F5" s="5">
        <f>table2.2_coding_results_costs_2!E3</f>
        <v>8.0399999999999991</v>
      </c>
      <c r="G5" s="5">
        <f>table2.2_coding_results_costs_2!F3</f>
        <v>22.89</v>
      </c>
    </row>
    <row r="6" spans="2:9" ht="15.6" x14ac:dyDescent="0.3">
      <c r="B6" s="5" t="str">
        <f>table2.2_coding_results_costs_2!A4</f>
        <v>Costs</v>
      </c>
      <c r="C6" s="5" t="str">
        <f>table2.2_coding_results_costs_2!B4</f>
        <v>emotional</v>
      </c>
      <c r="D6" s="5">
        <f>table2.2_coding_results_costs_2!C4</f>
        <v>0</v>
      </c>
      <c r="E6" s="5">
        <f>table2.2_coding_results_costs_2!D4</f>
        <v>0</v>
      </c>
      <c r="F6" s="5">
        <f>table2.2_coding_results_costs_2!E4</f>
        <v>13.73</v>
      </c>
      <c r="G6" s="5">
        <f>table2.2_coding_results_costs_2!F4</f>
        <v>45.78</v>
      </c>
    </row>
    <row r="7" spans="2:9" ht="15.6" x14ac:dyDescent="0.3">
      <c r="B7" s="5" t="str">
        <f>table2.2_coding_results_costs_2!A5</f>
        <v>Costs</v>
      </c>
      <c r="C7" s="5" t="str">
        <f>table2.2_coding_results_costs_2!B5</f>
        <v>opportunity</v>
      </c>
      <c r="D7" s="5">
        <f>table2.2_coding_results_costs_2!C5</f>
        <v>0</v>
      </c>
      <c r="E7" s="5">
        <f>table2.2_coding_results_costs_2!D5</f>
        <v>0</v>
      </c>
      <c r="F7" s="5">
        <f>table2.2_coding_results_costs_2!E5</f>
        <v>0.98</v>
      </c>
      <c r="G7" s="5">
        <f>table2.2_coding_results_costs_2!F5</f>
        <v>6.02</v>
      </c>
    </row>
    <row r="8" spans="2:9" ht="15.6" x14ac:dyDescent="0.3">
      <c r="B8" s="5" t="str">
        <f>table2.2_coding_results_costs_2!A6</f>
        <v>Costs</v>
      </c>
      <c r="C8" s="5" t="str">
        <f>table2.2_coding_results_costs_2!B6</f>
        <v>outside</v>
      </c>
      <c r="D8" s="5">
        <f>table2.2_coding_results_costs_2!C6</f>
        <v>0</v>
      </c>
      <c r="E8" s="5">
        <f>table2.2_coding_results_costs_2!D6</f>
        <v>0</v>
      </c>
      <c r="F8" s="5">
        <f>table2.2_coding_results_costs_2!E6</f>
        <v>0.98</v>
      </c>
      <c r="G8" s="5">
        <f>table2.2_coding_results_costs_2!F6</f>
        <v>2.41</v>
      </c>
    </row>
    <row r="9" spans="2:9" ht="15.6" x14ac:dyDescent="0.3">
      <c r="B9" s="4" t="str">
        <f>table2.2_coding_results_costs_2!A7</f>
        <v>Total</v>
      </c>
      <c r="C9" s="4"/>
      <c r="D9" s="4">
        <f>table2.2_coding_results_costs_2!C7</f>
        <v>636</v>
      </c>
      <c r="E9" s="4">
        <f>table2.2_coding_results_costs_2!D7</f>
        <v>88</v>
      </c>
      <c r="F9" s="4">
        <f>table2.2_coding_results_costs_2!E7</f>
        <v>510</v>
      </c>
      <c r="G9" s="4">
        <f>table2.2_coding_results_costs_2!F7</f>
        <v>83</v>
      </c>
    </row>
    <row r="10" spans="2:9" ht="15.6" x14ac:dyDescent="0.3">
      <c r="B10" s="6"/>
      <c r="C10" s="6"/>
      <c r="D10" s="6"/>
      <c r="E10" s="6"/>
      <c r="F10" s="6"/>
      <c r="G10" s="6"/>
      <c r="H10" s="7"/>
      <c r="I10" s="7"/>
    </row>
    <row r="11" spans="2:9" ht="15.6" x14ac:dyDescent="0.3">
      <c r="B11" s="6"/>
      <c r="C11" s="6"/>
      <c r="D11" s="6"/>
      <c r="E11" s="6"/>
      <c r="F11" s="6"/>
      <c r="G11" s="6"/>
      <c r="H11" s="7"/>
      <c r="I11" s="7"/>
    </row>
    <row r="12" spans="2:9" ht="15.6" x14ac:dyDescent="0.3">
      <c r="B12" s="6"/>
      <c r="C12" s="6"/>
      <c r="D12" s="6"/>
      <c r="E12" s="6"/>
      <c r="F12" s="6"/>
      <c r="G12" s="6"/>
      <c r="H12" s="7"/>
      <c r="I12" s="7"/>
    </row>
    <row r="13" spans="2:9" ht="15.6" x14ac:dyDescent="0.3">
      <c r="B13" s="6"/>
      <c r="C13" s="6"/>
      <c r="D13" s="6"/>
      <c r="E13" s="6"/>
      <c r="F13" s="6"/>
      <c r="G13" s="6"/>
      <c r="H13" s="7"/>
      <c r="I13" s="7"/>
    </row>
    <row r="14" spans="2:9" ht="15.6" x14ac:dyDescent="0.3">
      <c r="B14" s="6"/>
      <c r="C14" s="6"/>
      <c r="D14" s="6"/>
      <c r="E14" s="6"/>
      <c r="F14" s="6"/>
      <c r="G14" s="6"/>
      <c r="H14" s="7"/>
      <c r="I14" s="7"/>
    </row>
    <row r="15" spans="2:9" x14ac:dyDescent="0.3">
      <c r="B15" s="7"/>
      <c r="C15" s="7"/>
      <c r="D15" s="7"/>
      <c r="E15" s="7"/>
      <c r="F15" s="7"/>
      <c r="G15" s="7"/>
      <c r="H15" s="7"/>
      <c r="I15" s="7"/>
    </row>
  </sheetData>
  <mergeCells count="4">
    <mergeCell ref="B2:B3"/>
    <mergeCell ref="C2:C3"/>
    <mergeCell ref="D2:E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table2.2_coding_results_costs_2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Dominik Bulla</cp:lastModifiedBy>
  <dcterms:created xsi:type="dcterms:W3CDTF">2025-01-15T21:47:11Z</dcterms:created>
  <dcterms:modified xsi:type="dcterms:W3CDTF">2025-01-15T21:54:48Z</dcterms:modified>
</cp:coreProperties>
</file>