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F:\POBRANE\"/>
    </mc:Choice>
  </mc:AlternateContent>
  <xr:revisionPtr revIDLastSave="0" documentId="13_ncr:1_{0A2D9EBE-61DB-4CF9-94CF-0531CB6D9ED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łowniki" sheetId="3" r:id="rId1"/>
    <sheet name="Arkusz_Techniczny" sheetId="6" r:id="rId2"/>
    <sheet name="DashBoard" sheetId="4" r:id="rId3"/>
  </sheets>
  <definedNames>
    <definedName name="_xlnm._FilterDatabase" localSheetId="0" hidden="1">Słowniki!$D$1:$E$195</definedName>
    <definedName name="Drop_down_list">Arkusz_Techniczny!$U$2:$U$4</definedName>
    <definedName name="drop_down_list_02">Arkusz_Techniczny!$X$2:$X$5</definedName>
    <definedName name="Karta_01">Arkusz_Techniczny!$F$5</definedName>
    <definedName name="Karta_02">Arkusz_Techniczny!$F$6</definedName>
    <definedName name="Karta_03">Arkusz_Techniczny!$F$7</definedName>
    <definedName name="Ukraina">"pole tekstowe 31,Owal 19"</definedName>
  </definedNames>
  <calcPr calcId="191029"/>
  <pivotCaches>
    <pivotCache cacheId="0" r:id="rId4"/>
    <pivotCache cacheId="1" r:id="rId5"/>
    <pivotCache cacheId="2" r:id="rId6"/>
    <pivotCache cacheId="3" r:id="rId7"/>
    <pivotCache cacheId="4" r:id="rId8"/>
    <pivotCache cacheId="5" r:id="rId9"/>
    <pivotCache cacheId="6" r:id="rId10"/>
    <pivotCache cacheId="7" r:id="rId11"/>
  </pivotCaches>
  <extLst>
    <ext xmlns:x15="http://schemas.microsoft.com/office/spreadsheetml/2010/11/main" uri="{841E416B-1EF1-43b6-AB56-02D37102CBD5}">
      <x15:pivotCaches>
        <pivotCache cacheId="8" r:id="rId12"/>
      </x15:pivotCaches>
    </ext>
    <ext xmlns:x15="http://schemas.microsoft.com/office/spreadsheetml/2010/11/main" uri="{983426D0-5260-488c-9760-48F4B6AC55F4}">
      <x15:pivotTableReferences>
        <x15:pivotTableReference r:id="rId1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TABLE_87641a53-66bc-47ca-9452-43f5c2ed31ce" name="DATA_TABLE" connection="Zapytanie — DATA_TAB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6" l="1"/>
  <c r="F6" i="6"/>
  <c r="F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D356DF6-730F-468B-A28A-87857239B4BD}" keepAlive="1" name="ThisWorkbookDataModel" description="Model danych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80115BA-8D37-4012-9AAF-9320E7ECD147}" keepAlive="1" name="Zapytanie — BEZROBOCIE" description="Połączenie z zapytaniem „BEZROBOCIE” w skoroszycie." type="5" refreshedVersion="0" background="1">
    <dbPr connection="Provider=Microsoft.Mashup.OleDb.1;Data Source=$Workbook$;Location=BEZROBOCIE;Extended Properties=&quot;&quot;" command="SELECT * FROM [BEZROBOCIE]"/>
  </connection>
  <connection id="3" xr16:uid="{A589834F-1B65-466F-B7F8-501B65B7F31D}" keepAlive="1" name="Zapytanie — CONTINENTS" description="Połączenie z zapytaniem „CONTINENTS” w skoroszycie." type="5" refreshedVersion="0" background="1">
    <dbPr connection="Provider=Microsoft.Mashup.OleDb.1;Data Source=$Workbook$;Location=CONTINENTS;Extended Properties=&quot;&quot;" command="SELECT * FROM [CONTINENTS]"/>
  </connection>
  <connection id="4" xr16:uid="{559C9A49-049E-482A-A8EF-AB496ABB5374}" keepAlive="1" name="Zapytanie — CONTINENTS_UNIQUE" description="Połączenie z zapytaniem „CONTINENTS_UNIQUE” w skoroszycie." type="5" refreshedVersion="0" background="1">
    <dbPr connection="Provider=Microsoft.Mashup.OleDb.1;Data Source=$Workbook$;Location=CONTINENTS_UNIQUE;Extended Properties=&quot;&quot;" command="SELECT * FROM [CONTINENTS_UNIQUE]"/>
  </connection>
  <connection id="5" xr16:uid="{CF1125B2-7DC5-4A24-9F39-0026E8CA2704}" keepAlive="1" name="Zapytanie — COUNTRIES_DICTIONARY" description="Połączenie z zapytaniem „COUNTRIES_DICTIONARY” w skoroszycie." type="5" refreshedVersion="0" background="1">
    <dbPr connection="Provider=Microsoft.Mashup.OleDb.1;Data Source=$Workbook$;Location=COUNTRIES_DICTIONARY;Extended Properties=&quot;&quot;" command="SELECT * FROM [COUNTRIES_DICTIONARY]"/>
  </connection>
  <connection id="6" xr16:uid="{7C8D80A0-8A7E-4F39-A238-2A062AC9AF6E}" name="Zapytanie — DATA_TABLE" description="Połączenie z zapytaniem „DATA_TABLE” w skoroszycie." type="100" refreshedVersion="6" minRefreshableVersion="5">
    <extLst>
      <ext xmlns:x15="http://schemas.microsoft.com/office/spreadsheetml/2010/11/main" uri="{DE250136-89BD-433C-8126-D09CA5730AF9}">
        <x15:connection id="1a23dd6f-e5d2-42f8-aa3b-de2a460ab77a"/>
      </ext>
    </extLst>
  </connection>
  <connection id="7" xr16:uid="{AB59B743-CD20-4076-8BAB-B958B7CE9AA5}" keepAlive="1" name="Zapytanie — DŁUGOŚĆ_ŻYCIA" description="Połączenie z zapytaniem „DŁUGOŚĆ_ŻYCIA” w skoroszycie." type="5" refreshedVersion="0" background="1">
    <dbPr connection="Provider=Microsoft.Mashup.OleDb.1;Data Source=$Workbook$;Location=DŁUGOŚĆ_ŻYCIA;Extended Properties=&quot;&quot;" command="SELECT * FROM [DŁUGOŚĆ_ŻYCIA]"/>
  </connection>
  <connection id="8" xr16:uid="{D9B292D0-FA93-4B67-9FFF-27F375DC9651}" keepAlive="1" name="Zapytanie — DROGI" description="Połączenie z zapytaniem „DROGI” w skoroszycie." type="5" refreshedVersion="0" background="1">
    <dbPr connection="Provider=Microsoft.Mashup.OleDb.1;Data Source=$Workbook$;Location=DROGI;Extended Properties=&quot;&quot;" command="SELECT * FROM [DROGI]"/>
  </connection>
  <connection id="9" xr16:uid="{E24B32C2-CACC-40E0-84EC-838D2638E8FA}" keepAlive="1" name="Zapytanie — DZIETNOŚĆ" description="Połączenie z zapytaniem „DZIETNOŚĆ” w skoroszycie." type="5" refreshedVersion="0" background="1">
    <dbPr connection="Provider=Microsoft.Mashup.OleDb.1;Data Source=$Workbook$;Location=DZIETNOŚĆ;Extended Properties=&quot;&quot;" command="SELECT * FROM [DZIETNOŚĆ]"/>
  </connection>
  <connection id="10" xr16:uid="{DB4BAE9F-8083-432F-927D-3315F1330693}" keepAlive="1" name="Zapytanie — EDUKACJA_WYDATKI" description="Połączenie z zapytaniem „EDUKACJA_WYDATKI” w skoroszycie." type="5" refreshedVersion="0" background="1">
    <dbPr connection="Provider=Microsoft.Mashup.OleDb.1;Data Source=$Workbook$;Location=EDUKACJA_WYDATKI;Extended Properties=&quot;&quot;" command="SELECT * FROM [EDUKACJA_WYDATKI]"/>
  </connection>
  <connection id="11" xr16:uid="{DB3B2079-4FEA-46E6-8E85-31361704C852}" keepAlive="1" name="Zapytanie — HIV" description="Połączenie z zapytaniem „HIV” w skoroszycie." type="5" refreshedVersion="0" background="1">
    <dbPr connection="Provider=Microsoft.Mashup.OleDb.1;Data Source=$Workbook$;Location=HIV;Extended Properties=&quot;&quot;" command="SELECT * FROM [HIV]"/>
  </connection>
  <connection id="12" xr16:uid="{CB4DEF1E-8DCC-4C33-A305-0F4CEAAC0888}" keepAlive="1" name="Zapytanie — INTERNET" description="Połączenie z zapytaniem „INTERNET” w skoroszycie." type="5" refreshedVersion="0" background="1">
    <dbPr connection="Provider=Microsoft.Mashup.OleDb.1;Data Source=$Workbook$;Location=INTERNET;Extended Properties=&quot;&quot;" command="SELECT * FROM [INTERNET]"/>
  </connection>
  <connection id="13" xr16:uid="{C29CA2A1-5847-4EB9-A65D-A1AFB642464F}" keepAlive="1" name="Zapytanie — LOTNISKA" description="Połączenie z zapytaniem „LOTNISKA” w skoroszycie." type="5" refreshedVersion="0" background="1">
    <dbPr connection="Provider=Microsoft.Mashup.OleDb.1;Data Source=$Workbook$;Location=LOTNISKA;Extended Properties=&quot;&quot;" command="SELECT * FROM [LOTNISKA]"/>
  </connection>
  <connection id="14" xr16:uid="{AE013A66-B3BF-47F2-B4A0-87E52D7DC1B1}" keepAlive="1" name="Zapytanie — OTYŁOŚĆ" description="Połączenie z zapytaniem „OTYŁOŚĆ” w skoroszycie." type="5" refreshedVersion="0" background="1">
    <dbPr connection="Provider=Microsoft.Mashup.OleDb.1;Data Source=$Workbook$;Location=OTYŁOŚĆ;Extended Properties=&quot;&quot;" command="SELECT * FROM [OTYŁOŚĆ]"/>
  </connection>
  <connection id="15" xr16:uid="{67A9AECB-C7BD-4E22-B1DF-4EE29E22CAB4}" keepAlive="1" name="Zapytanie — PKB" description="Połączenie z zapytaniem „PKB” w skoroszycie." type="5" refreshedVersion="0" background="1">
    <dbPr connection="Provider=Microsoft.Mashup.OleDb.1;Data Source=$Workbook$;Location=pkb;Extended Properties=&quot;&quot;" command="SELECT * FROM [PKB]"/>
  </connection>
  <connection id="16" xr16:uid="{1A0DB262-9D0F-417F-A755-F8A278AC1F57}" keepAlive="1" name="Zapytanie — PKB(1)" description="Połączenie z zapytaniem „PKB” w skoroszycie." type="5" refreshedVersion="0" background="1">
    <dbPr connection="Provider=Microsoft.Mashup.OleDb.1;Data Source=$Workbook$;Location=PKB;Extended Properties=&quot;&quot;" command="SELECT * FROM [PKB]"/>
  </connection>
  <connection id="17" xr16:uid="{3DCD9020-EE96-479D-A4BE-4004E2F02D0D}" keepAlive="1" name="Zapytanie — POPULACJA" description="Połączenie z zapytaniem „POPULACJA” w skoroszycie." type="5" refreshedVersion="0" background="1">
    <dbPr connection="Provider=Microsoft.Mashup.OleDb.1;Data Source=$Workbook$;Location=POPULACJA;Extended Properties=&quot;&quot;" command="SELECT * FROM [POPULACJA]"/>
  </connection>
  <connection id="18" xr16:uid="{7E925426-AFE7-417D-BAD4-E2209FDA0508}" keepAlive="1" name="Zapytanie — POWIERZCHNIA" description="Połączenie z zapytaniem „POWIERZCHNIA” w skoroszycie." type="5" refreshedVersion="0" background="1">
    <dbPr connection="Provider=Microsoft.Mashup.OleDb.1;Data Source=$Workbook$;Location=POWIERZCHNIA;Extended Properties=&quot;&quot;" command="SELECT * FROM [POWIERZCHNIA]"/>
  </connection>
  <connection id="19" xr16:uid="{297DD5E4-BF91-48A5-9801-23341507DDAD}" keepAlive="1" name="Zapytanie — TELEFONY_KOMÓRKOWE" description="Połączenie z zapytaniem „TELEFONY_KOMÓRKOWE” w skoroszycie." type="5" refreshedVersion="0" background="1">
    <dbPr connection="Provider=Microsoft.Mashup.OleDb.1;Data Source=$Workbook$;Location=TELEFONY_KOMÓRKOWE;Extended Properties=&quot;&quot;" command="SELECT * FROM [TELEFONY_KOMÓRKOWE]"/>
  </connection>
  <connection id="20" xr16:uid="{E6388907-3DAB-4BBF-A30A-D5F6F53E4AEF}" keepAlive="1" name="Zapytanie — TORY_KOLEJOWE" description="Połączenie z zapytaniem „TORY_KOLEJOWE” w skoroszycie." type="5" refreshedVersion="0" background="1">
    <dbPr connection="Provider=Microsoft.Mashup.OleDb.1;Data Source=$Workbook$;Location=TORY_KOLEJOWE;Extended Properties=&quot;&quot;" command="SELECT * FROM [TORY_KOLEJOWE]"/>
  </connection>
</connections>
</file>

<file path=xl/sharedStrings.xml><?xml version="1.0" encoding="utf-8"?>
<sst xmlns="http://schemas.openxmlformats.org/spreadsheetml/2006/main" count="1009" uniqueCount="478">
  <si>
    <t>Państwo</t>
  </si>
  <si>
    <t>Kontynent</t>
  </si>
  <si>
    <t>Afganistan</t>
  </si>
  <si>
    <t>Afghanistan</t>
  </si>
  <si>
    <t>Azja</t>
  </si>
  <si>
    <t>Dla uproszczenia analizy, zastosowano następujące słowniki:</t>
  </si>
  <si>
    <t>Akrotiri</t>
  </si>
  <si>
    <t>Albania</t>
  </si>
  <si>
    <t>Europa</t>
  </si>
  <si>
    <t>Rosja położona jest na dwóch kontynentach, ale na liście Państwo / Kontynent została przypisana do Europy (kryterium położenie stolicy)</t>
  </si>
  <si>
    <t>Algieria</t>
  </si>
  <si>
    <t>Afryka</t>
  </si>
  <si>
    <t>Turcja położona jest na dwóch kontynentach, ale na liście Państwo / Kontynent została przypisana do Azji (kryterium położenie stolicy)</t>
  </si>
  <si>
    <t>Algeria</t>
  </si>
  <si>
    <t>Andora</t>
  </si>
  <si>
    <t>Samoa Amerykańskie</t>
  </si>
  <si>
    <t>American Samoa</t>
  </si>
  <si>
    <t>Angola</t>
  </si>
  <si>
    <t>Opracowanie na podstawie:</t>
  </si>
  <si>
    <t>Andorra</t>
  </si>
  <si>
    <t>Antigua i Barbuda</t>
  </si>
  <si>
    <t>Ameryka Północna</t>
  </si>
  <si>
    <t>http://ksng.gugik.gov.pl</t>
  </si>
  <si>
    <t>Arabia Saudyjska</t>
  </si>
  <si>
    <t>https://pl.wikipedia.org</t>
  </si>
  <si>
    <t>Anguilla</t>
  </si>
  <si>
    <t>Argentyna</t>
  </si>
  <si>
    <t>Ameryka Południowa</t>
  </si>
  <si>
    <t>https://www.google.pl</t>
  </si>
  <si>
    <t>Antarktyda</t>
  </si>
  <si>
    <t>Antarctica</t>
  </si>
  <si>
    <t>Armenia</t>
  </si>
  <si>
    <t>Antigua and Barbuda</t>
  </si>
  <si>
    <t>Australia</t>
  </si>
  <si>
    <t>Australia i Oceania</t>
  </si>
  <si>
    <t>Argentina</t>
  </si>
  <si>
    <t>Austria</t>
  </si>
  <si>
    <t>Azerbejdżan</t>
  </si>
  <si>
    <t>Aruba</t>
  </si>
  <si>
    <t>Bahamy</t>
  </si>
  <si>
    <t>Wyspy Ashmore i Cartiera</t>
  </si>
  <si>
    <t>Ashmore and Cartier Islands</t>
  </si>
  <si>
    <t>Bahrajn</t>
  </si>
  <si>
    <t>Bangladesz</t>
  </si>
  <si>
    <t>Barbados</t>
  </si>
  <si>
    <t>Azerbaijan</t>
  </si>
  <si>
    <t>Belgia</t>
  </si>
  <si>
    <t>Bahamas, The</t>
  </si>
  <si>
    <t>Belize</t>
  </si>
  <si>
    <t>Bahrain</t>
  </si>
  <si>
    <t>Benin</t>
  </si>
  <si>
    <t>Bangladesh</t>
  </si>
  <si>
    <t>Bhutan</t>
  </si>
  <si>
    <t>Białoruś</t>
  </si>
  <si>
    <t>Belarus</t>
  </si>
  <si>
    <t>Birma</t>
  </si>
  <si>
    <t>Belgium</t>
  </si>
  <si>
    <t>Boliwia</t>
  </si>
  <si>
    <t>Bośnia i Hercegowina</t>
  </si>
  <si>
    <t>Botswana</t>
  </si>
  <si>
    <t>Sint Maarten</t>
  </si>
  <si>
    <t>Bermuda</t>
  </si>
  <si>
    <t>Brazylia</t>
  </si>
  <si>
    <t>Brunei</t>
  </si>
  <si>
    <t>Bolivia</t>
  </si>
  <si>
    <t>Bułgaria</t>
  </si>
  <si>
    <t>Bosnia and Herzegovina</t>
  </si>
  <si>
    <t>Burkina Faso</t>
  </si>
  <si>
    <t>Burundi</t>
  </si>
  <si>
    <t>Wyspa Bouveta</t>
  </si>
  <si>
    <t>Bouvet Island</t>
  </si>
  <si>
    <t>Chile</t>
  </si>
  <si>
    <t>Brazil</t>
  </si>
  <si>
    <t>Chiny</t>
  </si>
  <si>
    <t>Brytyjskie Terytorium Oceanu Indyjskiego</t>
  </si>
  <si>
    <t>British Indian Ocean Territory</t>
  </si>
  <si>
    <t>Chorwacja</t>
  </si>
  <si>
    <t>Brytyjskie Wyspy Dziewicze</t>
  </si>
  <si>
    <t>British Virgin Islands</t>
  </si>
  <si>
    <t>Cypr</t>
  </si>
  <si>
    <t>Czad</t>
  </si>
  <si>
    <t>Bulgaria</t>
  </si>
  <si>
    <t>Czarnogóra</t>
  </si>
  <si>
    <t>Czechy</t>
  </si>
  <si>
    <t>Burma</t>
  </si>
  <si>
    <t>Dania</t>
  </si>
  <si>
    <t>Demokratyczna Republika Konga</t>
  </si>
  <si>
    <t>Republika Zielonego Przylądka</t>
  </si>
  <si>
    <t>Cabo Verde</t>
  </si>
  <si>
    <t>Dominika</t>
  </si>
  <si>
    <t>Kambodża</t>
  </si>
  <si>
    <t>Cambodia</t>
  </si>
  <si>
    <t>Dominikana</t>
  </si>
  <si>
    <t>Kamerun</t>
  </si>
  <si>
    <t>Cameroon</t>
  </si>
  <si>
    <t>Dżibuti</t>
  </si>
  <si>
    <t>Kanada</t>
  </si>
  <si>
    <t>Canada</t>
  </si>
  <si>
    <t>Egipt</t>
  </si>
  <si>
    <t>Kajmany</t>
  </si>
  <si>
    <t>Cayman Islands</t>
  </si>
  <si>
    <t>Ekwador</t>
  </si>
  <si>
    <t>Republika Środkowoafrykańska</t>
  </si>
  <si>
    <t>Central African Republic</t>
  </si>
  <si>
    <t>Erytrea</t>
  </si>
  <si>
    <t>Chad</t>
  </si>
  <si>
    <t>Estonia</t>
  </si>
  <si>
    <t>Etiopia</t>
  </si>
  <si>
    <t>China</t>
  </si>
  <si>
    <t>Fidżi</t>
  </si>
  <si>
    <t>Wyspa Bożego Narodzenia</t>
  </si>
  <si>
    <t>Christmas Island</t>
  </si>
  <si>
    <t>Filipiny</t>
  </si>
  <si>
    <t>Wyspa Clippertona</t>
  </si>
  <si>
    <t>Clipperton Island</t>
  </si>
  <si>
    <t>Finlandia</t>
  </si>
  <si>
    <t>Wyspy Kokosowe</t>
  </si>
  <si>
    <t>Cocos (Keeling) Islands</t>
  </si>
  <si>
    <t>Francja</t>
  </si>
  <si>
    <t>Kolumbia</t>
  </si>
  <si>
    <t>Colombia</t>
  </si>
  <si>
    <t>Gabon</t>
  </si>
  <si>
    <t>Komory</t>
  </si>
  <si>
    <t>Comoros</t>
  </si>
  <si>
    <t>Gambia</t>
  </si>
  <si>
    <t>Congo, Democratic Republic of the</t>
  </si>
  <si>
    <t>Ghana</t>
  </si>
  <si>
    <t>Republika Konga</t>
  </si>
  <si>
    <t>Congo, Republic of the</t>
  </si>
  <si>
    <t>Grecja</t>
  </si>
  <si>
    <t>Wyspy Cooka</t>
  </si>
  <si>
    <t>Cook Islands</t>
  </si>
  <si>
    <t>Grenada</t>
  </si>
  <si>
    <t>Wyspy Morza Koralowego</t>
  </si>
  <si>
    <t>Coral Sea Islands</t>
  </si>
  <si>
    <t>Gruzja</t>
  </si>
  <si>
    <t>Kostaryka</t>
  </si>
  <si>
    <t>Costa Rica</t>
  </si>
  <si>
    <t>Gujana</t>
  </si>
  <si>
    <t>Wybrzeże Kości Słoniowej</t>
  </si>
  <si>
    <t>Cote D'Ivoire</t>
  </si>
  <si>
    <t>Gwatemala</t>
  </si>
  <si>
    <t>Croatia</t>
  </si>
  <si>
    <t>Gwinea</t>
  </si>
  <si>
    <t>Kuba</t>
  </si>
  <si>
    <t>Cuba</t>
  </si>
  <si>
    <t>Gwinea Bissau</t>
  </si>
  <si>
    <t>Curacao</t>
  </si>
  <si>
    <t>Gwinea Równikowa</t>
  </si>
  <si>
    <t>Cyprus</t>
  </si>
  <si>
    <t>Haiti</t>
  </si>
  <si>
    <t>Czechia</t>
  </si>
  <si>
    <t>Hiszpania</t>
  </si>
  <si>
    <t>Denmark</t>
  </si>
  <si>
    <t>Holandia</t>
  </si>
  <si>
    <t>Dhekelia</t>
  </si>
  <si>
    <t>Honduras</t>
  </si>
  <si>
    <t>Djibouti</t>
  </si>
  <si>
    <t>Indie</t>
  </si>
  <si>
    <t>Dominica</t>
  </si>
  <si>
    <t>Indonezja</t>
  </si>
  <si>
    <t>Dominican Republic</t>
  </si>
  <si>
    <t>Irak</t>
  </si>
  <si>
    <t>Ecuador</t>
  </si>
  <si>
    <t>Iran</t>
  </si>
  <si>
    <t>Egypt</t>
  </si>
  <si>
    <t>Irlandia</t>
  </si>
  <si>
    <t>Salwador</t>
  </si>
  <si>
    <t>El Salvador</t>
  </si>
  <si>
    <t>Islandia</t>
  </si>
  <si>
    <t>Equatorial Guinea</t>
  </si>
  <si>
    <t>Izrael</t>
  </si>
  <si>
    <t>Eritrea</t>
  </si>
  <si>
    <t>Jamajka</t>
  </si>
  <si>
    <t>Japonia</t>
  </si>
  <si>
    <t>Ethiopia</t>
  </si>
  <si>
    <t>Jemen</t>
  </si>
  <si>
    <t>Falklandy</t>
  </si>
  <si>
    <t>Falkland Islands (Islas Malvinas)</t>
  </si>
  <si>
    <t>Jordania</t>
  </si>
  <si>
    <t>Wyspy Owcze</t>
  </si>
  <si>
    <t>Faroe Islands</t>
  </si>
  <si>
    <t>Fiji</t>
  </si>
  <si>
    <t>Finland</t>
  </si>
  <si>
    <t>France</t>
  </si>
  <si>
    <t>Katar</t>
  </si>
  <si>
    <t>Polinezja Francuska</t>
  </si>
  <si>
    <t>French Polynesia</t>
  </si>
  <si>
    <t>Kazachstan</t>
  </si>
  <si>
    <t>Francuskie Terytoria Południowe i Antarktyczne</t>
  </si>
  <si>
    <t>French Southern and Antarctic Lands</t>
  </si>
  <si>
    <t>Kenia</t>
  </si>
  <si>
    <t>Kirgistan</t>
  </si>
  <si>
    <t>Gambia, The</t>
  </si>
  <si>
    <t>Kiribati</t>
  </si>
  <si>
    <t>Strefa Gazy</t>
  </si>
  <si>
    <t>Gaza Strip</t>
  </si>
  <si>
    <t>Georgia</t>
  </si>
  <si>
    <t>Niemcy</t>
  </si>
  <si>
    <t>Germany</t>
  </si>
  <si>
    <t>Korea Południowa</t>
  </si>
  <si>
    <t>Korea Północna</t>
  </si>
  <si>
    <t>Gibraltar</t>
  </si>
  <si>
    <t>Greece</t>
  </si>
  <si>
    <t>Grenlandia</t>
  </si>
  <si>
    <t>Greenland</t>
  </si>
  <si>
    <t>Kuwejt</t>
  </si>
  <si>
    <t>Laos</t>
  </si>
  <si>
    <t>Guam</t>
  </si>
  <si>
    <t>Lesotho</t>
  </si>
  <si>
    <t>Guatemala</t>
  </si>
  <si>
    <t>Liban</t>
  </si>
  <si>
    <t>Guernsey</t>
  </si>
  <si>
    <t>Liberia</t>
  </si>
  <si>
    <t>Guinea</t>
  </si>
  <si>
    <t>Libia</t>
  </si>
  <si>
    <t>Guinea-Bissau</t>
  </si>
  <si>
    <t>Liechtenstein</t>
  </si>
  <si>
    <t>Guyana</t>
  </si>
  <si>
    <t>Litwa</t>
  </si>
  <si>
    <t>Luksemburg</t>
  </si>
  <si>
    <t>Wyspy Heard i McDonalda</t>
  </si>
  <si>
    <t>Heard Island and McDonald Islands</t>
  </si>
  <si>
    <t>Łotwa</t>
  </si>
  <si>
    <t>Watykan</t>
  </si>
  <si>
    <t>Holy See (Vatican City)</t>
  </si>
  <si>
    <t>Macedonia</t>
  </si>
  <si>
    <t>Madagaskar</t>
  </si>
  <si>
    <t>Hongkong</t>
  </si>
  <si>
    <t>Hong Kong</t>
  </si>
  <si>
    <t>Malawi</t>
  </si>
  <si>
    <t>Węgry</t>
  </si>
  <si>
    <t>Hungary</t>
  </si>
  <si>
    <t>Malediwy</t>
  </si>
  <si>
    <t>Iceland</t>
  </si>
  <si>
    <t>Malezja</t>
  </si>
  <si>
    <t>India</t>
  </si>
  <si>
    <t>Mali</t>
  </si>
  <si>
    <t>Indonesia</t>
  </si>
  <si>
    <t>Malta</t>
  </si>
  <si>
    <t>Maroko</t>
  </si>
  <si>
    <t>Iraq</t>
  </si>
  <si>
    <t>Mauretania</t>
  </si>
  <si>
    <t>Ireland</t>
  </si>
  <si>
    <t>Mauritius</t>
  </si>
  <si>
    <t>Wyspa Man</t>
  </si>
  <si>
    <t>Isle of Man</t>
  </si>
  <si>
    <t>Meksyk</t>
  </si>
  <si>
    <t>Israel</t>
  </si>
  <si>
    <t>Mikronezja</t>
  </si>
  <si>
    <t>Włochy</t>
  </si>
  <si>
    <t>Italy</t>
  </si>
  <si>
    <t>Mołdawia</t>
  </si>
  <si>
    <t>Jamaica</t>
  </si>
  <si>
    <t>Monako</t>
  </si>
  <si>
    <t>Jan Mayen</t>
  </si>
  <si>
    <t>Mongolia</t>
  </si>
  <si>
    <t>Japan</t>
  </si>
  <si>
    <t>Mozambik</t>
  </si>
  <si>
    <t>Jersey</t>
  </si>
  <si>
    <t>Namibia</t>
  </si>
  <si>
    <t>Jordan</t>
  </si>
  <si>
    <t>Nauru</t>
  </si>
  <si>
    <t>Kazakhstan</t>
  </si>
  <si>
    <t>Nepal</t>
  </si>
  <si>
    <t>Kenya</t>
  </si>
  <si>
    <t>Niger</t>
  </si>
  <si>
    <t>Korea, North</t>
  </si>
  <si>
    <t>Nigeria</t>
  </si>
  <si>
    <t>Korea, South</t>
  </si>
  <si>
    <t>Nikaragua</t>
  </si>
  <si>
    <t>Kosowo</t>
  </si>
  <si>
    <t>Kosovo</t>
  </si>
  <si>
    <t>Norwegia</t>
  </si>
  <si>
    <t>Kuwait</t>
  </si>
  <si>
    <t>Nowa Zelandia</t>
  </si>
  <si>
    <t>Kyrgyzstan</t>
  </si>
  <si>
    <t>Oman</t>
  </si>
  <si>
    <t>Pakistan</t>
  </si>
  <si>
    <t>Latvia</t>
  </si>
  <si>
    <t>Palau</t>
  </si>
  <si>
    <t>Lebanon</t>
  </si>
  <si>
    <t>Panama</t>
  </si>
  <si>
    <t>Papua-Nowa Gwinea</t>
  </si>
  <si>
    <t>Paragwaj</t>
  </si>
  <si>
    <t>Libya</t>
  </si>
  <si>
    <t>Peru</t>
  </si>
  <si>
    <t>Polska</t>
  </si>
  <si>
    <t>Lithuania</t>
  </si>
  <si>
    <t>Portugalia</t>
  </si>
  <si>
    <t>Luxembourg</t>
  </si>
  <si>
    <t>Macau</t>
  </si>
  <si>
    <t>Republika Południowej Afryki</t>
  </si>
  <si>
    <t>Madagascar</t>
  </si>
  <si>
    <t>Rosja</t>
  </si>
  <si>
    <t>Malaysia</t>
  </si>
  <si>
    <t>Rumunia</t>
  </si>
  <si>
    <t>Maldives</t>
  </si>
  <si>
    <t>Rwanda</t>
  </si>
  <si>
    <t>Saint Kitts i Nevis</t>
  </si>
  <si>
    <t>Saint Lucia</t>
  </si>
  <si>
    <t>Wyspy Marshalla</t>
  </si>
  <si>
    <t>Marshall Islands</t>
  </si>
  <si>
    <t>Saint Vincent i Grenadyny</t>
  </si>
  <si>
    <t>Mauritania</t>
  </si>
  <si>
    <t>Samoa</t>
  </si>
  <si>
    <t>Mexico</t>
  </si>
  <si>
    <t>San Marino</t>
  </si>
  <si>
    <t>Micronesia, Federated States of</t>
  </si>
  <si>
    <t>Senegal</t>
  </si>
  <si>
    <t>Moldova</t>
  </si>
  <si>
    <t>Serbia</t>
  </si>
  <si>
    <t>Monaco</t>
  </si>
  <si>
    <t>Seszele</t>
  </si>
  <si>
    <t>Sierra Leone</t>
  </si>
  <si>
    <t>Montenegro</t>
  </si>
  <si>
    <t>Singapur</t>
  </si>
  <si>
    <t>Montserrat</t>
  </si>
  <si>
    <t>Słowacja</t>
  </si>
  <si>
    <t>Morocco</t>
  </si>
  <si>
    <t>Słowenia</t>
  </si>
  <si>
    <t>Mozambique</t>
  </si>
  <si>
    <t>Somalia</t>
  </si>
  <si>
    <t>Sri Lanka</t>
  </si>
  <si>
    <t>Stany Zjednoczone</t>
  </si>
  <si>
    <t>Navassa</t>
  </si>
  <si>
    <t>Navassa Island</t>
  </si>
  <si>
    <t>Suazi</t>
  </si>
  <si>
    <t>Sudan</t>
  </si>
  <si>
    <t>Netherlands</t>
  </si>
  <si>
    <t>Sudan Południowy</t>
  </si>
  <si>
    <t>Nowa Kaledonia</t>
  </si>
  <si>
    <t>New Caledonia</t>
  </si>
  <si>
    <t>Surinam</t>
  </si>
  <si>
    <t>New Zealand</t>
  </si>
  <si>
    <t>Syria</t>
  </si>
  <si>
    <t>Nicaragua</t>
  </si>
  <si>
    <t>Szwajcaria</t>
  </si>
  <si>
    <t>Szwecja</t>
  </si>
  <si>
    <t>Tadżykistan</t>
  </si>
  <si>
    <t>Niue</t>
  </si>
  <si>
    <t>Tajlandia</t>
  </si>
  <si>
    <t>Norfolk</t>
  </si>
  <si>
    <t>Norfolk Island</t>
  </si>
  <si>
    <t>Tanzania</t>
  </si>
  <si>
    <t>Mariany Północne</t>
  </si>
  <si>
    <t>Northern Mariana Islands</t>
  </si>
  <si>
    <t>Timor Wschodni</t>
  </si>
  <si>
    <t>Norway</t>
  </si>
  <si>
    <t>Togo</t>
  </si>
  <si>
    <t>Tonga</t>
  </si>
  <si>
    <t>Trynidad i Tobago</t>
  </si>
  <si>
    <t>Tunezja</t>
  </si>
  <si>
    <t>Turcja</t>
  </si>
  <si>
    <t>Papua New Guinea</t>
  </si>
  <si>
    <t>Turkmenistan</t>
  </si>
  <si>
    <t>Wyspy Paracelskie</t>
  </si>
  <si>
    <t>Paracel Islands</t>
  </si>
  <si>
    <t>Tuvalu</t>
  </si>
  <si>
    <t>Paraguay</t>
  </si>
  <si>
    <t>Uganda</t>
  </si>
  <si>
    <t>Ukraina</t>
  </si>
  <si>
    <t>Philippines</t>
  </si>
  <si>
    <t>Urugwaj</t>
  </si>
  <si>
    <t>Pitcairn</t>
  </si>
  <si>
    <t>Pitcairn Islands</t>
  </si>
  <si>
    <t>Uzbekistan</t>
  </si>
  <si>
    <t>Poland</t>
  </si>
  <si>
    <t>Vanuatu</t>
  </si>
  <si>
    <t>Portugal</t>
  </si>
  <si>
    <t>Portoryko</t>
  </si>
  <si>
    <t>Puerto Rico</t>
  </si>
  <si>
    <t>Wenezuela</t>
  </si>
  <si>
    <t>Qatar</t>
  </si>
  <si>
    <t>Romania</t>
  </si>
  <si>
    <t>Wielka Brytania</t>
  </si>
  <si>
    <t>Russia</t>
  </si>
  <si>
    <t>Wietnam</t>
  </si>
  <si>
    <t>Saint-Barthélemy</t>
  </si>
  <si>
    <t>Saint Barthelemy</t>
  </si>
  <si>
    <t>Wyspa Świętej Heleny, Wyspa Wniebowstąpienia i Tristan da Cunha</t>
  </si>
  <si>
    <t>Saint Helena, Ascension, and Tristan da Cunha</t>
  </si>
  <si>
    <t>Saint Kitts and Nevis</t>
  </si>
  <si>
    <t>Wyspy Salomona</t>
  </si>
  <si>
    <t>Wyspy Świętego Tomasza i Książęca</t>
  </si>
  <si>
    <t>Saint Martin</t>
  </si>
  <si>
    <t>Zambia</t>
  </si>
  <si>
    <t>Saint-Pierre i Miquelon</t>
  </si>
  <si>
    <t>Saint Pierre and Miquelon</t>
  </si>
  <si>
    <t>Zimbabwe</t>
  </si>
  <si>
    <t>Saint Vincent and the Grenadines</t>
  </si>
  <si>
    <t>Zjednoczone Emiraty Arabskie</t>
  </si>
  <si>
    <t>Sao Tome and Principe</t>
  </si>
  <si>
    <t>Saudi Arabia</t>
  </si>
  <si>
    <t>Seychelles</t>
  </si>
  <si>
    <t>Singapore</t>
  </si>
  <si>
    <t>Slovakia</t>
  </si>
  <si>
    <t>Slovenia</t>
  </si>
  <si>
    <t>Solomon Islands</t>
  </si>
  <si>
    <t>South Africa</t>
  </si>
  <si>
    <t>Georgia Południowa i Sandwich Południowy</t>
  </si>
  <si>
    <t>South Georgia and South Sandwich Islands</t>
  </si>
  <si>
    <t>South Sudan</t>
  </si>
  <si>
    <t>Spain</t>
  </si>
  <si>
    <t>Wyspy Spratly</t>
  </si>
  <si>
    <t>Spratly Islands</t>
  </si>
  <si>
    <t>Suriname</t>
  </si>
  <si>
    <t>Svalbard</t>
  </si>
  <si>
    <t>Swaziland</t>
  </si>
  <si>
    <t>Sweden</t>
  </si>
  <si>
    <t>Switzerland</t>
  </si>
  <si>
    <t>Tajwan</t>
  </si>
  <si>
    <t>Taiwan</t>
  </si>
  <si>
    <t>Tajikistan</t>
  </si>
  <si>
    <t>Thailand</t>
  </si>
  <si>
    <t>Timor-Leste</t>
  </si>
  <si>
    <t>Tokelau</t>
  </si>
  <si>
    <t>Trinidad and Tobago</t>
  </si>
  <si>
    <t>Tunisia</t>
  </si>
  <si>
    <t>Turkey</t>
  </si>
  <si>
    <t>Turks i Caicos</t>
  </si>
  <si>
    <t>Turks and Caicos Islands</t>
  </si>
  <si>
    <t>Ukraine</t>
  </si>
  <si>
    <t>United Arab Emirates</t>
  </si>
  <si>
    <t>United Kingdom</t>
  </si>
  <si>
    <t>United States</t>
  </si>
  <si>
    <t>Dalekie Wyspy Mniejsze Stanów Zjednoczonych</t>
  </si>
  <si>
    <t>United States Pacific Island Wildlife Refuges</t>
  </si>
  <si>
    <t>Uruguay</t>
  </si>
  <si>
    <t>Venezuela</t>
  </si>
  <si>
    <t>Vietnam</t>
  </si>
  <si>
    <t>Wyspy Dziewicze Stanów Zjednoczonych</t>
  </si>
  <si>
    <t>Virgin Islands</t>
  </si>
  <si>
    <t>Wake</t>
  </si>
  <si>
    <t>Wake Island</t>
  </si>
  <si>
    <t>Wallis i Futuna</t>
  </si>
  <si>
    <t>Wallis and Futuna</t>
  </si>
  <si>
    <t>Zachodni Brzeg</t>
  </si>
  <si>
    <t>West Bank</t>
  </si>
  <si>
    <t>Sahara Zachodnia</t>
  </si>
  <si>
    <t>Western Sahara</t>
  </si>
  <si>
    <t>Yemen</t>
  </si>
  <si>
    <t>Uwagi:</t>
  </si>
  <si>
    <t>Państwo (EN)</t>
  </si>
  <si>
    <t>Etykiety wierszy</t>
  </si>
  <si>
    <t>BIAŁORUŚ</t>
  </si>
  <si>
    <t>CZECHY</t>
  </si>
  <si>
    <t>LITWA</t>
  </si>
  <si>
    <t>NIEMCY</t>
  </si>
  <si>
    <t>POLSKA</t>
  </si>
  <si>
    <t>ROSJA</t>
  </si>
  <si>
    <t>SŁOWACJA</t>
  </si>
  <si>
    <t>UKRAINA</t>
  </si>
  <si>
    <t>Suma końcowa</t>
  </si>
  <si>
    <t>Populacja</t>
  </si>
  <si>
    <t>Ilość osób na km2</t>
  </si>
  <si>
    <t>Getość_Zaludnienia_DataBar</t>
  </si>
  <si>
    <t>Teritory_Data_Bars</t>
  </si>
  <si>
    <t>Terytorium</t>
  </si>
  <si>
    <t>PKB_PER_CAPITA</t>
  </si>
  <si>
    <t>Średnia_PKB</t>
  </si>
  <si>
    <t>PKB</t>
  </si>
  <si>
    <t>Komunikacja i środki transportu</t>
  </si>
  <si>
    <t>Porównanie PKB</t>
  </si>
  <si>
    <t>Długość dróg</t>
  </si>
  <si>
    <t>Długość lini kolejowych</t>
  </si>
  <si>
    <t>Ilość lotnisk</t>
  </si>
  <si>
    <t>[%]średniej_dróg</t>
  </si>
  <si>
    <t>[%]średniej_lini_kolejowych</t>
  </si>
  <si>
    <t>[%]_średniej_ilości_lotnisk</t>
  </si>
  <si>
    <t>Długość Dróg</t>
  </si>
  <si>
    <t>Średnia długość dróg</t>
  </si>
  <si>
    <t>Średnia długość lini kolejowych</t>
  </si>
  <si>
    <t>Średnia ilość lotnisk</t>
  </si>
  <si>
    <t>Lista</t>
  </si>
  <si>
    <t>Lista_02</t>
  </si>
  <si>
    <t>Porównanie pkb</t>
  </si>
  <si>
    <t>Cały raport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</si>
</sst>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;\-\$#,##0;\$#,##0"/>
    <numFmt numFmtId="165" formatCode="[$$-C09]#,##0"/>
    <numFmt numFmtId="166" formatCode="0.0%;\-0.0%;0.0%"/>
  </numFmts>
  <fonts count="16" x14ac:knownFonts="1">
    <font>
      <sz val="10"/>
      <name val="Arial CE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u/>
      <sz val="11"/>
      <color theme="1"/>
      <name val="Calibri"/>
      <family val="2"/>
      <charset val="238"/>
      <scheme val="minor"/>
    </font>
    <font>
      <u/>
      <sz val="10"/>
      <color theme="10"/>
      <name val="Arial CE"/>
      <charset val="238"/>
    </font>
    <font>
      <sz val="10"/>
      <color rgb="FF2D8691"/>
      <name val="Arial CE"/>
      <charset val="238"/>
    </font>
    <font>
      <b/>
      <sz val="9"/>
      <color theme="0" tint="-0.499984740745262"/>
      <name val="Arial Black"/>
      <family val="2"/>
      <charset val="238"/>
    </font>
    <font>
      <b/>
      <sz val="10"/>
      <color theme="0"/>
      <name val="Arial Black"/>
      <family val="2"/>
    </font>
    <font>
      <b/>
      <sz val="10"/>
      <name val="Arial CE"/>
      <charset val="238"/>
    </font>
    <font>
      <sz val="9"/>
      <name val="Arial CE"/>
      <charset val="238"/>
    </font>
    <font>
      <b/>
      <sz val="14"/>
      <color theme="0"/>
      <name val="Arial Black"/>
      <family val="2"/>
      <charset val="238"/>
    </font>
    <font>
      <sz val="14"/>
      <color theme="0"/>
      <name val="Arial Black"/>
      <family val="2"/>
      <charset val="238"/>
    </font>
    <font>
      <sz val="10"/>
      <color theme="0"/>
      <name val="Arial Black"/>
      <family val="2"/>
    </font>
    <font>
      <b/>
      <sz val="10"/>
      <color theme="1" tint="0.34998626667073579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D869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1" fillId="0" borderId="0" xfId="3"/>
    <xf numFmtId="0" fontId="5" fillId="0" borderId="0" xfId="3" applyFont="1"/>
    <xf numFmtId="0" fontId="6" fillId="0" borderId="0" xfId="4" applyAlignment="1"/>
    <xf numFmtId="0" fontId="6" fillId="0" borderId="0" xfId="4"/>
    <xf numFmtId="0" fontId="2" fillId="2" borderId="1" xfId="3" applyFont="1" applyFill="1" applyBorder="1" applyAlignment="1">
      <alignment horizontal="center"/>
    </xf>
    <xf numFmtId="0" fontId="0" fillId="3" borderId="0" xfId="0" applyFill="1"/>
    <xf numFmtId="0" fontId="0" fillId="0" borderId="0" xfId="0" pivotButton="1"/>
    <xf numFmtId="3" fontId="0" fillId="0" borderId="0" xfId="0" applyNumberFormat="1"/>
    <xf numFmtId="0" fontId="7" fillId="3" borderId="0" xfId="0" applyFont="1" applyFill="1"/>
    <xf numFmtId="0" fontId="7" fillId="0" borderId="0" xfId="0" applyFont="1"/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left"/>
    </xf>
    <xf numFmtId="3" fontId="8" fillId="0" borderId="0" xfId="0" applyNumberFormat="1" applyFont="1"/>
    <xf numFmtId="0" fontId="8" fillId="0" borderId="0" xfId="0" applyFont="1"/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pivotButton="1" applyFont="1" applyAlignment="1">
      <alignment horizontal="center"/>
    </xf>
    <xf numFmtId="164" fontId="0" fillId="0" borderId="0" xfId="0" applyNumberFormat="1"/>
    <xf numFmtId="3" fontId="11" fillId="0" borderId="0" xfId="0" applyNumberFormat="1" applyFont="1"/>
    <xf numFmtId="0" fontId="11" fillId="0" borderId="0" xfId="0" applyFont="1"/>
    <xf numFmtId="165" fontId="0" fillId="0" borderId="0" xfId="0" applyNumberFormat="1"/>
    <xf numFmtId="0" fontId="0" fillId="0" borderId="0" xfId="0" quotePrefix="1"/>
    <xf numFmtId="0" fontId="12" fillId="3" borderId="0" xfId="0" applyFont="1" applyFill="1"/>
    <xf numFmtId="0" fontId="10" fillId="3" borderId="0" xfId="0" applyFont="1" applyFill="1"/>
    <xf numFmtId="0" fontId="13" fillId="3" borderId="0" xfId="0" applyFont="1" applyFill="1"/>
    <xf numFmtId="0" fontId="14" fillId="0" borderId="0" xfId="0" pivotButton="1" applyFont="1"/>
    <xf numFmtId="0" fontId="14" fillId="0" borderId="0" xfId="0" applyFont="1"/>
    <xf numFmtId="0" fontId="15" fillId="0" borderId="0" xfId="0" applyFont="1" applyAlignment="1">
      <alignment horizontal="left"/>
    </xf>
    <xf numFmtId="3" fontId="15" fillId="0" borderId="0" xfId="0" applyNumberFormat="1" applyFont="1"/>
    <xf numFmtId="3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6" fontId="0" fillId="0" borderId="0" xfId="0" applyNumberFormat="1"/>
  </cellXfs>
  <cellStyles count="6">
    <cellStyle name="Hiperłącze 2" xfId="2" xr:uid="{00000000-0005-0000-0000-000000000000}"/>
    <cellStyle name="Hiperłącze 2 2" xfId="4" xr:uid="{00000000-0005-0000-0000-000001000000}"/>
    <cellStyle name="Normalny" xfId="0" builtinId="0"/>
    <cellStyle name="Normalny 2 2 2" xfId="1" xr:uid="{00000000-0005-0000-0000-000003000000}"/>
    <cellStyle name="Normalny 4 2" xfId="3" xr:uid="{00000000-0005-0000-0000-000004000000}"/>
    <cellStyle name="Procentowy 2" xfId="5" xr:uid="{00000000-0005-0000-0000-000006000000}"/>
  </cellStyles>
  <dxfs count="80">
    <dxf>
      <font>
        <color theme="1" tint="0.34998626667073579"/>
      </font>
    </dxf>
    <dxf>
      <font>
        <b/>
      </font>
    </dxf>
    <dxf>
      <font>
        <name val="Arial Black"/>
        <family val="2"/>
      </font>
    </dxf>
    <dxf>
      <font>
        <sz val="10"/>
      </font>
    </dxf>
    <dxf>
      <font>
        <sz val="10"/>
      </font>
    </dxf>
    <dxf>
      <font>
        <name val="Arial Black"/>
        <family val="2"/>
      </font>
    </dxf>
    <dxf>
      <font>
        <name val="Arial Black"/>
        <family val="2"/>
      </font>
    </dxf>
    <dxf>
      <font>
        <color theme="0"/>
      </font>
    </dxf>
    <dxf>
      <font>
        <color theme="0"/>
      </font>
    </dxf>
    <dxf>
      <alignment vertical="center"/>
    </dxf>
    <dxf>
      <alignment horizontal="center"/>
    </dxf>
    <dxf>
      <alignment vertical="center"/>
    </dxf>
    <dxf>
      <alignment horizontal="center"/>
    </dxf>
    <dxf>
      <font>
        <sz val="9"/>
        <charset val="238"/>
      </font>
    </dxf>
    <dxf>
      <font>
        <sz val="8"/>
      </font>
    </dxf>
    <dxf>
      <font>
        <name val="Arial Black"/>
        <family val="2"/>
      </font>
    </dxf>
    <dxf>
      <font>
        <name val="Arial Black"/>
        <family val="2"/>
      </font>
    </dxf>
    <dxf>
      <font>
        <name val="Arial Black"/>
        <family val="2"/>
      </font>
      <alignment horizontal="center"/>
    </dxf>
    <dxf>
      <font>
        <name val="Arial Black"/>
        <family val="2"/>
      </font>
    </dxf>
    <dxf>
      <font>
        <color theme="0"/>
      </font>
    </dxf>
    <dxf>
      <alignment horizontal="center"/>
    </dxf>
    <dxf>
      <font>
        <color rgb="FF2D8691"/>
      </font>
    </dxf>
    <dxf>
      <fill>
        <patternFill patternType="solid">
          <bgColor rgb="FF2D8691"/>
        </patternFill>
      </fill>
    </dxf>
    <dxf>
      <font>
        <b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color theme="0" tint="-0.499984740745262"/>
      </font>
    </dxf>
    <dxf>
      <font>
        <color theme="0" tint="-0.499984740745262"/>
      </font>
    </dxf>
    <dxf>
      <alignment horizontal="center"/>
    </dxf>
    <dxf>
      <alignment horizontal="center"/>
    </dxf>
    <dxf>
      <font>
        <sz val="9"/>
        <charset val="238"/>
      </font>
    </dxf>
    <dxf>
      <font>
        <sz val="8"/>
      </font>
    </dxf>
    <dxf>
      <font>
        <name val="Arial Black"/>
        <family val="2"/>
      </font>
    </dxf>
    <dxf>
      <font>
        <name val="Arial Black"/>
        <family val="2"/>
      </font>
    </dxf>
    <dxf>
      <font>
        <b/>
      </font>
    </dxf>
    <dxf>
      <font>
        <b/>
      </font>
    </dxf>
    <dxf>
      <font>
        <color theme="0" tint="-0.499984740745262"/>
      </font>
    </dxf>
    <dxf>
      <font>
        <color theme="0" tint="-0.499984740745262"/>
      </font>
    </dxf>
    <dxf>
      <font>
        <name val="Arial Black"/>
        <family val="2"/>
      </font>
      <alignment horizontal="center"/>
    </dxf>
    <dxf>
      <font>
        <sz val="10"/>
      </font>
    </dxf>
    <dxf>
      <font>
        <name val="Arial Black"/>
        <family val="2"/>
      </font>
    </dxf>
    <dxf>
      <alignment horizontal="center"/>
    </dxf>
    <dxf>
      <font>
        <b/>
        <color theme="0"/>
      </font>
      <alignment horizontal="general" vertical="bottom" textRotation="0" wrapText="0" indent="0" justifyLastLine="0" shrinkToFit="0" readingOrder="0"/>
    </dxf>
    <dxf>
      <font>
        <b/>
        <color theme="0"/>
      </font>
      <alignment horizontal="general" vertical="bottom" textRotation="0" wrapText="0" indent="0" justifyLastLine="0" shrinkToFit="0" readingOrder="0"/>
    </dxf>
    <dxf>
      <font>
        <color rgb="FF2D8691"/>
      </font>
    </dxf>
    <dxf>
      <numFmt numFmtId="3" formatCode="#,##0"/>
    </dxf>
    <dxf>
      <numFmt numFmtId="3" formatCode="#,##0"/>
    </dxf>
    <dxf>
      <alignment vertical="center"/>
    </dxf>
    <dxf>
      <alignment horizontal="center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  <border>
        <bottom style="thin">
          <color theme="8" tint="0.39997558519241921"/>
        </bottom>
      </border>
    </dxf>
    <dxf>
      <fill>
        <patternFill patternType="solid">
          <fgColor theme="8" tint="0.79998168889431442"/>
          <bgColor theme="8" tint="0.79998168889431442"/>
        </patternFill>
      </fill>
      <border>
        <bottom style="thin">
          <color theme="8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8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8"/>
        </top>
        <bottom style="thin">
          <color theme="8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</border>
    </dxf>
    <dxf>
      <font>
        <b/>
        <color theme="1"/>
      </font>
      <fill>
        <patternFill patternType="solid">
          <fgColor theme="8" tint="0.79995117038483843"/>
          <bgColor rgb="FF3085A2"/>
        </patternFill>
      </fill>
      <border>
        <bottom style="thin">
          <color theme="8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color theme="1"/>
      </font>
      <fill>
        <patternFill patternType="solid">
          <fgColor theme="4" tint="0.79992065187536243"/>
          <bgColor rgb="FF3085A2"/>
        </patternFill>
      </fill>
      <border>
        <bottom style="thin">
          <color theme="4" tint="0.39997558519241921"/>
        </bottom>
      </border>
    </dxf>
    <dxf>
      <fill>
        <patternFill>
          <bgColor theme="0" tint="-4.9989318521683403E-2"/>
        </patternFill>
      </fill>
    </dxf>
  </dxfs>
  <tableStyles count="2" defaultTableStyle="TableStyleMedium2" defaultPivotStyle="PivotStyleLight20 2">
    <tableStyle name="PivotStyleLight16 2" table="0" count="12" xr9:uid="{72C065D8-527B-4A4F-82A9-03C6487AD155}">
      <tableStyleElement type="wholeTable" dxfId="79"/>
      <tableStyleElement type="headerRow" dxfId="78"/>
      <tableStyleElement type="totalRow" dxfId="77"/>
      <tableStyleElement type="firstRowStripe" dxfId="76"/>
      <tableStyleElement type="firstColumnStripe" dxfId="75"/>
      <tableStyleElement type="firstSubtotalColumn" dxfId="74"/>
      <tableStyleElement type="firstSubtotalRow" dxfId="73"/>
      <tableStyleElement type="secondSubtotalRow" dxfId="72"/>
      <tableStyleElement type="firstRowSubheading" dxfId="71"/>
      <tableStyleElement type="secondRowSubheading" dxfId="70"/>
      <tableStyleElement type="pageFieldLabels" dxfId="69"/>
      <tableStyleElement type="pageFieldValues" dxfId="68"/>
    </tableStyle>
    <tableStyle name="PivotStyleLight20 2" table="0" count="11" xr9:uid="{680E14B5-371F-4848-8205-38A85F7D4607}">
      <tableStyleElement type="headerRow" dxfId="67"/>
      <tableStyleElement type="totalRow" dxfId="66"/>
      <tableStyleElement type="firstRowStripe" dxfId="65"/>
      <tableStyleElement type="firstColumnStripe" dxfId="64"/>
      <tableStyleElement type="firstSubtotalColumn" dxfId="63"/>
      <tableStyleElement type="firstSubtotalRow" dxfId="62"/>
      <tableStyleElement type="secondSubtotalRow" dxfId="61"/>
      <tableStyleElement type="firstRowSubheading" dxfId="60"/>
      <tableStyleElement type="secondRowSubheading" dxfId="59"/>
      <tableStyleElement type="pageFieldLabels" dxfId="58"/>
      <tableStyleElement type="pageFieldValues" dxfId="57"/>
    </tableStyle>
  </tableStyles>
  <colors>
    <mruColors>
      <color rgb="FF2F869A"/>
      <color rgb="FF233B5D"/>
      <color rgb="FF2D8691"/>
      <color rgb="FF92CDDF"/>
      <color rgb="FF568ED2"/>
      <color rgb="FF244161"/>
      <color rgb="FFFF0000"/>
      <color rgb="FF00FF00"/>
      <color rgb="FF8AB8E9"/>
      <color rgb="FF90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pivotCacheDefinition" Target="pivotCache/pivotCacheDefinition8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7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9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microsoft.com/office/2006/relationships/vbaProject" Target="vbaProject.bin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</a:rPr>
              <a:t>Populacja vs Gęstość</a:t>
            </a:r>
            <a:r>
              <a:rPr lang="pl-PL" sz="1400" b="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</a:rPr>
              <a:t> zaludnienia</a:t>
            </a:r>
            <a:endParaRPr lang="en-CA" sz="1400" b="0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3085A2"/>
          </a:solidFill>
          <a:ln w="19050">
            <a:solidFill>
              <a:schemeClr val="bg1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>
            <a:solidFill>
              <a:srgbClr val="294067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Populacja</c:v>
          </c:tx>
          <c:spPr>
            <a:solidFill>
              <a:srgbClr val="3085A2"/>
            </a:solidFill>
            <a:ln w="19050"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8"/>
              <c:pt idx="0">
                <c:v>BIAŁORUŚ</c:v>
              </c:pt>
              <c:pt idx="1">
                <c:v>CZECHY</c:v>
              </c:pt>
              <c:pt idx="2">
                <c:v>LITWA</c:v>
              </c:pt>
              <c:pt idx="3">
                <c:v>NIEMCY</c:v>
              </c:pt>
              <c:pt idx="4">
                <c:v>POLSKA</c:v>
              </c:pt>
              <c:pt idx="5">
                <c:v>ROSJA</c:v>
              </c:pt>
              <c:pt idx="6">
                <c:v>SŁOWACJA</c:v>
              </c:pt>
              <c:pt idx="7">
                <c:v>UKRAINA</c:v>
              </c:pt>
            </c:strLit>
          </c:cat>
          <c:val>
            <c:numLit>
              <c:formatCode>#,##0</c:formatCode>
              <c:ptCount val="8"/>
              <c:pt idx="0">
                <c:v>9549747</c:v>
              </c:pt>
              <c:pt idx="1">
                <c:v>10674723</c:v>
              </c:pt>
              <c:pt idx="2">
                <c:v>2823859</c:v>
              </c:pt>
              <c:pt idx="3">
                <c:v>80594017</c:v>
              </c:pt>
              <c:pt idx="4">
                <c:v>38476269</c:v>
              </c:pt>
              <c:pt idx="5">
                <c:v>142257519</c:v>
              </c:pt>
              <c:pt idx="6">
                <c:v>5445829</c:v>
              </c:pt>
              <c:pt idx="7">
                <c:v>44033874</c:v>
              </c:pt>
            </c:numLit>
          </c:val>
          <c:extLst>
            <c:ext xmlns:c16="http://schemas.microsoft.com/office/drawing/2014/chart" uri="{C3380CC4-5D6E-409C-BE32-E72D297353CC}">
              <c16:uniqueId val="{00000000-3DBA-4B87-9636-97C44986F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146879"/>
        <c:axId val="520958751"/>
      </c:barChart>
      <c:lineChart>
        <c:grouping val="standard"/>
        <c:varyColors val="0"/>
        <c:ser>
          <c:idx val="1"/>
          <c:order val="1"/>
          <c:tx>
            <c:v>Gęstość_Zaludnienia</c:v>
          </c:tx>
          <c:spPr>
            <a:ln w="31750" cap="rnd">
              <a:solidFill>
                <a:srgbClr val="294067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BIAŁORUŚ</c:v>
              </c:pt>
              <c:pt idx="1">
                <c:v>CZECHY</c:v>
              </c:pt>
              <c:pt idx="2">
                <c:v>LITWA</c:v>
              </c:pt>
              <c:pt idx="3">
                <c:v>NIEMCY</c:v>
              </c:pt>
              <c:pt idx="4">
                <c:v>POLSKA</c:v>
              </c:pt>
              <c:pt idx="5">
                <c:v>ROSJA</c:v>
              </c:pt>
              <c:pt idx="6">
                <c:v>SŁOWACJA</c:v>
              </c:pt>
              <c:pt idx="7">
                <c:v>UKRAINA</c:v>
              </c:pt>
            </c:strLit>
          </c:cat>
          <c:val>
            <c:numLit>
              <c:formatCode>0</c:formatCode>
              <c:ptCount val="8"/>
              <c:pt idx="0">
                <c:v>46.000708092485546</c:v>
              </c:pt>
              <c:pt idx="1">
                <c:v>135.35094526227701</c:v>
              </c:pt>
              <c:pt idx="2">
                <c:v>43.244395099540583</c:v>
              </c:pt>
              <c:pt idx="3">
                <c:v>225.73963789346314</c:v>
              </c:pt>
              <c:pt idx="4">
                <c:v>123.05121448102723</c:v>
              </c:pt>
              <c:pt idx="5">
                <c:v>8.3200085131559138</c:v>
              </c:pt>
              <c:pt idx="6">
                <c:v>111.06003874783318</c:v>
              </c:pt>
              <c:pt idx="7">
                <c:v>72.958121116726034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DBA-4B87-9636-97C44986F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351039"/>
        <c:axId val="439626143"/>
      </c:lineChart>
      <c:catAx>
        <c:axId val="54014687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52095875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2095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rgbClr val="294067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540146879"/>
        <c:crosses val="autoZero"/>
        <c:crossBetween val="between"/>
        <c:dispUnits>
          <c:builtInUnit val="millions"/>
        </c:dispUnits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valAx>
        <c:axId val="439626143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817351039"/>
        <c:crosses val="max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catAx>
        <c:axId val="817351039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439626143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[Dominik_Szymikowski_ P-30004.xlsm]PivotChartTable2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[Dominik_Szymikowski_ P-30004.xlsm]Arkusz_Techniczny!pv_pkb_per_capita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l-PL" sz="1400" b="0" i="0" u="none" strike="noStrike" kern="1200" spc="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400" b="0" i="0" u="none" strike="noStrike" kern="1200" spc="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rPr>
              <a:t>Porównanie PKB Polski i państw sąsiadujących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l-PL" sz="1400" b="0" i="0" u="none" strike="noStrike" kern="1200" spc="0" baseline="0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bg1">
              <a:lumMod val="50000"/>
            </a:schemeClr>
          </a:solidFill>
          <a:ln w="22225">
            <a:solidFill>
              <a:srgbClr val="2D869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233B5D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33B5D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2D869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50000"/>
            </a:schemeClr>
          </a:solidFill>
          <a:ln w="22225">
            <a:solidFill>
              <a:srgbClr val="2D8691"/>
            </a:solidFill>
          </a:ln>
          <a:effectLst/>
        </c:spPr>
      </c:pivotFmt>
      <c:pivotFmt>
        <c:idx val="7"/>
        <c:spPr>
          <a:ln w="28575" cap="rnd">
            <a:solidFill>
              <a:srgbClr val="233B5D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rgbClr val="233B5D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8.9331296861123646E-3"/>
              <c:y val="-1.60018311806809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33B5D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233B5D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2506381560557198E-2"/>
              <c:y val="-2.666971863446840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33B5D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233B5D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697294640361343E-2"/>
              <c:y val="-3.73376060882558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33B5D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233B5D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6079633435002197E-2"/>
              <c:y val="-2.66697186344684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33B5D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rgbClr val="233B5D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2.2332824215280829E-2"/>
              <c:y val="-1.33348593172342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33B5D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rgbClr val="233B5D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4293007497779599E-2"/>
              <c:y val="-1.86688030441278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33B5D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l-P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8392451660162365E-2"/>
          <c:y val="9.0917280822687324E-2"/>
          <c:w val="0.90678384681947521"/>
          <c:h val="0.758781634853752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Arkusz_Techniczny!$B$1</c:f>
              <c:strCache>
                <c:ptCount val="1"/>
                <c:pt idx="0">
                  <c:v>PKB_PER_CAPITA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22225">
              <a:solidFill>
                <a:srgbClr val="2D8691"/>
              </a:solidFill>
            </a:ln>
            <a:effectLst/>
          </c:spPr>
          <c:invertIfNegative val="0"/>
          <c:cat>
            <c:strRef>
              <c:f>Arkusz_Techniczny!$A$2:$A$10</c:f>
              <c:strCache>
                <c:ptCount val="8"/>
                <c:pt idx="0">
                  <c:v>NIEMCY</c:v>
                </c:pt>
                <c:pt idx="1">
                  <c:v>CZECHY</c:v>
                </c:pt>
                <c:pt idx="2">
                  <c:v>SŁOWACJA</c:v>
                </c:pt>
                <c:pt idx="3">
                  <c:v>LITWA</c:v>
                </c:pt>
                <c:pt idx="4">
                  <c:v>POLSKA</c:v>
                </c:pt>
                <c:pt idx="5">
                  <c:v>ROSJA</c:v>
                </c:pt>
                <c:pt idx="6">
                  <c:v>BIAŁORUŚ</c:v>
                </c:pt>
                <c:pt idx="7">
                  <c:v>UKRAINA</c:v>
                </c:pt>
              </c:strCache>
            </c:strRef>
          </c:cat>
          <c:val>
            <c:numRef>
              <c:f>Arkusz_Techniczny!$B$2:$B$10</c:f>
              <c:numCache>
                <c:formatCode>\$#\ ##0;\-\$#\ ##0;\$#\ ##0</c:formatCode>
                <c:ptCount val="8"/>
                <c:pt idx="0">
                  <c:v>51492.656086369287</c:v>
                </c:pt>
                <c:pt idx="1">
                  <c:v>34904.886993320579</c:v>
                </c:pt>
                <c:pt idx="2">
                  <c:v>32814.104152003303</c:v>
                </c:pt>
                <c:pt idx="3">
                  <c:v>32094.378649925511</c:v>
                </c:pt>
                <c:pt idx="4">
                  <c:v>28874.941070819521</c:v>
                </c:pt>
                <c:pt idx="5">
                  <c:v>28118.021656205041</c:v>
                </c:pt>
                <c:pt idx="6">
                  <c:v>18419.336135292378</c:v>
                </c:pt>
                <c:pt idx="7">
                  <c:v>8320.8667945046127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6-4CFD-BFA0-202D06186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21881343"/>
        <c:axId val="839681823"/>
      </c:barChart>
      <c:lineChart>
        <c:grouping val="standard"/>
        <c:varyColors val="0"/>
        <c:ser>
          <c:idx val="1"/>
          <c:order val="1"/>
          <c:tx>
            <c:strRef>
              <c:f>Arkusz_Techniczny!$C$1</c:f>
              <c:strCache>
                <c:ptCount val="1"/>
                <c:pt idx="0">
                  <c:v>PKB</c:v>
                </c:pt>
              </c:strCache>
            </c:strRef>
          </c:tx>
          <c:spPr>
            <a:ln w="28575" cap="rnd">
              <a:solidFill>
                <a:srgbClr val="233B5D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DBA6-4CFD-BFA0-202D0618650E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DBA6-4CFD-BFA0-202D0618650E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DBA6-4CFD-BFA0-202D0618650E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BA6-4CFD-BFA0-202D0618650E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DBA6-4CFD-BFA0-202D0618650E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DBA6-4CFD-BFA0-202D0618650E}"/>
              </c:ext>
            </c:extLst>
          </c:dPt>
          <c:dLbls>
            <c:dLbl>
              <c:idx val="1"/>
              <c:layout>
                <c:manualLayout>
                  <c:x val="8.9331296861123646E-3"/>
                  <c:y val="-1.60018311806809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A6-4CFD-BFA0-202D0618650E}"/>
                </c:ext>
              </c:extLst>
            </c:dLbl>
            <c:dLbl>
              <c:idx val="2"/>
              <c:layout>
                <c:manualLayout>
                  <c:x val="1.6079633435002197E-2"/>
                  <c:y val="-2.666971863446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A6-4CFD-BFA0-202D0618650E}"/>
                </c:ext>
              </c:extLst>
            </c:dLbl>
            <c:dLbl>
              <c:idx val="3"/>
              <c:layout>
                <c:manualLayout>
                  <c:x val="2.2332824215280829E-2"/>
                  <c:y val="-1.33348593172342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BA6-4CFD-BFA0-202D0618650E}"/>
                </c:ext>
              </c:extLst>
            </c:dLbl>
            <c:dLbl>
              <c:idx val="4"/>
              <c:layout>
                <c:manualLayout>
                  <c:x val="1.2506381560557198E-2"/>
                  <c:y val="-2.6669718634468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A6-4CFD-BFA0-202D0618650E}"/>
                </c:ext>
              </c:extLst>
            </c:dLbl>
            <c:dLbl>
              <c:idx val="6"/>
              <c:layout>
                <c:manualLayout>
                  <c:x val="1.697294640361343E-2"/>
                  <c:y val="-3.73376060882558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A6-4CFD-BFA0-202D0618650E}"/>
                </c:ext>
              </c:extLst>
            </c:dLbl>
            <c:dLbl>
              <c:idx val="7"/>
              <c:layout>
                <c:manualLayout>
                  <c:x val="1.4293007497779599E-2"/>
                  <c:y val="-1.86688030441278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A6-4CFD-BFA0-202D061865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233B5D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Arkusz_Techniczny!$A$2:$A$10</c:f>
              <c:strCache>
                <c:ptCount val="8"/>
                <c:pt idx="0">
                  <c:v>NIEMCY</c:v>
                </c:pt>
                <c:pt idx="1">
                  <c:v>CZECHY</c:v>
                </c:pt>
                <c:pt idx="2">
                  <c:v>SŁOWACJA</c:v>
                </c:pt>
                <c:pt idx="3">
                  <c:v>LITWA</c:v>
                </c:pt>
                <c:pt idx="4">
                  <c:v>POLSKA</c:v>
                </c:pt>
                <c:pt idx="5">
                  <c:v>ROSJA</c:v>
                </c:pt>
                <c:pt idx="6">
                  <c:v>BIAŁORUŚ</c:v>
                </c:pt>
                <c:pt idx="7">
                  <c:v>UKRAINA</c:v>
                </c:pt>
              </c:strCache>
            </c:strRef>
          </c:cat>
          <c:val>
            <c:numRef>
              <c:f>Arkusz_Techniczny!$C$2:$C$10</c:f>
              <c:numCache>
                <c:formatCode>[$$-C09]#\ ##0</c:formatCode>
                <c:ptCount val="8"/>
                <c:pt idx="0">
                  <c:v>4150000000000</c:v>
                </c:pt>
                <c:pt idx="1">
                  <c:v>372600000000</c:v>
                </c:pt>
                <c:pt idx="2">
                  <c:v>178700000000</c:v>
                </c:pt>
                <c:pt idx="3">
                  <c:v>90630000000</c:v>
                </c:pt>
                <c:pt idx="4">
                  <c:v>1111000000000</c:v>
                </c:pt>
                <c:pt idx="5">
                  <c:v>4000000000000</c:v>
                </c:pt>
                <c:pt idx="6">
                  <c:v>175900000000</c:v>
                </c:pt>
                <c:pt idx="7">
                  <c:v>366400000000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6-4CFD-BFA0-202D0618650E}"/>
            </c:ext>
          </c:extLst>
        </c:ser>
        <c:ser>
          <c:idx val="2"/>
          <c:order val="2"/>
          <c:tx>
            <c:strRef>
              <c:f>Arkusz_Techniczny!$D$1</c:f>
              <c:strCache>
                <c:ptCount val="1"/>
                <c:pt idx="0">
                  <c:v>Średnia_PKB</c:v>
                </c:pt>
              </c:strCache>
            </c:strRef>
          </c:tx>
          <c:spPr>
            <a:ln w="28575" cap="rnd">
              <a:solidFill>
                <a:srgbClr val="2D8691"/>
              </a:solidFill>
              <a:round/>
            </a:ln>
            <a:effectLst/>
          </c:spPr>
          <c:marker>
            <c:symbol val="none"/>
          </c:marker>
          <c:cat>
            <c:strRef>
              <c:f>Arkusz_Techniczny!$A$2:$A$10</c:f>
              <c:strCache>
                <c:ptCount val="8"/>
                <c:pt idx="0">
                  <c:v>NIEMCY</c:v>
                </c:pt>
                <c:pt idx="1">
                  <c:v>CZECHY</c:v>
                </c:pt>
                <c:pt idx="2">
                  <c:v>SŁOWACJA</c:v>
                </c:pt>
                <c:pt idx="3">
                  <c:v>LITWA</c:v>
                </c:pt>
                <c:pt idx="4">
                  <c:v>POLSKA</c:v>
                </c:pt>
                <c:pt idx="5">
                  <c:v>ROSJA</c:v>
                </c:pt>
                <c:pt idx="6">
                  <c:v>BIAŁORUŚ</c:v>
                </c:pt>
                <c:pt idx="7">
                  <c:v>UKRAINA</c:v>
                </c:pt>
              </c:strCache>
            </c:strRef>
          </c:cat>
          <c:val>
            <c:numRef>
              <c:f>Arkusz_Techniczny!$D$2:$D$10</c:f>
              <c:numCache>
                <c:formatCode>\$#\ ##0;\-\$#\ ##0;\$#\ ##0</c:formatCode>
                <c:ptCount val="8"/>
                <c:pt idx="0">
                  <c:v>1305653750000</c:v>
                </c:pt>
                <c:pt idx="1">
                  <c:v>1305653750000</c:v>
                </c:pt>
                <c:pt idx="2">
                  <c:v>1305653750000</c:v>
                </c:pt>
                <c:pt idx="3">
                  <c:v>1305653750000</c:v>
                </c:pt>
                <c:pt idx="4">
                  <c:v>1305653750000</c:v>
                </c:pt>
                <c:pt idx="5">
                  <c:v>1305653750000</c:v>
                </c:pt>
                <c:pt idx="6">
                  <c:v>1305653750000</c:v>
                </c:pt>
                <c:pt idx="7">
                  <c:v>1305653750000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A6-4CFD-BFA0-202D06186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50895"/>
        <c:axId val="559672767"/>
      </c:lineChart>
      <c:catAx>
        <c:axId val="67585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559672767"/>
        <c:crosses val="autoZero"/>
        <c:auto val="1"/>
        <c:lblAlgn val="ctr"/>
        <c:lblOffset val="100"/>
        <c:noMultiLvlLbl val="0"/>
      </c:catAx>
      <c:valAx>
        <c:axId val="559672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[$$-C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675850895"/>
        <c:crosses val="autoZero"/>
        <c:crossBetween val="between"/>
        <c:dispUnits>
          <c:builtInUnit val="billions"/>
        </c:dispUnits>
      </c:valAx>
      <c:valAx>
        <c:axId val="839681823"/>
        <c:scaling>
          <c:orientation val="minMax"/>
        </c:scaling>
        <c:delete val="0"/>
        <c:axPos val="r"/>
        <c:numFmt formatCode="\$#\ ##0;\-\$#\ ##0;\$#\ 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821881343"/>
        <c:crosses val="max"/>
        <c:crossBetween val="between"/>
      </c:valAx>
      <c:catAx>
        <c:axId val="8218813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96818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[Dominik_Szymikowski_ P-30004.xlsm]Arkusz_Techniczny!pv_Drogi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pl-PL" sz="1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rPr>
              <a:t>Długość dróg vs średnia długość dróg</a:t>
            </a:r>
          </a:p>
        </c:rich>
      </c:tx>
      <c:layout>
        <c:manualLayout>
          <c:xMode val="edge"/>
          <c:yMode val="edge"/>
          <c:x val="0.2389046455624756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l-PL" sz="1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FF00">
              <a:alpha val="32000"/>
            </a:srgbClr>
          </a:solidFill>
          <a:ln>
            <a:solidFill>
              <a:sysClr val="window" lastClr="FFFFFF">
                <a:lumMod val="50000"/>
              </a:sysClr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rgbClr val="2F869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33B5D">
              <a:alpha val="54000"/>
            </a:srgbClr>
          </a:solidFill>
          <a:ln>
            <a:solidFill>
              <a:sysClr val="window" lastClr="FFFFFF">
                <a:lumMod val="50000"/>
              </a:sys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8939743892978998E-2"/>
          <c:y val="9.3508083335246114E-2"/>
          <c:w val="0.86397034065742784"/>
          <c:h val="0.67180433701456199"/>
        </c:manualLayout>
      </c:layout>
      <c:areaChart>
        <c:grouping val="standard"/>
        <c:varyColors val="0"/>
        <c:ser>
          <c:idx val="0"/>
          <c:order val="0"/>
          <c:tx>
            <c:strRef>
              <c:f>Arkusz_Techniczny!$L$1</c:f>
              <c:strCache>
                <c:ptCount val="1"/>
                <c:pt idx="0">
                  <c:v>Długość Dróg</c:v>
                </c:pt>
              </c:strCache>
            </c:strRef>
          </c:tx>
          <c:spPr>
            <a:solidFill>
              <a:srgbClr val="2F869A"/>
            </a:solidFill>
            <a:ln>
              <a:noFill/>
            </a:ln>
            <a:effectLst/>
          </c:spPr>
          <c:cat>
            <c:strRef>
              <c:f>Arkusz_Techniczny!$K$2:$K$10</c:f>
              <c:strCache>
                <c:ptCount val="8"/>
                <c:pt idx="0">
                  <c:v>BIAŁORUŚ</c:v>
                </c:pt>
                <c:pt idx="1">
                  <c:v>CZECHY</c:v>
                </c:pt>
                <c:pt idx="2">
                  <c:v>LITWA</c:v>
                </c:pt>
                <c:pt idx="3">
                  <c:v>NIEMCY</c:v>
                </c:pt>
                <c:pt idx="4">
                  <c:v>POLSKA</c:v>
                </c:pt>
                <c:pt idx="5">
                  <c:v>ROSJA</c:v>
                </c:pt>
                <c:pt idx="6">
                  <c:v>SŁOWACJA</c:v>
                </c:pt>
                <c:pt idx="7">
                  <c:v>UKRAINA</c:v>
                </c:pt>
              </c:strCache>
            </c:strRef>
          </c:cat>
          <c:val>
            <c:numRef>
              <c:f>Arkusz_Techniczny!$L$2:$L$10</c:f>
              <c:numCache>
                <c:formatCode>General</c:formatCode>
                <c:ptCount val="8"/>
                <c:pt idx="0">
                  <c:v>86392</c:v>
                </c:pt>
                <c:pt idx="1">
                  <c:v>130661</c:v>
                </c:pt>
                <c:pt idx="2">
                  <c:v>84166</c:v>
                </c:pt>
                <c:pt idx="3">
                  <c:v>645000</c:v>
                </c:pt>
                <c:pt idx="4">
                  <c:v>412035</c:v>
                </c:pt>
                <c:pt idx="5">
                  <c:v>1283387</c:v>
                </c:pt>
                <c:pt idx="6">
                  <c:v>54869</c:v>
                </c:pt>
                <c:pt idx="7">
                  <c:v>169694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3E-4C9B-8CC6-DB59CC26F34C}"/>
            </c:ext>
          </c:extLst>
        </c:ser>
        <c:ser>
          <c:idx val="1"/>
          <c:order val="1"/>
          <c:tx>
            <c:strRef>
              <c:f>Arkusz_Techniczny!$M$1</c:f>
              <c:strCache>
                <c:ptCount val="1"/>
                <c:pt idx="0">
                  <c:v>Średnia długość dróg</c:v>
                </c:pt>
              </c:strCache>
            </c:strRef>
          </c:tx>
          <c:spPr>
            <a:solidFill>
              <a:srgbClr val="233B5D">
                <a:alpha val="54000"/>
              </a:srgbClr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cat>
            <c:strRef>
              <c:f>Arkusz_Techniczny!$K$2:$K$10</c:f>
              <c:strCache>
                <c:ptCount val="8"/>
                <c:pt idx="0">
                  <c:v>BIAŁORUŚ</c:v>
                </c:pt>
                <c:pt idx="1">
                  <c:v>CZECHY</c:v>
                </c:pt>
                <c:pt idx="2">
                  <c:v>LITWA</c:v>
                </c:pt>
                <c:pt idx="3">
                  <c:v>NIEMCY</c:v>
                </c:pt>
                <c:pt idx="4">
                  <c:v>POLSKA</c:v>
                </c:pt>
                <c:pt idx="5">
                  <c:v>ROSJA</c:v>
                </c:pt>
                <c:pt idx="6">
                  <c:v>SŁOWACJA</c:v>
                </c:pt>
                <c:pt idx="7">
                  <c:v>UKRAINA</c:v>
                </c:pt>
              </c:strCache>
            </c:strRef>
          </c:cat>
          <c:val>
            <c:numRef>
              <c:f>Arkusz_Techniczny!$M$2:$M$10</c:f>
              <c:numCache>
                <c:formatCode>#,##0</c:formatCode>
                <c:ptCount val="8"/>
                <c:pt idx="0">
                  <c:v>358275.5</c:v>
                </c:pt>
                <c:pt idx="1">
                  <c:v>358275.5</c:v>
                </c:pt>
                <c:pt idx="2">
                  <c:v>358275.5</c:v>
                </c:pt>
                <c:pt idx="3">
                  <c:v>358275.5</c:v>
                </c:pt>
                <c:pt idx="4">
                  <c:v>358275.5</c:v>
                </c:pt>
                <c:pt idx="5">
                  <c:v>358275.5</c:v>
                </c:pt>
                <c:pt idx="6">
                  <c:v>358275.5</c:v>
                </c:pt>
                <c:pt idx="7">
                  <c:v>358275.5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3E-4C9B-8CC6-DB59CC26F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01775"/>
        <c:axId val="837806879"/>
      </c:areaChart>
      <c:catAx>
        <c:axId val="1078501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837806879"/>
        <c:crosses val="autoZero"/>
        <c:auto val="1"/>
        <c:lblAlgn val="ctr"/>
        <c:lblOffset val="100"/>
        <c:noMultiLvlLbl val="0"/>
      </c:catAx>
      <c:valAx>
        <c:axId val="83780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1078501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7523836306176"/>
          <c:y val="0.86159731239709259"/>
          <c:w val="0.34546979176195608"/>
          <c:h val="0.111207514352096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[Dominik_Szymikowski_ P-30004.xlsm]Arkusz_Techniczny!pv_Linie_Kolejowe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CA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sz="140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</a:rPr>
              <a:t>Długoś lini kolejowych</a:t>
            </a:r>
            <a:r>
              <a:rPr lang="pl-PL" sz="140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</a:rPr>
              <a:t> vs średnia długość lini kolejowych</a:t>
            </a:r>
            <a:endParaRPr lang="en-CA" sz="1400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14866052121317269"/>
          <c:y val="4.1176457873565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CA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2D869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CA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33B5D">
              <a:alpha val="34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CA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Arkusz_Techniczny!$O$1</c:f>
              <c:strCache>
                <c:ptCount val="1"/>
                <c:pt idx="0">
                  <c:v>Długość lini kolejowych</c:v>
                </c:pt>
              </c:strCache>
            </c:strRef>
          </c:tx>
          <c:spPr>
            <a:solidFill>
              <a:srgbClr val="2D8691"/>
            </a:solidFill>
            <a:ln>
              <a:noFill/>
            </a:ln>
            <a:effectLst/>
          </c:spPr>
          <c:cat>
            <c:strRef>
              <c:f>Arkusz_Techniczny!$N$2:$N$10</c:f>
              <c:strCache>
                <c:ptCount val="8"/>
                <c:pt idx="0">
                  <c:v>BIAŁORUŚ</c:v>
                </c:pt>
                <c:pt idx="1">
                  <c:v>CZECHY</c:v>
                </c:pt>
                <c:pt idx="2">
                  <c:v>LITWA</c:v>
                </c:pt>
                <c:pt idx="3">
                  <c:v>NIEMCY</c:v>
                </c:pt>
                <c:pt idx="4">
                  <c:v>POLSKA</c:v>
                </c:pt>
                <c:pt idx="5">
                  <c:v>ROSJA</c:v>
                </c:pt>
                <c:pt idx="6">
                  <c:v>SŁOWACJA</c:v>
                </c:pt>
                <c:pt idx="7">
                  <c:v>UKRAINA</c:v>
                </c:pt>
              </c:strCache>
            </c:strRef>
          </c:cat>
          <c:val>
            <c:numRef>
              <c:f>Arkusz_Techniczny!$O$2:$O$10</c:f>
              <c:numCache>
                <c:formatCode>General</c:formatCode>
                <c:ptCount val="8"/>
                <c:pt idx="0">
                  <c:v>5528</c:v>
                </c:pt>
                <c:pt idx="1">
                  <c:v>9622</c:v>
                </c:pt>
                <c:pt idx="2">
                  <c:v>1768</c:v>
                </c:pt>
                <c:pt idx="3">
                  <c:v>43468</c:v>
                </c:pt>
                <c:pt idx="4">
                  <c:v>19837</c:v>
                </c:pt>
                <c:pt idx="5">
                  <c:v>87157</c:v>
                </c:pt>
                <c:pt idx="6">
                  <c:v>3624</c:v>
                </c:pt>
                <c:pt idx="7">
                  <c:v>21733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2-4ADA-82C9-AD7954562B9F}"/>
            </c:ext>
          </c:extLst>
        </c:ser>
        <c:ser>
          <c:idx val="1"/>
          <c:order val="1"/>
          <c:tx>
            <c:strRef>
              <c:f>Arkusz_Techniczny!$P$1</c:f>
              <c:strCache>
                <c:ptCount val="1"/>
                <c:pt idx="0">
                  <c:v>Średnia długość lini kolejowych</c:v>
                </c:pt>
              </c:strCache>
            </c:strRef>
          </c:tx>
          <c:spPr>
            <a:solidFill>
              <a:srgbClr val="233B5D">
                <a:alpha val="34000"/>
              </a:srgbClr>
            </a:solidFill>
            <a:ln>
              <a:noFill/>
            </a:ln>
            <a:effectLst/>
          </c:spPr>
          <c:cat>
            <c:strRef>
              <c:f>Arkusz_Techniczny!$N$2:$N$10</c:f>
              <c:strCache>
                <c:ptCount val="8"/>
                <c:pt idx="0">
                  <c:v>BIAŁORUŚ</c:v>
                </c:pt>
                <c:pt idx="1">
                  <c:v>CZECHY</c:v>
                </c:pt>
                <c:pt idx="2">
                  <c:v>LITWA</c:v>
                </c:pt>
                <c:pt idx="3">
                  <c:v>NIEMCY</c:v>
                </c:pt>
                <c:pt idx="4">
                  <c:v>POLSKA</c:v>
                </c:pt>
                <c:pt idx="5">
                  <c:v>ROSJA</c:v>
                </c:pt>
                <c:pt idx="6">
                  <c:v>SŁOWACJA</c:v>
                </c:pt>
                <c:pt idx="7">
                  <c:v>UKRAINA</c:v>
                </c:pt>
              </c:strCache>
            </c:strRef>
          </c:cat>
          <c:val>
            <c:numRef>
              <c:f>Arkusz_Techniczny!$P$2:$P$10</c:f>
              <c:numCache>
                <c:formatCode>#,##0</c:formatCode>
                <c:ptCount val="8"/>
                <c:pt idx="0">
                  <c:v>24092.125</c:v>
                </c:pt>
                <c:pt idx="1">
                  <c:v>24092.125</c:v>
                </c:pt>
                <c:pt idx="2">
                  <c:v>24092.125</c:v>
                </c:pt>
                <c:pt idx="3">
                  <c:v>24092.125</c:v>
                </c:pt>
                <c:pt idx="4">
                  <c:v>24092.125</c:v>
                </c:pt>
                <c:pt idx="5">
                  <c:v>24092.125</c:v>
                </c:pt>
                <c:pt idx="6">
                  <c:v>24092.125</c:v>
                </c:pt>
                <c:pt idx="7">
                  <c:v>24092.125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2-4ADA-82C9-AD795456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00175"/>
        <c:axId val="837792319"/>
      </c:areaChart>
      <c:catAx>
        <c:axId val="107850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CA" sz="8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837792319"/>
        <c:crosses val="autoZero"/>
        <c:auto val="1"/>
        <c:lblAlgn val="ctr"/>
        <c:lblOffset val="100"/>
        <c:noMultiLvlLbl val="0"/>
      </c:catAx>
      <c:valAx>
        <c:axId val="8377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CA" sz="7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1078500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CA" sz="800" b="0" i="0" u="none" strike="noStrike" kern="1200" baseline="0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CA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[Dominik_Szymikowski_ P-30004.xlsm]Arkusz_Techniczny!Tabela przestawna16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>
                <a:latin typeface="Arial Black" panose="020B0A04020102020204" pitchFamily="34" charset="0"/>
              </a:rPr>
              <a:t>Ilość lotnisk vs średnia ilość lotnisk</a:t>
            </a:r>
            <a:endParaRPr lang="en-CA"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265484266323266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rgbClr val="2F869A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233B5D">
              <a:alpha val="34000"/>
            </a:srgb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2F869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33B5D">
              <a:alpha val="34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Arkusz_Techniczny!$R$1</c:f>
              <c:strCache>
                <c:ptCount val="1"/>
                <c:pt idx="0">
                  <c:v>Ilość lotnisk</c:v>
                </c:pt>
              </c:strCache>
            </c:strRef>
          </c:tx>
          <c:spPr>
            <a:solidFill>
              <a:srgbClr val="2F869A"/>
            </a:solidFill>
            <a:ln>
              <a:noFill/>
            </a:ln>
            <a:effectLst/>
          </c:spPr>
          <c:cat>
            <c:strRef>
              <c:f>Arkusz_Techniczny!$Q$2:$Q$10</c:f>
              <c:strCache>
                <c:ptCount val="8"/>
                <c:pt idx="0">
                  <c:v>BIAŁORUŚ</c:v>
                </c:pt>
                <c:pt idx="1">
                  <c:v>CZECHY</c:v>
                </c:pt>
                <c:pt idx="2">
                  <c:v>LITWA</c:v>
                </c:pt>
                <c:pt idx="3">
                  <c:v>NIEMCY</c:v>
                </c:pt>
                <c:pt idx="4">
                  <c:v>POLSKA</c:v>
                </c:pt>
                <c:pt idx="5">
                  <c:v>ROSJA</c:v>
                </c:pt>
                <c:pt idx="6">
                  <c:v>SŁOWACJA</c:v>
                </c:pt>
                <c:pt idx="7">
                  <c:v>UKRAINA</c:v>
                </c:pt>
              </c:strCache>
            </c:strRef>
          </c:cat>
          <c:val>
            <c:numRef>
              <c:f>Arkusz_Techniczny!$R$2:$R$10</c:f>
              <c:numCache>
                <c:formatCode>General</c:formatCode>
                <c:ptCount val="8"/>
                <c:pt idx="0">
                  <c:v>65</c:v>
                </c:pt>
                <c:pt idx="1">
                  <c:v>128</c:v>
                </c:pt>
                <c:pt idx="2">
                  <c:v>61</c:v>
                </c:pt>
                <c:pt idx="3">
                  <c:v>539</c:v>
                </c:pt>
                <c:pt idx="4">
                  <c:v>126</c:v>
                </c:pt>
                <c:pt idx="5">
                  <c:v>1218</c:v>
                </c:pt>
                <c:pt idx="6">
                  <c:v>35</c:v>
                </c:pt>
                <c:pt idx="7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51-4A08-A305-F67970782E7A}"/>
            </c:ext>
          </c:extLst>
        </c:ser>
        <c:ser>
          <c:idx val="1"/>
          <c:order val="1"/>
          <c:tx>
            <c:strRef>
              <c:f>Arkusz_Techniczny!$S$1</c:f>
              <c:strCache>
                <c:ptCount val="1"/>
                <c:pt idx="0">
                  <c:v>Średnia ilość lotnisk</c:v>
                </c:pt>
              </c:strCache>
            </c:strRef>
          </c:tx>
          <c:spPr>
            <a:solidFill>
              <a:srgbClr val="233B5D">
                <a:alpha val="34000"/>
              </a:srgbClr>
            </a:solidFill>
            <a:ln>
              <a:noFill/>
            </a:ln>
            <a:effectLst/>
          </c:spPr>
          <c:cat>
            <c:strRef>
              <c:f>Arkusz_Techniczny!$Q$2:$Q$10</c:f>
              <c:strCache>
                <c:ptCount val="8"/>
                <c:pt idx="0">
                  <c:v>BIAŁORUŚ</c:v>
                </c:pt>
                <c:pt idx="1">
                  <c:v>CZECHY</c:v>
                </c:pt>
                <c:pt idx="2">
                  <c:v>LITWA</c:v>
                </c:pt>
                <c:pt idx="3">
                  <c:v>NIEMCY</c:v>
                </c:pt>
                <c:pt idx="4">
                  <c:v>POLSKA</c:v>
                </c:pt>
                <c:pt idx="5">
                  <c:v>ROSJA</c:v>
                </c:pt>
                <c:pt idx="6">
                  <c:v>SŁOWACJA</c:v>
                </c:pt>
                <c:pt idx="7">
                  <c:v>UKRAINA</c:v>
                </c:pt>
              </c:strCache>
            </c:strRef>
          </c:cat>
          <c:val>
            <c:numRef>
              <c:f>Arkusz_Techniczny!$S$2:$S$10</c:f>
              <c:numCache>
                <c:formatCode>#,##0</c:formatCode>
                <c:ptCount val="8"/>
                <c:pt idx="0">
                  <c:v>294.875</c:v>
                </c:pt>
                <c:pt idx="1">
                  <c:v>294.875</c:v>
                </c:pt>
                <c:pt idx="2">
                  <c:v>294.875</c:v>
                </c:pt>
                <c:pt idx="3">
                  <c:v>294.875</c:v>
                </c:pt>
                <c:pt idx="4">
                  <c:v>294.875</c:v>
                </c:pt>
                <c:pt idx="5">
                  <c:v>294.875</c:v>
                </c:pt>
                <c:pt idx="6">
                  <c:v>294.875</c:v>
                </c:pt>
                <c:pt idx="7">
                  <c:v>294.875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51-4A08-A305-F6797078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849743"/>
        <c:axId val="842294191"/>
      </c:areaChart>
      <c:catAx>
        <c:axId val="705849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842294191"/>
        <c:crosses val="autoZero"/>
        <c:auto val="1"/>
        <c:lblAlgn val="ctr"/>
        <c:lblOffset val="100"/>
        <c:noMultiLvlLbl val="0"/>
      </c:catAx>
      <c:valAx>
        <c:axId val="84229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l-PL"/>
          </a:p>
        </c:txPr>
        <c:crossAx val="7058497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5.png"/><Relationship Id="rId7" Type="http://schemas.openxmlformats.org/officeDocument/2006/relationships/chart" Target="../charts/chart4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Relationship Id="rId9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91888</xdr:colOff>
      <xdr:row>9</xdr:row>
      <xdr:rowOff>15356</xdr:rowOff>
    </xdr:from>
    <xdr:to>
      <xdr:col>10</xdr:col>
      <xdr:colOff>255320</xdr:colOff>
      <xdr:row>33</xdr:row>
      <xdr:rowOff>0</xdr:rowOff>
    </xdr:to>
    <xdr:pic>
      <xdr:nvPicPr>
        <xdr:cNvPr id="54" name="Obraz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415" y="1733320"/>
          <a:ext cx="7949687" cy="4237989"/>
        </a:xfrm>
        <a:prstGeom prst="rect">
          <a:avLst/>
        </a:prstGeom>
      </xdr:spPr>
    </xdr:pic>
    <xdr:clientData fLocksWithSheet="0"/>
  </xdr:twoCellAnchor>
  <xdr:twoCellAnchor>
    <xdr:from>
      <xdr:col>2</xdr:col>
      <xdr:colOff>91888</xdr:colOff>
      <xdr:row>1</xdr:row>
      <xdr:rowOff>0</xdr:rowOff>
    </xdr:from>
    <xdr:to>
      <xdr:col>13</xdr:col>
      <xdr:colOff>733987</xdr:colOff>
      <xdr:row>5</xdr:row>
      <xdr:rowOff>152924</xdr:rowOff>
    </xdr:to>
    <xdr:grpSp>
      <xdr:nvGrpSpPr>
        <xdr:cNvPr id="2" name="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330013" y="219075"/>
          <a:ext cx="11605374" cy="838724"/>
          <a:chOff x="330013" y="219075"/>
          <a:chExt cx="11605374" cy="838724"/>
        </a:xfrm>
      </xdr:grpSpPr>
      <xdr:pic>
        <xdr:nvPicPr>
          <xdr:cNvPr id="3" name="Obraz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0013" y="219075"/>
            <a:ext cx="1062988" cy="838724"/>
          </a:xfrm>
          <a:prstGeom prst="rect">
            <a:avLst/>
          </a:prstGeom>
        </xdr:spPr>
      </xdr:pic>
      <xdr:sp macro="" textlink="">
        <xdr:nvSpPr>
          <xdr:cNvPr id="4" name="pole tekstow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1465193" y="342677"/>
            <a:ext cx="10470194" cy="5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l-PL" sz="280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</a:rPr>
              <a:t>Analiza</a:t>
            </a:r>
            <a:r>
              <a:rPr lang="pl-PL" sz="2800" baseline="0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</a:rPr>
              <a:t> porównawcza Polski i krajów sąsiadujących</a:t>
            </a:r>
            <a:endParaRPr lang="en-CA" sz="2800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0</xdr:colOff>
      <xdr:row>9</xdr:row>
      <xdr:rowOff>7620</xdr:rowOff>
    </xdr:from>
    <xdr:to>
      <xdr:col>10</xdr:col>
      <xdr:colOff>255320</xdr:colOff>
      <xdr:row>9</xdr:row>
      <xdr:rowOff>7620</xdr:rowOff>
    </xdr:to>
    <xdr:pic>
      <xdr:nvPicPr>
        <xdr:cNvPr id="9" name="img_mapa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5527" y="1725584"/>
          <a:ext cx="8041575" cy="4450080"/>
        </a:xfrm>
        <a:prstGeom prst="rect">
          <a:avLst/>
        </a:prstGeom>
      </xdr:spPr>
    </xdr:pic>
    <xdr:clientData/>
  </xdr:twoCellAnchor>
  <xdr:twoCellAnchor>
    <xdr:from>
      <xdr:col>2</xdr:col>
      <xdr:colOff>60549</xdr:colOff>
      <xdr:row>7</xdr:row>
      <xdr:rowOff>44451</xdr:rowOff>
    </xdr:from>
    <xdr:to>
      <xdr:col>10</xdr:col>
      <xdr:colOff>255320</xdr:colOff>
      <xdr:row>8</xdr:row>
      <xdr:rowOff>163195</xdr:rowOff>
    </xdr:to>
    <xdr:sp macro="" textlink="">
      <xdr:nvSpPr>
        <xdr:cNvPr id="10" name="Prostokąt: zaokrąglone rogi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96076" y="1360633"/>
          <a:ext cx="7981026" cy="284998"/>
        </a:xfrm>
        <a:prstGeom prst="roundRect">
          <a:avLst/>
        </a:prstGeom>
        <a:solidFill>
          <a:srgbClr val="2940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>
              <a:latin typeface="Arial Black" panose="020B0A04020102020204" pitchFamily="34" charset="0"/>
            </a:rPr>
            <a:t>MAPA</a:t>
          </a:r>
          <a:endParaRPr lang="en-CA" sz="14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15</xdr:col>
      <xdr:colOff>30480</xdr:colOff>
      <xdr:row>7</xdr:row>
      <xdr:rowOff>31749</xdr:rowOff>
    </xdr:from>
    <xdr:to>
      <xdr:col>17</xdr:col>
      <xdr:colOff>1242060</xdr:colOff>
      <xdr:row>8</xdr:row>
      <xdr:rowOff>181611</xdr:rowOff>
    </xdr:to>
    <xdr:sp macro="" textlink="">
      <xdr:nvSpPr>
        <xdr:cNvPr id="13" name="Prostokąt: zaokrąglone rogi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226040" y="1205229"/>
          <a:ext cx="3840480" cy="317502"/>
        </a:xfrm>
        <a:prstGeom prst="roundRect">
          <a:avLst/>
        </a:prstGeom>
        <a:solidFill>
          <a:srgbClr val="2940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>
              <a:latin typeface="Arial Black" panose="020B0A04020102020204" pitchFamily="34" charset="0"/>
            </a:rPr>
            <a:t>TERYTORIUM </a:t>
          </a:r>
          <a:endParaRPr lang="en-CA" sz="1100"/>
        </a:p>
      </xdr:txBody>
    </xdr:sp>
    <xdr:clientData/>
  </xdr:twoCellAnchor>
  <xdr:twoCellAnchor>
    <xdr:from>
      <xdr:col>10</xdr:col>
      <xdr:colOff>609600</xdr:colOff>
      <xdr:row>7</xdr:row>
      <xdr:rowOff>57785</xdr:rowOff>
    </xdr:from>
    <xdr:to>
      <xdr:col>13</xdr:col>
      <xdr:colOff>1790700</xdr:colOff>
      <xdr:row>8</xdr:row>
      <xdr:rowOff>163195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486400" y="1231265"/>
          <a:ext cx="4069080" cy="273050"/>
        </a:xfrm>
        <a:prstGeom prst="roundRect">
          <a:avLst/>
        </a:prstGeom>
        <a:solidFill>
          <a:srgbClr val="2940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>
              <a:latin typeface="Arial Black" panose="020B0A04020102020204" pitchFamily="34" charset="0"/>
            </a:rPr>
            <a:t>GĘSTOŚĆ</a:t>
          </a:r>
          <a:r>
            <a:rPr lang="pl-PL" sz="1200" baseline="0">
              <a:latin typeface="Arial Black" panose="020B0A04020102020204" pitchFamily="34" charset="0"/>
            </a:rPr>
            <a:t> ZALUDNIENIA</a:t>
          </a:r>
          <a:endParaRPr lang="pl-PL" sz="1200">
            <a:latin typeface="Arial Black" panose="020B0A04020102020204" pitchFamily="34" charset="0"/>
          </a:endParaRPr>
        </a:p>
        <a:p>
          <a:pPr algn="ctr"/>
          <a:endParaRPr lang="en-CA" sz="14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11</xdr:col>
      <xdr:colOff>15240</xdr:colOff>
      <xdr:row>18</xdr:row>
      <xdr:rowOff>41910</xdr:rowOff>
    </xdr:from>
    <xdr:to>
      <xdr:col>18</xdr:col>
      <xdr:colOff>0</xdr:colOff>
      <xdr:row>34</xdr:row>
      <xdr:rowOff>38100</xdr:rowOff>
    </xdr:to>
    <xdr:graphicFrame macro="">
      <xdr:nvGraphicFramePr>
        <xdr:cNvPr id="15" name="chart_Populacja_vs_Terytorium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582464</xdr:colOff>
      <xdr:row>36</xdr:row>
      <xdr:rowOff>97094</xdr:rowOff>
    </xdr:from>
    <xdr:to>
      <xdr:col>4</xdr:col>
      <xdr:colOff>279097</xdr:colOff>
      <xdr:row>44</xdr:row>
      <xdr:rowOff>898</xdr:rowOff>
    </xdr:to>
    <xdr:grpSp>
      <xdr:nvGrpSpPr>
        <xdr:cNvPr id="40" name="Niemcy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820589" y="6755069"/>
          <a:ext cx="1620683" cy="1275404"/>
          <a:chOff x="264460" y="6447865"/>
          <a:chExt cx="1761565" cy="1307727"/>
        </a:xfrm>
      </xdr:grpSpPr>
      <xdr:sp macro="" textlink="Arkusz_Techniczny!$B$2">
        <xdr:nvSpPr>
          <xdr:cNvPr id="16" name="Owal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546849" y="6447865"/>
            <a:ext cx="1119465" cy="991719"/>
          </a:xfrm>
          <a:prstGeom prst="ellipse">
            <a:avLst/>
          </a:prstGeom>
          <a:solidFill>
            <a:srgbClr val="233B5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124AA58-26CB-406A-8C84-A8F836162C24}" type="TxLink">
              <a:rPr lang="en-US" sz="900" b="0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Arial CE"/>
              </a:rPr>
              <a:pPr algn="l"/>
              <a:t>$51 493</a:t>
            </a:fld>
            <a:endParaRPr lang="en-CA" sz="105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Arkusz_Techniczny!$A$2">
        <xdr:nvSpPr>
          <xdr:cNvPr id="17" name="pole tekstow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264460" y="7412691"/>
            <a:ext cx="1761565" cy="342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A93ACA1-48EA-42DB-AAC5-B44431E5556E}" type="TxLink">
              <a:rPr lang="en-US" sz="1050" b="0" i="0" u="none" strike="noStrike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cs typeface="Arial CE"/>
              </a:rPr>
              <a:pPr algn="ctr"/>
              <a:t>NIEMCY</a:t>
            </a:fld>
            <a:endParaRPr lang="en-CA" sz="900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1085531</xdr:colOff>
      <xdr:row>36</xdr:row>
      <xdr:rowOff>59281</xdr:rowOff>
    </xdr:from>
    <xdr:to>
      <xdr:col>5</xdr:col>
      <xdr:colOff>713496</xdr:colOff>
      <xdr:row>43</xdr:row>
      <xdr:rowOff>147583</xdr:rowOff>
    </xdr:to>
    <xdr:grpSp>
      <xdr:nvGrpSpPr>
        <xdr:cNvPr id="41" name="Czechy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pSpPr/>
      </xdr:nvGrpSpPr>
      <xdr:grpSpPr>
        <a:xfrm>
          <a:off x="3247706" y="6717256"/>
          <a:ext cx="1390090" cy="1288452"/>
          <a:chOff x="2545977" y="6393404"/>
          <a:chExt cx="1411045" cy="1261782"/>
        </a:xfrm>
      </xdr:grpSpPr>
      <xdr:sp macro="" textlink="Arkusz_Techniczny!$B$3">
        <xdr:nvSpPr>
          <xdr:cNvPr id="18" name="Owal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2717429" y="6393404"/>
            <a:ext cx="1088312" cy="968859"/>
          </a:xfrm>
          <a:prstGeom prst="ellipse">
            <a:avLst/>
          </a:prstGeom>
          <a:solidFill>
            <a:srgbClr val="315C8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3EA20DB-40CE-47E6-8EDF-9250F1686370}" type="TxLink">
              <a:rPr lang="en-US" sz="1000" b="0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Arial CE"/>
              </a:rPr>
              <a:pPr algn="ctr"/>
              <a:t>$34 905</a:t>
            </a:fld>
            <a:endParaRPr lang="en-CA" sz="11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Arkusz_Techniczny!$A$3">
        <xdr:nvSpPr>
          <xdr:cNvPr id="26" name="pole tekstow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 txBox="1"/>
        </xdr:nvSpPr>
        <xdr:spPr>
          <a:xfrm>
            <a:off x="2545977" y="7319905"/>
            <a:ext cx="1411045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CA0DC83-B8AA-42D7-A50A-52BB5BC33B63}" type="TxLink">
              <a:rPr lang="en-US" sz="1050" b="0" i="0" u="none" strike="noStrike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Arial CE"/>
              </a:rPr>
              <a:pPr marL="0" indent="0" algn="ctr"/>
              <a:t>CZECHY</a:t>
            </a:fld>
            <a:endParaRPr lang="en-CA" sz="1050" b="0" i="0" u="none" strike="noStrike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Arial CE"/>
            </a:endParaRPr>
          </a:p>
        </xdr:txBody>
      </xdr:sp>
    </xdr:grpSp>
    <xdr:clientData/>
  </xdr:twoCellAnchor>
  <xdr:twoCellAnchor>
    <xdr:from>
      <xdr:col>6</xdr:col>
      <xdr:colOff>725502</xdr:colOff>
      <xdr:row>36</xdr:row>
      <xdr:rowOff>49084</xdr:rowOff>
    </xdr:from>
    <xdr:to>
      <xdr:col>7</xdr:col>
      <xdr:colOff>505065</xdr:colOff>
      <xdr:row>43</xdr:row>
      <xdr:rowOff>157780</xdr:rowOff>
    </xdr:to>
    <xdr:grpSp>
      <xdr:nvGrpSpPr>
        <xdr:cNvPr id="42" name="Słowacja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pSpPr/>
      </xdr:nvGrpSpPr>
      <xdr:grpSpPr>
        <a:xfrm>
          <a:off x="5592777" y="6707059"/>
          <a:ext cx="1094013" cy="1308846"/>
          <a:chOff x="4694593" y="6384442"/>
          <a:chExt cx="1085849" cy="1282176"/>
        </a:xfrm>
      </xdr:grpSpPr>
      <xdr:sp macro="" textlink="Arkusz_Techniczny!$B$4">
        <xdr:nvSpPr>
          <xdr:cNvPr id="19" name="Owal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731572" y="6384442"/>
            <a:ext cx="1048870" cy="968859"/>
          </a:xfrm>
          <a:prstGeom prst="ellipse">
            <a:avLst/>
          </a:prstGeom>
          <a:solidFill>
            <a:srgbClr val="497BB8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083666-30E0-4DD9-9923-7106AC60D84F}" type="TxLink">
              <a:rPr lang="en-US" sz="1000" b="0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Arial CE"/>
              </a:rPr>
              <a:pPr algn="ctr"/>
              <a:t>$32 814</a:t>
            </a:fld>
            <a:endParaRPr lang="en-CA" sz="11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Arkusz_Techniczny!$A$4">
        <xdr:nvSpPr>
          <xdr:cNvPr id="27" name="pole tekstow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 txBox="1"/>
        </xdr:nvSpPr>
        <xdr:spPr>
          <a:xfrm>
            <a:off x="4694593" y="7331337"/>
            <a:ext cx="1075765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F3831F2-FBF5-48FE-B95C-2FFCDA2961B9}" type="TxLink">
              <a:rPr lang="en-US" sz="1050" b="0" i="0" u="none" strike="noStrike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Arial CE"/>
              </a:rPr>
              <a:pPr marL="0" indent="0" algn="ctr"/>
              <a:t>SŁOWACJA</a:t>
            </a:fld>
            <a:endParaRPr lang="en-CA" sz="1050" b="0" i="0" u="none" strike="noStrike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Arial CE"/>
            </a:endParaRPr>
          </a:p>
        </xdr:txBody>
      </xdr:sp>
    </xdr:grpSp>
    <xdr:clientData/>
  </xdr:twoCellAnchor>
  <xdr:twoCellAnchor>
    <xdr:from>
      <xdr:col>9</xdr:col>
      <xdr:colOff>250371</xdr:colOff>
      <xdr:row>36</xdr:row>
      <xdr:rowOff>64436</xdr:rowOff>
    </xdr:from>
    <xdr:to>
      <xdr:col>11</xdr:col>
      <xdr:colOff>179294</xdr:colOff>
      <xdr:row>43</xdr:row>
      <xdr:rowOff>142429</xdr:rowOff>
    </xdr:to>
    <xdr:grpSp>
      <xdr:nvGrpSpPr>
        <xdr:cNvPr id="43" name="Litwa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pSpPr/>
      </xdr:nvGrpSpPr>
      <xdr:grpSpPr>
        <a:xfrm>
          <a:off x="7651296" y="6722411"/>
          <a:ext cx="1167173" cy="1278143"/>
          <a:chOff x="6671310" y="6392285"/>
          <a:chExt cx="1169894" cy="1251473"/>
        </a:xfrm>
      </xdr:grpSpPr>
      <xdr:sp macro="" textlink="Arkusz_Techniczny!$B$5">
        <xdr:nvSpPr>
          <xdr:cNvPr id="22" name="Owal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6713447" y="6392285"/>
            <a:ext cx="1058954" cy="969980"/>
          </a:xfrm>
          <a:prstGeom prst="ellipse">
            <a:avLst/>
          </a:prstGeom>
          <a:solidFill>
            <a:srgbClr val="8AB8E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69DF2D-0FEA-420F-9B7B-4ADC05FD3A11}" type="TxLink">
              <a:rPr lang="en-US" sz="1000" b="0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Arial CE"/>
              </a:rPr>
              <a:pPr algn="ctr"/>
              <a:t>$32 094</a:t>
            </a:fld>
            <a:endParaRPr lang="en-CA" sz="11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Arkusz_Techniczny!$A$5">
        <xdr:nvSpPr>
          <xdr:cNvPr id="28" name="pole tekstow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6671310" y="7308477"/>
            <a:ext cx="1169894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721FC9C-FD4A-4EE3-BF61-D60F2F7A5C2D}" type="TxLink">
              <a:rPr lang="en-US" sz="1050" b="0" i="0" u="none" strike="noStrike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Arial CE"/>
              </a:rPr>
              <a:pPr marL="0" indent="0" algn="ctr"/>
              <a:t>LITWA</a:t>
            </a:fld>
            <a:endParaRPr lang="en-CA" sz="1050" b="0" i="0" u="none" strike="noStrike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Arial CE"/>
            </a:endParaRPr>
          </a:p>
        </xdr:txBody>
      </xdr:sp>
    </xdr:grpSp>
    <xdr:clientData/>
  </xdr:twoCellAnchor>
  <xdr:twoCellAnchor>
    <xdr:from>
      <xdr:col>12</xdr:col>
      <xdr:colOff>19850</xdr:colOff>
      <xdr:row>36</xdr:row>
      <xdr:rowOff>34516</xdr:rowOff>
    </xdr:from>
    <xdr:to>
      <xdr:col>12</xdr:col>
      <xdr:colOff>1139958</xdr:colOff>
      <xdr:row>44</xdr:row>
      <xdr:rowOff>898</xdr:rowOff>
    </xdr:to>
    <xdr:grpSp>
      <xdr:nvGrpSpPr>
        <xdr:cNvPr id="44" name="Polska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>
          <a:off x="9868700" y="6692491"/>
          <a:ext cx="1120108" cy="1337982"/>
          <a:chOff x="9023426" y="6345220"/>
          <a:chExt cx="1119019" cy="1311312"/>
        </a:xfrm>
      </xdr:grpSpPr>
      <xdr:sp macro="" textlink="Arkusz_Techniczny!$B$6">
        <xdr:nvSpPr>
          <xdr:cNvPr id="24" name="Owal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9023426" y="6345220"/>
            <a:ext cx="1082040" cy="973790"/>
          </a:xfrm>
          <a:prstGeom prst="ellipse">
            <a:avLst/>
          </a:prstGeom>
          <a:solidFill>
            <a:srgbClr val="2F869A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A4A5CD1-E800-43B4-9BFA-25BF6A5634D9}" type="TxLink">
              <a:rPr lang="en-US" sz="1000" b="0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Arial CE"/>
              </a:rPr>
              <a:pPr algn="ctr"/>
              <a:t>$28 875</a:t>
            </a:fld>
            <a:endParaRPr lang="en-CA" sz="11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Arkusz_Techniczny!$A$6">
        <xdr:nvSpPr>
          <xdr:cNvPr id="29" name="pole tekstow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 txBox="1"/>
        </xdr:nvSpPr>
        <xdr:spPr>
          <a:xfrm>
            <a:off x="9033510" y="7321251"/>
            <a:ext cx="1108935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03C124A-C419-4E8F-A795-0B1579AD9D33}" type="TxLink">
              <a:rPr lang="en-US" sz="1050" b="0" i="0" u="none" strike="noStrike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Arial CE"/>
              </a:rPr>
              <a:pPr marL="0" indent="0" algn="ctr"/>
              <a:t>POLSKA</a:t>
            </a:fld>
            <a:endParaRPr lang="en-CA" sz="1050" b="0" i="0" u="none" strike="noStrike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Arial CE"/>
            </a:endParaRPr>
          </a:p>
        </xdr:txBody>
      </xdr:sp>
    </xdr:grpSp>
    <xdr:clientData/>
  </xdr:twoCellAnchor>
  <xdr:twoCellAnchor>
    <xdr:from>
      <xdr:col>13</xdr:col>
      <xdr:colOff>713814</xdr:colOff>
      <xdr:row>36</xdr:row>
      <xdr:rowOff>59392</xdr:rowOff>
    </xdr:from>
    <xdr:to>
      <xdr:col>13</xdr:col>
      <xdr:colOff>1793741</xdr:colOff>
      <xdr:row>43</xdr:row>
      <xdr:rowOff>147473</xdr:rowOff>
    </xdr:to>
    <xdr:grpSp>
      <xdr:nvGrpSpPr>
        <xdr:cNvPr id="45" name="Rosja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pSpPr/>
      </xdr:nvGrpSpPr>
      <xdr:grpSpPr>
        <a:xfrm>
          <a:off x="11915214" y="6717367"/>
          <a:ext cx="1079927" cy="1288231"/>
          <a:chOff x="11366799" y="6353062"/>
          <a:chExt cx="1079927" cy="1261561"/>
        </a:xfrm>
      </xdr:grpSpPr>
      <xdr:sp macro="" textlink="Arkusz_Techniczny!$B$7">
        <xdr:nvSpPr>
          <xdr:cNvPr id="23" name="Owal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1386972" y="6353062"/>
            <a:ext cx="1059754" cy="969980"/>
          </a:xfrm>
          <a:prstGeom prst="ellipse">
            <a:avLst/>
          </a:prstGeom>
          <a:solidFill>
            <a:srgbClr val="90CCDB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F6DB781-315F-48BE-94E6-912DFCDBF5E8}" type="TxLink">
              <a:rPr lang="en-US" sz="1000" b="0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Arial CE"/>
              </a:rPr>
              <a:pPr algn="ctr"/>
              <a:t>$28 118</a:t>
            </a:fld>
            <a:endParaRPr lang="en-CA" sz="11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Arkusz_Techniczny!$A$7">
        <xdr:nvSpPr>
          <xdr:cNvPr id="30" name="pole tekstowe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/>
        </xdr:nvSpPr>
        <xdr:spPr>
          <a:xfrm>
            <a:off x="11366799" y="7279342"/>
            <a:ext cx="1071282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517B976-AF05-465B-A9C8-00460F906903}" type="TxLink">
              <a:rPr lang="en-US" sz="1050" b="0" i="0" u="none" strike="noStrike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Arial CE"/>
              </a:rPr>
              <a:pPr marL="0" indent="0" algn="ctr"/>
              <a:t>ROSJA</a:t>
            </a:fld>
            <a:endParaRPr lang="en-CA" sz="1050" b="0" i="0" u="none" strike="noStrike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Arial CE"/>
            </a:endParaRPr>
          </a:p>
        </xdr:txBody>
      </xdr:sp>
    </xdr:grpSp>
    <xdr:clientData/>
  </xdr:twoCellAnchor>
  <xdr:twoCellAnchor>
    <xdr:from>
      <xdr:col>15</xdr:col>
      <xdr:colOff>243647</xdr:colOff>
      <xdr:row>36</xdr:row>
      <xdr:rowOff>63314</xdr:rowOff>
    </xdr:from>
    <xdr:to>
      <xdr:col>15</xdr:col>
      <xdr:colOff>1318132</xdr:colOff>
      <xdr:row>43</xdr:row>
      <xdr:rowOff>143551</xdr:rowOff>
    </xdr:to>
    <xdr:grpSp>
      <xdr:nvGrpSpPr>
        <xdr:cNvPr id="46" name="Białoruś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14016797" y="6721289"/>
          <a:ext cx="1074485" cy="1280387"/>
          <a:chOff x="13803406" y="6392283"/>
          <a:chExt cx="1076662" cy="1253717"/>
        </a:xfrm>
      </xdr:grpSpPr>
      <xdr:sp macro="" textlink="Arkusz_Techniczny!$B$8">
        <xdr:nvSpPr>
          <xdr:cNvPr id="21" name="Owal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13811923" y="6392283"/>
            <a:ext cx="1049767" cy="969980"/>
          </a:xfrm>
          <a:prstGeom prst="ellipse">
            <a:avLst/>
          </a:prstGeom>
          <a:solidFill>
            <a:srgbClr val="2D869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4F4F477-7F9E-4AC3-BE01-1E67FB877C6B}" type="TxLink">
              <a:rPr lang="en-US" sz="1000" b="0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Arial CE"/>
              </a:rPr>
              <a:pPr algn="ctr"/>
              <a:t>$18 419</a:t>
            </a:fld>
            <a:endParaRPr lang="en-CA" sz="11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Arkusz_Techniczny!$A$8">
        <xdr:nvSpPr>
          <xdr:cNvPr id="31" name="pole tekstowe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13803406" y="7310719"/>
            <a:ext cx="1076662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53B13B0-49D3-44D1-B749-F869CB0CE388}" type="TxLink">
              <a:rPr lang="en-US" sz="1050" b="0" i="0" u="none" strike="noStrike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Arial CE"/>
              </a:rPr>
              <a:pPr marL="0" indent="0" algn="ctr"/>
              <a:t>BIAŁORUŚ</a:t>
            </a:fld>
            <a:endParaRPr lang="en-CA" sz="1050" b="0" i="0" u="none" strike="noStrike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Arial CE"/>
            </a:endParaRPr>
          </a:p>
        </xdr:txBody>
      </xdr:sp>
    </xdr:grpSp>
    <xdr:clientData/>
  </xdr:twoCellAnchor>
  <xdr:twoCellAnchor>
    <xdr:from>
      <xdr:col>16</xdr:col>
      <xdr:colOff>872939</xdr:colOff>
      <xdr:row>36</xdr:row>
      <xdr:rowOff>35187</xdr:rowOff>
    </xdr:from>
    <xdr:to>
      <xdr:col>17</xdr:col>
      <xdr:colOff>740934</xdr:colOff>
      <xdr:row>44</xdr:row>
      <xdr:rowOff>227</xdr:rowOff>
    </xdr:to>
    <xdr:grpSp>
      <xdr:nvGrpSpPr>
        <xdr:cNvPr id="47" name="Ukraina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16065314" y="6693162"/>
          <a:ext cx="1077670" cy="1336640"/>
          <a:chOff x="15710168" y="6338687"/>
          <a:chExt cx="1076309" cy="1271325"/>
        </a:xfrm>
      </xdr:grpSpPr>
      <xdr:sp macro="" textlink="Arkusz_Techniczny!$B$9">
        <xdr:nvSpPr>
          <xdr:cNvPr id="20" name="Owal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15710168" y="6338687"/>
            <a:ext cx="1046949" cy="950897"/>
          </a:xfrm>
          <a:prstGeom prst="ellipse">
            <a:avLst/>
          </a:prstGeom>
          <a:solidFill>
            <a:srgbClr val="8AB8E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3852B77-17AA-47A4-AE16-B7337B8DAAFF}" type="TxLink">
              <a:rPr lang="en-US" sz="1000" b="0" i="0" u="none" strike="noStrike">
                <a:solidFill>
                  <a:schemeClr val="bg1"/>
                </a:solidFill>
                <a:latin typeface="Arial Black" panose="020B0A04020102020204" pitchFamily="34" charset="0"/>
                <a:cs typeface="Arial CE"/>
              </a:rPr>
              <a:pPr algn="ctr"/>
              <a:t>$8 321</a:t>
            </a:fld>
            <a:endParaRPr lang="en-CA" sz="11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Arkusz_Techniczny!$A$9">
        <xdr:nvSpPr>
          <xdr:cNvPr id="32" name="pole tekstow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 txBox="1"/>
        </xdr:nvSpPr>
        <xdr:spPr>
          <a:xfrm>
            <a:off x="15712633" y="7283440"/>
            <a:ext cx="1073844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AD4089CB-629C-4D05-882E-54C4A972C030}" type="TxLink">
              <a:rPr lang="en-US" sz="1050" b="0" i="0" u="none" strike="noStrike">
                <a:solidFill>
                  <a:schemeClr val="bg1">
                    <a:lumMod val="50000"/>
                  </a:schemeClr>
                </a:solidFill>
                <a:latin typeface="Arial Black" panose="020B0A04020102020204" pitchFamily="34" charset="0"/>
                <a:ea typeface="+mn-ea"/>
                <a:cs typeface="Arial CE"/>
              </a:rPr>
              <a:pPr marL="0" indent="0" algn="ctr"/>
              <a:t>UKRAINA</a:t>
            </a:fld>
            <a:endParaRPr lang="en-CA" sz="1050" b="0" i="0" u="none" strike="noStrike">
              <a:solidFill>
                <a:schemeClr val="bg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Arial CE"/>
            </a:endParaRPr>
          </a:p>
        </xdr:txBody>
      </xdr:sp>
    </xdr:grpSp>
    <xdr:clientData/>
  </xdr:twoCellAnchor>
  <xdr:twoCellAnchor>
    <xdr:from>
      <xdr:col>2</xdr:col>
      <xdr:colOff>0</xdr:colOff>
      <xdr:row>43</xdr:row>
      <xdr:rowOff>141564</xdr:rowOff>
    </xdr:from>
    <xdr:to>
      <xdr:col>17</xdr:col>
      <xdr:colOff>1240971</xdr:colOff>
      <xdr:row>73</xdr:row>
      <xdr:rowOff>1979</xdr:rowOff>
    </xdr:to>
    <xdr:graphicFrame macro="">
      <xdr:nvGraphicFramePr>
        <xdr:cNvPr id="34" name="Wykres 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576942</xdr:colOff>
      <xdr:row>75</xdr:row>
      <xdr:rowOff>108856</xdr:rowOff>
    </xdr:from>
    <xdr:to>
      <xdr:col>16</xdr:col>
      <xdr:colOff>555171</xdr:colOff>
      <xdr:row>85</xdr:row>
      <xdr:rowOff>0</xdr:rowOff>
    </xdr:to>
    <xdr:sp macro="" textlink="Karta_02">
      <xdr:nvSpPr>
        <xdr:cNvPr id="38" name="Prostokąt: jeden ścięty róg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3999028" y="12888685"/>
          <a:ext cx="1393372" cy="1872344"/>
        </a:xfrm>
        <a:prstGeom prst="snip1Rect">
          <a:avLst/>
        </a:prstGeom>
        <a:solidFill>
          <a:srgbClr val="568ED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95A890B-F301-4A8A-B203-96EEE3A81A06}" type="TxLink">
            <a:rPr lang="en-US" sz="1100" b="0" i="0" u="none" strike="noStrike">
              <a:solidFill>
                <a:schemeClr val="bg1"/>
              </a:solidFill>
              <a:latin typeface="Arial Black" panose="020B0A04020102020204" pitchFamily="34" charset="0"/>
              <a:cs typeface="Arial CE"/>
            </a:rPr>
            <a:pPr algn="ctr"/>
            <a:t>17,7%
 o tyle Polska ma mniejszą długość lini kolejowych od średniej krajów z nią sąsiadujących</a:t>
          </a:fld>
          <a:endParaRPr lang="en-US" sz="1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16</xdr:col>
      <xdr:colOff>870857</xdr:colOff>
      <xdr:row>75</xdr:row>
      <xdr:rowOff>87085</xdr:rowOff>
    </xdr:from>
    <xdr:to>
      <xdr:col>17</xdr:col>
      <xdr:colOff>1055914</xdr:colOff>
      <xdr:row>84</xdr:row>
      <xdr:rowOff>195943</xdr:rowOff>
    </xdr:to>
    <xdr:sp macro="" textlink="Karta_03">
      <xdr:nvSpPr>
        <xdr:cNvPr id="39" name="Prostokąt: jeden ścięty róg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5708086" y="12866914"/>
          <a:ext cx="1393371" cy="1883229"/>
        </a:xfrm>
        <a:prstGeom prst="snip1Rect">
          <a:avLst/>
        </a:prstGeom>
        <a:solidFill>
          <a:srgbClr val="92CDD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3D4500-A048-4D6C-9940-E05E3715D7B2}" type="TxLink">
            <a:rPr lang="en-US" sz="1100" b="0" i="0" u="none" strike="noStrike">
              <a:solidFill>
                <a:schemeClr val="bg1"/>
              </a:solidFill>
              <a:latin typeface="Arial Black" panose="020B0A04020102020204" pitchFamily="34" charset="0"/>
              <a:cs typeface="Arial CE"/>
            </a:rPr>
            <a:pPr algn="ctr"/>
            <a:t>57,3%
 o tyle Polska ma mniejszą ilość lotnisk od średniej krajów z nią sąsiadujących</a:t>
          </a:fld>
          <a:endParaRPr lang="en-CA" sz="11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0</xdr:colOff>
      <xdr:row>75</xdr:row>
      <xdr:rowOff>31570</xdr:rowOff>
    </xdr:from>
    <xdr:to>
      <xdr:col>13</xdr:col>
      <xdr:colOff>1197428</xdr:colOff>
      <xdr:row>85</xdr:row>
      <xdr:rowOff>10885</xdr:rowOff>
    </xdr:to>
    <xdr:graphicFrame macro="">
      <xdr:nvGraphicFramePr>
        <xdr:cNvPr id="37" name="chart_drogi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1208312</xdr:colOff>
      <xdr:row>75</xdr:row>
      <xdr:rowOff>101235</xdr:rowOff>
    </xdr:from>
    <xdr:to>
      <xdr:col>15</xdr:col>
      <xdr:colOff>108858</xdr:colOff>
      <xdr:row>84</xdr:row>
      <xdr:rowOff>195943</xdr:rowOff>
    </xdr:to>
    <xdr:sp macro="" textlink="Karta_01">
      <xdr:nvSpPr>
        <xdr:cNvPr id="36" name="Prostokąt: jeden ścięty róg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12115798" y="12881064"/>
          <a:ext cx="1415146" cy="1869079"/>
        </a:xfrm>
        <a:prstGeom prst="snip1Rect">
          <a:avLst/>
        </a:prstGeom>
        <a:solidFill>
          <a:srgbClr val="24416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97CBE88-88F1-415B-81ED-84D7F5181FFC}" type="TxLink">
            <a:rPr lang="en-US" sz="1100" b="0" i="0" u="none" strike="noStrike">
              <a:solidFill>
                <a:schemeClr val="bg1"/>
              </a:solidFill>
              <a:latin typeface="Arial Black" panose="020B0A04020102020204" pitchFamily="34" charset="0"/>
              <a:cs typeface="Arial CE"/>
            </a:rPr>
            <a:pPr algn="ctr"/>
            <a:t>15%
 o tyle Polska ma większą długość dróg i autostrad od średniej krajów z nią sąsiadujących</a:t>
          </a:fld>
          <a:endParaRPr lang="en-US" sz="1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0</xdr:colOff>
      <xdr:row>75</xdr:row>
      <xdr:rowOff>31570</xdr:rowOff>
    </xdr:from>
    <xdr:to>
      <xdr:col>13</xdr:col>
      <xdr:colOff>1197428</xdr:colOff>
      <xdr:row>86</xdr:row>
      <xdr:rowOff>0</xdr:rowOff>
    </xdr:to>
    <xdr:graphicFrame macro="">
      <xdr:nvGraphicFramePr>
        <xdr:cNvPr id="48" name="chart_kolej" hidden="1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68582</xdr:colOff>
      <xdr:row>75</xdr:row>
      <xdr:rowOff>31569</xdr:rowOff>
    </xdr:from>
    <xdr:to>
      <xdr:col>13</xdr:col>
      <xdr:colOff>1197428</xdr:colOff>
      <xdr:row>86</xdr:row>
      <xdr:rowOff>-1</xdr:rowOff>
    </xdr:to>
    <xdr:graphicFrame macro="">
      <xdr:nvGraphicFramePr>
        <xdr:cNvPr id="49" name="chart_lotniska" hidden="1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731520</xdr:colOff>
          <xdr:row>3</xdr:row>
          <xdr:rowOff>0</xdr:rowOff>
        </xdr:from>
        <xdr:to>
          <xdr:col>15</xdr:col>
          <xdr:colOff>716280</xdr:colOff>
          <xdr:row>5</xdr:row>
          <xdr:rowOff>0</xdr:rowOff>
        </xdr:to>
        <xdr:sp macro="" textlink="">
          <xdr:nvSpPr>
            <xdr:cNvPr id="2051" name="combo_drop_down_lis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830580</xdr:colOff>
          <xdr:row>3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055" name="ComboBox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60549</xdr:colOff>
      <xdr:row>9</xdr:row>
      <xdr:rowOff>7621</xdr:rowOff>
    </xdr:from>
    <xdr:to>
      <xdr:col>10</xdr:col>
      <xdr:colOff>255320</xdr:colOff>
      <xdr:row>9</xdr:row>
      <xdr:rowOff>7621</xdr:rowOff>
    </xdr:to>
    <xdr:pic>
      <xdr:nvPicPr>
        <xdr:cNvPr id="52" name="Obraz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6076" y="1725585"/>
          <a:ext cx="7981026" cy="4411980"/>
        </a:xfrm>
        <a:prstGeom prst="rect">
          <a:avLst/>
        </a:prstGeom>
      </xdr:spPr>
    </xdr:pic>
    <xdr:clientData/>
  </xdr:twoCellAnchor>
  <xdr:twoCellAnchor editAs="oneCell">
    <xdr:from>
      <xdr:col>2</xdr:col>
      <xdr:colOff>91888</xdr:colOff>
      <xdr:row>9</xdr:row>
      <xdr:rowOff>15356</xdr:rowOff>
    </xdr:from>
    <xdr:to>
      <xdr:col>10</xdr:col>
      <xdr:colOff>255320</xdr:colOff>
      <xdr:row>9</xdr:row>
      <xdr:rowOff>15356</xdr:rowOff>
    </xdr:to>
    <xdr:pic>
      <xdr:nvPicPr>
        <xdr:cNvPr id="53" name="img_ok" hidden="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7415" y="1733320"/>
          <a:ext cx="7949687" cy="4237989"/>
        </a:xfrm>
        <a:prstGeom prst="rect">
          <a:avLst/>
        </a:prstGeom>
      </xdr:spPr>
    </xdr:pic>
    <xdr:clientData/>
  </xdr:twoCellAnchor>
  <xdr:twoCellAnchor>
    <xdr:from>
      <xdr:col>13</xdr:col>
      <xdr:colOff>685799</xdr:colOff>
      <xdr:row>1</xdr:row>
      <xdr:rowOff>47625</xdr:rowOff>
    </xdr:from>
    <xdr:to>
      <xdr:col>15</xdr:col>
      <xdr:colOff>314324</xdr:colOff>
      <xdr:row>2</xdr:row>
      <xdr:rowOff>161925</xdr:rowOff>
    </xdr:to>
    <xdr:sp macro="" textlink="">
      <xdr:nvSpPr>
        <xdr:cNvPr id="5" name="pole tekstow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887199" y="266700"/>
          <a:ext cx="2200275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050">
              <a:solidFill>
                <a:srgbClr val="2F869A"/>
              </a:solidFill>
              <a:latin typeface="Arial Black" panose="020B0A04020102020204" pitchFamily="34" charset="0"/>
            </a:rPr>
            <a:t>Filtr sekcji komunikacja:</a:t>
          </a:r>
          <a:endParaRPr lang="en-CA" sz="1050">
            <a:solidFill>
              <a:srgbClr val="2F869A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15</xdr:col>
      <xdr:colOff>771524</xdr:colOff>
      <xdr:row>1</xdr:row>
      <xdr:rowOff>47626</xdr:rowOff>
    </xdr:from>
    <xdr:to>
      <xdr:col>16</xdr:col>
      <xdr:colOff>1114424</xdr:colOff>
      <xdr:row>2</xdr:row>
      <xdr:rowOff>123826</xdr:rowOff>
    </xdr:to>
    <xdr:sp macro="" textlink="">
      <xdr:nvSpPr>
        <xdr:cNvPr id="50" name="pole tekstow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 txBox="1"/>
      </xdr:nvSpPr>
      <xdr:spPr>
        <a:xfrm>
          <a:off x="14544674" y="266701"/>
          <a:ext cx="1762125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050">
              <a:solidFill>
                <a:srgbClr val="2F869A"/>
              </a:solidFill>
              <a:latin typeface="Arial Black" panose="020B0A04020102020204" pitchFamily="34" charset="0"/>
            </a:rPr>
            <a:t>Filtr sekcji raportu:</a:t>
          </a:r>
          <a:endParaRPr lang="en-CA" sz="1050">
            <a:solidFill>
              <a:srgbClr val="2F869A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80902777" backgroundQuery="1" createdVersion="6" refreshedVersion="6" minRefreshableVersion="3" recordCount="0" supportSubquery="1" supportAdvancedDrill="1" xr:uid="{60096617-CF92-4D4B-8D99-E6FDB64A7F38}">
  <cacheSource type="external" connectionId="1"/>
  <cacheFields count="3">
    <cacheField name="[DATA_TABLE].[Country_name].[Country_name]" caption="Country_name" numFmtId="0" level="1">
      <sharedItems count="8">
        <s v="BIAŁORUŚ"/>
        <s v="CZECHY"/>
        <s v="LITWA"/>
        <s v="NIEMCY"/>
        <s v="POLSKA"/>
        <s v="ROSJA"/>
        <s v="SŁOWACJA"/>
        <s v="UKRAINA"/>
      </sharedItems>
    </cacheField>
    <cacheField name="[Measures].[Suma Airports]" caption="Suma Airports" numFmtId="0" hierarchy="22" level="32767"/>
    <cacheField name="[Measures].[Średnia_liczba_lotnisk]" caption="Średnia_liczba_lotnisk" numFmtId="0" hierarchy="31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/>
    <cacheHierarchy uniqueName="[Measures].[Getość_Zaludnienia_DataBar]" caption="Getość_Zaludnienia_DataBar" measure="1" displayFolder="" measureGroup="DATA_TABLE" count="0"/>
    <cacheHierarchy uniqueName="[Measures].[Teritory_Data_Bars]" caption="Teritory_Data_Bars" measure="1" displayFolder="" measureGroup="DATA_TABLE" count="0"/>
    <cacheHierarchy uniqueName="[Measures].[PKB_PER_CAPITA]" caption="PKB_PER_CAPITA" measure="1" displayFolder="" measureGroup="DATA_TABLE" count="0"/>
    <cacheHierarchy uniqueName="[Measures].[Średnia_PKB]" caption="Średnia_PKB" measure="1" displayFolder="" measureGroup="DATA_TABLE" count="0"/>
    <cacheHierarchy uniqueName="[Measures].[Średnia_Ilość_Dróg]" caption="Średnia_Ilość_Dróg" measure="1" displayFolder="" measureGroup="DATA_TABLE" count="0"/>
    <cacheHierarchy uniqueName="[Measures].[Średnia_długość_lini_kolejowych]" caption="Średnia_długość_lini_kolejowych" measure="1" displayFolder="" measureGroup="DATA_TABLE" count="0"/>
    <cacheHierarchy uniqueName="[Measures].[Średnia_liczba_lotnisk]" caption="Średnia_liczba_lotnisk" measure="1" displayFolder="" measureGroup="DATA_TABLE" count="0" oneField="1">
      <fieldsUsage count="1">
        <fieldUsage x="2"/>
      </fieldsUsage>
    </cacheHierarchy>
    <cacheHierarchy uniqueName="[Measures].[[%]]średniej_dróg]" caption="[%]średniej_dróg" measure="1" displayFolder="" measureGroup="DATA_TABLE" count="0"/>
    <cacheHierarchy uniqueName="[Measures].[[%]]średniej_lini_kolejowych]" caption="[%]średniej_lini_kolejowych" measure="1" displayFolder="" measureGroup="DATA_TABLE" count="0"/>
    <cacheHierarchy uniqueName="[Measures].[[%]]_średniej_ilości_lotnisk]" caption="[%]_średniej_ilości_lotnisk" measure="1" displayFolder="" measureGroup="DATA_TABLE" count="0"/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81944447" backgroundQuery="1" createdVersion="6" refreshedVersion="6" minRefreshableVersion="3" recordCount="0" supportSubquery="1" supportAdvancedDrill="1" xr:uid="{DF1F4B5B-142E-4D1A-A990-32302BF8DFC5}">
  <cacheSource type="external" connectionId="1"/>
  <cacheFields count="3">
    <cacheField name="[DATA_TABLE].[Country_name].[Country_name]" caption="Country_name" numFmtId="0" level="1">
      <sharedItems count="8">
        <s v="BIAŁORUŚ"/>
        <s v="CZECHY"/>
        <s v="LITWA"/>
        <s v="NIEMCY"/>
        <s v="POLSKA"/>
        <s v="ROSJA"/>
        <s v="SŁOWACJA"/>
        <s v="UKRAINA"/>
      </sharedItems>
    </cacheField>
    <cacheField name="[Measures].[Suma Railway]" caption="Suma Railway" numFmtId="0" hierarchy="18" level="32767"/>
    <cacheField name="[Measures].[Średnia_długość_lini_kolejowych]" caption="Średnia_długość_lini_kolejowych" numFmtId="0" hierarchy="30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/>
    <cacheHierarchy uniqueName="[Measures].[Getość_Zaludnienia_DataBar]" caption="Getość_Zaludnienia_DataBar" measure="1" displayFolder="" measureGroup="DATA_TABLE" count="0"/>
    <cacheHierarchy uniqueName="[Measures].[Teritory_Data_Bars]" caption="Teritory_Data_Bars" measure="1" displayFolder="" measureGroup="DATA_TABLE" count="0"/>
    <cacheHierarchy uniqueName="[Measures].[PKB_PER_CAPITA]" caption="PKB_PER_CAPITA" measure="1" displayFolder="" measureGroup="DATA_TABLE" count="0"/>
    <cacheHierarchy uniqueName="[Measures].[Średnia_PKB]" caption="Średnia_PKB" measure="1" displayFolder="" measureGroup="DATA_TABLE" count="0"/>
    <cacheHierarchy uniqueName="[Measures].[Średnia_Ilość_Dróg]" caption="Średnia_Ilość_Dróg" measure="1" displayFolder="" measureGroup="DATA_TABLE" count="0"/>
    <cacheHierarchy uniqueName="[Measures].[Średnia_długość_lini_kolejowych]" caption="Średnia_długość_lini_kolejowych" measure="1" displayFolder="" measureGroup="DATA_TABLE" count="0" oneField="1">
      <fieldsUsage count="1">
        <fieldUsage x="2"/>
      </fieldsUsage>
    </cacheHierarchy>
    <cacheHierarchy uniqueName="[Measures].[Średnia_liczba_lotnisk]" caption="Średnia_liczba_lotnisk" measure="1" displayFolder="" measureGroup="DATA_TABLE" count="0"/>
    <cacheHierarchy uniqueName="[Measures].[[%]]średniej_dróg]" caption="[%]średniej_dróg" measure="1" displayFolder="" measureGroup="DATA_TABLE" count="0"/>
    <cacheHierarchy uniqueName="[Measures].[[%]]średniej_lini_kolejowych]" caption="[%]średniej_lini_kolejowych" measure="1" displayFolder="" measureGroup="DATA_TABLE" count="0"/>
    <cacheHierarchy uniqueName="[Measures].[[%]]_średniej_ilości_lotnisk]" caption="[%]_średniej_ilości_lotnisk" measure="1" displayFolder="" measureGroup="DATA_TABLE" count="0"/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83101848" backgroundQuery="1" createdVersion="6" refreshedVersion="6" minRefreshableVersion="3" recordCount="0" supportSubquery="1" supportAdvancedDrill="1" xr:uid="{011352DB-2536-480D-BB89-8609BE079610}">
  <cacheSource type="external" connectionId="1"/>
  <cacheFields count="4">
    <cacheField name="[DATA_TABLE].[Country_name].[Country_name]" caption="Country_name" numFmtId="0" level="1">
      <sharedItems count="8">
        <s v="BIAŁORUŚ"/>
        <s v="CZECHY"/>
        <s v="LITWA"/>
        <s v="NIEMCY"/>
        <s v="POLSKA"/>
        <s v="ROSJA"/>
        <s v="SŁOWACJA"/>
        <s v="UKRAINA"/>
      </sharedItems>
    </cacheField>
    <cacheField name="[Measures].[Suma Road]" caption="Suma Road" numFmtId="0" hierarchy="19" level="32767"/>
    <cacheField name="[Measures].[Suma Railway]" caption="Suma Railway" numFmtId="0" hierarchy="18" level="32767"/>
    <cacheField name="[Measures].[Suma Airports]" caption="Suma Airports" numFmtId="0" hierarchy="22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/>
    <cacheHierarchy uniqueName="[Measures].[Getość_Zaludnienia_DataBar]" caption="Getość_Zaludnienia_DataBar" measure="1" displayFolder="" measureGroup="DATA_TABLE" count="0"/>
    <cacheHierarchy uniqueName="[Measures].[Teritory_Data_Bars]" caption="Teritory_Data_Bars" measure="1" displayFolder="" measureGroup="DATA_TABLE" count="0"/>
    <cacheHierarchy uniqueName="[Measures].[PKB_PER_CAPITA]" caption="PKB_PER_CAPITA" measure="1" displayFolder="" measureGroup="DATA_TABLE" count="0"/>
    <cacheHierarchy uniqueName="[Measures].[Średnia_PKB]" caption="Średnia_PKB" measure="1" displayFolder="" measureGroup="DATA_TABLE" count="0"/>
    <cacheHierarchy uniqueName="[Measures].[Średnia_Ilość_Dróg]" caption="Średnia_Ilość_Dróg" measure="1" displayFolder="" measureGroup="DATA_TABLE" count="0"/>
    <cacheHierarchy uniqueName="[Measures].[Średnia_długość_lini_kolejowych]" caption="Średnia_długość_lini_kolejowych" measure="1" displayFolder="" measureGroup="DATA_TABLE" count="0"/>
    <cacheHierarchy uniqueName="[Measures].[Średnia_liczba_lotnisk]" caption="Średnia_liczba_lotnisk" measure="1" displayFolder="" measureGroup="DATA_TABLE" count="0"/>
    <cacheHierarchy uniqueName="[Measures].[[%]]średniej_dróg]" caption="[%]średniej_dróg" measure="1" displayFolder="" measureGroup="DATA_TABLE" count="0"/>
    <cacheHierarchy uniqueName="[Measures].[[%]]średniej_lini_kolejowych]" caption="[%]średniej_lini_kolejowych" measure="1" displayFolder="" measureGroup="DATA_TABLE" count="0"/>
    <cacheHierarchy uniqueName="[Measures].[[%]]_średniej_ilości_lotnisk]" caption="[%]_średniej_ilości_lotnisk" measure="1" displayFolder="" measureGroup="DATA_TABLE" count="0"/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88657406" backgroundQuery="1" createdVersion="6" refreshedVersion="6" minRefreshableVersion="3" recordCount="0" supportSubquery="1" supportAdvancedDrill="1" xr:uid="{991AF951-36D2-4B7E-B3B6-F75D68F4BA0A}">
  <cacheSource type="external" connectionId="1"/>
  <cacheFields count="3">
    <cacheField name="[DATA_TABLE].[Country_name].[Country_name]" caption="Country_name" numFmtId="0" level="1">
      <sharedItems count="8">
        <s v="BIAŁORUŚ"/>
        <s v="CZECHY"/>
        <s v="LITWA"/>
        <s v="NIEMCY"/>
        <s v="POLSKA"/>
        <s v="ROSJA"/>
        <s v="SŁOWACJA"/>
        <s v="UKRAINA"/>
      </sharedItems>
    </cacheField>
    <cacheField name="[Measures].[Gęstość_Zaludnienia]" caption="Gęstość_Zaludnienia" numFmtId="0" hierarchy="24" level="32767"/>
    <cacheField name="[Measures].[Getość_Zaludnienia_DataBar]" caption="Getość_Zaludnienia_DataBar" numFmtId="0" hierarchy="25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 oneField="1">
      <fieldsUsage count="1">
        <fieldUsage x="1"/>
      </fieldsUsage>
    </cacheHierarchy>
    <cacheHierarchy uniqueName="[Measures].[Getość_Zaludnienia_DataBar]" caption="Getość_Zaludnienia_DataBar" measure="1" displayFolder="" measureGroup="DATA_TABLE" count="0" oneField="1">
      <fieldsUsage count="1">
        <fieldUsage x="2"/>
      </fieldsUsage>
    </cacheHierarchy>
    <cacheHierarchy uniqueName="[Measures].[Teritory_Data_Bars]" caption="Teritory_Data_Bars" measure="1" displayFolder="" measureGroup="DATA_TABLE" count="0"/>
    <cacheHierarchy uniqueName="[Measures].[PKB_PER_CAPITA]" caption="PKB_PER_CAPITA" measure="1" displayFolder="" measureGroup="DATA_TABLE" count="0"/>
    <cacheHierarchy uniqueName="[Measures].[Średnia_PKB]" caption="Średnia_PKB" measure="1" displayFolder="" measureGroup="DATA_TABLE" count="0"/>
    <cacheHierarchy uniqueName="[Measures].[Średnia_Ilość_Dróg]" caption="Średnia_Ilość_Dróg" measure="1" displayFolder="" measureGroup="DATA_TABLE" count="0"/>
    <cacheHierarchy uniqueName="[Measures].[Średnia_długość_lini_kolejowych]" caption="Średnia_długość_lini_kolejowych" measure="1" displayFolder="" measureGroup="DATA_TABLE" count="0"/>
    <cacheHierarchy uniqueName="[Measures].[Średnia_liczba_lotnisk]" caption="Średnia_liczba_lotnisk" measure="1" displayFolder="" measureGroup="DATA_TABLE" count="0"/>
    <cacheHierarchy uniqueName="[Measures].[[%]]średniej_dróg]" caption="[%]średniej_dróg" measure="1" displayFolder="" measureGroup="DATA_TABLE" count="0"/>
    <cacheHierarchy uniqueName="[Measures].[[%]]średniej_lini_kolejowych]" caption="[%]średniej_lini_kolejowych" measure="1" displayFolder="" measureGroup="DATA_TABLE" count="0"/>
    <cacheHierarchy uniqueName="[Measures].[[%]]_średniej_ilości_lotnisk]" caption="[%]_średniej_ilości_lotnisk" measure="1" displayFolder="" measureGroup="DATA_TABLE" count="0"/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93055555" backgroundQuery="1" createdVersion="6" refreshedVersion="6" minRefreshableVersion="3" recordCount="0" supportSubquery="1" supportAdvancedDrill="1" xr:uid="{4358CE8C-EEC7-4981-9856-C65002310123}">
  <cacheSource type="external" connectionId="1"/>
  <cacheFields count="3">
    <cacheField name="[DATA_TABLE].[Country_name].[Country_name]" caption="Country_name" numFmtId="0" level="1">
      <sharedItems count="8">
        <s v="BIAŁORUŚ"/>
        <s v="CZECHY"/>
        <s v="LITWA"/>
        <s v="NIEMCY"/>
        <s v="POLSKA"/>
        <s v="ROSJA"/>
        <s v="SŁOWACJA"/>
        <s v="UKRAINA"/>
      </sharedItems>
    </cacheField>
    <cacheField name="[Measures].[Suma Teritory]" caption="Suma Teritory" numFmtId="0" hierarchy="17" level="32767"/>
    <cacheField name="[Measures].[Teritory_Data_Bars]" caption="Teritory_Data_Bars" numFmtId="0" hierarchy="26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/>
    <cacheHierarchy uniqueName="[Measures].[Getość_Zaludnienia_DataBar]" caption="Getość_Zaludnienia_DataBar" measure="1" displayFolder="" measureGroup="DATA_TABLE" count="0"/>
    <cacheHierarchy uniqueName="[Measures].[Teritory_Data_Bars]" caption="Teritory_Data_Bars" measure="1" displayFolder="" measureGroup="DATA_TABLE" count="0" oneField="1">
      <fieldsUsage count="1">
        <fieldUsage x="2"/>
      </fieldsUsage>
    </cacheHierarchy>
    <cacheHierarchy uniqueName="[Measures].[PKB_PER_CAPITA]" caption="PKB_PER_CAPITA" measure="1" displayFolder="" measureGroup="DATA_TABLE" count="0"/>
    <cacheHierarchy uniqueName="[Measures].[Średnia_PKB]" caption="Średnia_PKB" measure="1" displayFolder="" measureGroup="DATA_TABLE" count="0"/>
    <cacheHierarchy uniqueName="[Measures].[Średnia_Ilość_Dróg]" caption="Średnia_Ilość_Dróg" measure="1" displayFolder="" measureGroup="DATA_TABLE" count="0"/>
    <cacheHierarchy uniqueName="[Measures].[Średnia_długość_lini_kolejowych]" caption="Średnia_długość_lini_kolejowych" measure="1" displayFolder="" measureGroup="DATA_TABLE" count="0"/>
    <cacheHierarchy uniqueName="[Measures].[Średnia_liczba_lotnisk]" caption="Średnia_liczba_lotnisk" measure="1" displayFolder="" measureGroup="DATA_TABLE" count="0"/>
    <cacheHierarchy uniqueName="[Measures].[[%]]średniej_dróg]" caption="[%]średniej_dróg" measure="1" displayFolder="" measureGroup="DATA_TABLE" count="0"/>
    <cacheHierarchy uniqueName="[Measures].[[%]]średniej_lini_kolejowych]" caption="[%]średniej_lini_kolejowych" measure="1" displayFolder="" measureGroup="DATA_TABLE" count="0"/>
    <cacheHierarchy uniqueName="[Measures].[[%]]_średniej_ilości_lotnisk]" caption="[%]_średniej_ilości_lotnisk" measure="1" displayFolder="" measureGroup="DATA_TABLE" count="0"/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96180557" backgroundQuery="1" createdVersion="6" refreshedVersion="6" minRefreshableVersion="3" recordCount="0" supportSubquery="1" supportAdvancedDrill="1" xr:uid="{897A6E7F-89AB-45BC-8398-21B7B5487BBC}">
  <cacheSource type="external" connectionId="1"/>
  <cacheFields count="3">
    <cacheField name="[DATA_TABLE].[Country_name].[Country_name]" caption="Country_name" numFmtId="0" level="1">
      <sharedItems count="8">
        <s v="BIAŁORUŚ"/>
        <s v="CZECHY"/>
        <s v="LITWA"/>
        <s v="NIEMCY"/>
        <s v="POLSKA"/>
        <s v="ROSJA"/>
        <s v="SŁOWACJA"/>
        <s v="UKRAINA"/>
      </sharedItems>
    </cacheField>
    <cacheField name="[Measures].[Średnia_Ilość_Dróg]" caption="Średnia_Ilość_Dróg" numFmtId="0" hierarchy="29" level="32767"/>
    <cacheField name="[Measures].[Suma Road]" caption="Suma Road" numFmtId="0" hierarchy="19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/>
    <cacheHierarchy uniqueName="[Measures].[Getość_Zaludnienia_DataBar]" caption="Getość_Zaludnienia_DataBar" measure="1" displayFolder="" measureGroup="DATA_TABLE" count="0"/>
    <cacheHierarchy uniqueName="[Measures].[Teritory_Data_Bars]" caption="Teritory_Data_Bars" measure="1" displayFolder="" measureGroup="DATA_TABLE" count="0"/>
    <cacheHierarchy uniqueName="[Measures].[PKB_PER_CAPITA]" caption="PKB_PER_CAPITA" measure="1" displayFolder="" measureGroup="DATA_TABLE" count="0"/>
    <cacheHierarchy uniqueName="[Measures].[Średnia_PKB]" caption="Średnia_PKB" measure="1" displayFolder="" measureGroup="DATA_TABLE" count="0"/>
    <cacheHierarchy uniqueName="[Measures].[Średnia_Ilość_Dróg]" caption="Średnia_Ilość_Dróg" measure="1" displayFolder="" measureGroup="DATA_TABLE" count="0" oneField="1">
      <fieldsUsage count="1">
        <fieldUsage x="1"/>
      </fieldsUsage>
    </cacheHierarchy>
    <cacheHierarchy uniqueName="[Measures].[Średnia_długość_lini_kolejowych]" caption="Średnia_długość_lini_kolejowych" measure="1" displayFolder="" measureGroup="DATA_TABLE" count="0"/>
    <cacheHierarchy uniqueName="[Measures].[Średnia_liczba_lotnisk]" caption="Średnia_liczba_lotnisk" measure="1" displayFolder="" measureGroup="DATA_TABLE" count="0"/>
    <cacheHierarchy uniqueName="[Measures].[[%]]średniej_dróg]" caption="[%]średniej_dróg" measure="1" displayFolder="" measureGroup="DATA_TABLE" count="0"/>
    <cacheHierarchy uniqueName="[Measures].[[%]]średniej_lini_kolejowych]" caption="[%]średniej_lini_kolejowych" measure="1" displayFolder="" measureGroup="DATA_TABLE" count="0"/>
    <cacheHierarchy uniqueName="[Measures].[[%]]_średniej_ilości_lotnisk]" caption="[%]_średniej_ilości_lotnisk" measure="1" displayFolder="" measureGroup="DATA_TABLE" count="0"/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97106481" backgroundQuery="1" createdVersion="6" refreshedVersion="6" minRefreshableVersion="3" recordCount="0" supportSubquery="1" supportAdvancedDrill="1" xr:uid="{B1806ECB-92BA-4B27-8CB9-B756FE43B3ED}">
  <cacheSource type="external" connectionId="1"/>
  <cacheFields count="4">
    <cacheField name="[DATA_TABLE].[Country_name].[Country_name]" caption="Country_name" numFmtId="0" level="1">
      <sharedItems count="1">
        <s v="POLSKA"/>
      </sharedItems>
    </cacheField>
    <cacheField name="[Measures].[[%]]średniej_dróg]" caption="[%]średniej_dróg" numFmtId="0" hierarchy="32" level="32767"/>
    <cacheField name="[Measures].[[%]]średniej_lini_kolejowych]" caption="[%]średniej_lini_kolejowych" numFmtId="0" hierarchy="33" level="32767"/>
    <cacheField name="[Measures].[[%]]_średniej_ilości_lotnisk]" caption="[%]_średniej_ilości_lotnisk" numFmtId="0" hierarchy="34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/>
    <cacheHierarchy uniqueName="[Measures].[Getość_Zaludnienia_DataBar]" caption="Getość_Zaludnienia_DataBar" measure="1" displayFolder="" measureGroup="DATA_TABLE" count="0"/>
    <cacheHierarchy uniqueName="[Measures].[Teritory_Data_Bars]" caption="Teritory_Data_Bars" measure="1" displayFolder="" measureGroup="DATA_TABLE" count="0"/>
    <cacheHierarchy uniqueName="[Measures].[PKB_PER_CAPITA]" caption="PKB_PER_CAPITA" measure="1" displayFolder="" measureGroup="DATA_TABLE" count="0"/>
    <cacheHierarchy uniqueName="[Measures].[Średnia_PKB]" caption="Średnia_PKB" measure="1" displayFolder="" measureGroup="DATA_TABLE" count="0"/>
    <cacheHierarchy uniqueName="[Measures].[Średnia_Ilość_Dróg]" caption="Średnia_Ilość_Dróg" measure="1" displayFolder="" measureGroup="DATA_TABLE" count="0"/>
    <cacheHierarchy uniqueName="[Measures].[Średnia_długość_lini_kolejowych]" caption="Średnia_długość_lini_kolejowych" measure="1" displayFolder="" measureGroup="DATA_TABLE" count="0"/>
    <cacheHierarchy uniqueName="[Measures].[Średnia_liczba_lotnisk]" caption="Średnia_liczba_lotnisk" measure="1" displayFolder="" measureGroup="DATA_TABLE" count="0"/>
    <cacheHierarchy uniqueName="[Measures].[[%]]średniej_dróg]" caption="[%]średniej_dróg" measure="1" displayFolder="" measureGroup="DATA_TABLE" count="0" oneField="1">
      <fieldsUsage count="1">
        <fieldUsage x="1"/>
      </fieldsUsage>
    </cacheHierarchy>
    <cacheHierarchy uniqueName="[Measures].[[%]]średniej_lini_kolejowych]" caption="[%]średniej_lini_kolejowych" measure="1" displayFolder="" measureGroup="DATA_TABLE" count="0" oneField="1">
      <fieldsUsage count="1">
        <fieldUsage x="2"/>
      </fieldsUsage>
    </cacheHierarchy>
    <cacheHierarchy uniqueName="[Measures].[[%]]_średniej_ilości_lotnisk]" caption="[%]_średniej_ilości_lotnisk" measure="1" displayFolder="" measureGroup="DATA_TABLE" count="0" oneField="1">
      <fieldsUsage count="1">
        <fieldUsage x="3"/>
      </fieldsUsage>
    </cacheHierarchy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98032404" backgroundQuery="1" createdVersion="6" refreshedVersion="6" minRefreshableVersion="3" recordCount="0" supportSubquery="1" supportAdvancedDrill="1" xr:uid="{4D590009-18C0-4C22-9717-BAAF1052D970}">
  <cacheSource type="external" connectionId="1"/>
  <cacheFields count="4">
    <cacheField name="[DATA_TABLE].[Country_name].[Country_name]" caption="Country_name" numFmtId="0" level="1">
      <sharedItems count="8">
        <s v="BIAŁORUŚ"/>
        <s v="CZECHY"/>
        <s v="LITWA"/>
        <s v="NIEMCY"/>
        <s v="POLSKA"/>
        <s v="ROSJA"/>
        <s v="SŁOWACJA"/>
        <s v="UKRAINA"/>
      </sharedItems>
    </cacheField>
    <cacheField name="[Measures].[PKB_PER_CAPITA]" caption="PKB_PER_CAPITA" numFmtId="0" hierarchy="27" level="32767"/>
    <cacheField name="[Measures].[Suma Pkb.1]" caption="Suma Pkb.1" numFmtId="0" hierarchy="20" level="32767"/>
    <cacheField name="[Measures].[Średnia_PKB]" caption="Średnia_PKB" numFmtId="0" hierarchy="28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/>
    <cacheHierarchy uniqueName="[Measures].[Getość_Zaludnienia_DataBar]" caption="Getość_Zaludnienia_DataBar" measure="1" displayFolder="" measureGroup="DATA_TABLE" count="0"/>
    <cacheHierarchy uniqueName="[Measures].[Teritory_Data_Bars]" caption="Teritory_Data_Bars" measure="1" displayFolder="" measureGroup="DATA_TABLE" count="0"/>
    <cacheHierarchy uniqueName="[Measures].[PKB_PER_CAPITA]" caption="PKB_PER_CAPITA" measure="1" displayFolder="" measureGroup="DATA_TABLE" count="0" oneField="1">
      <fieldsUsage count="1">
        <fieldUsage x="1"/>
      </fieldsUsage>
    </cacheHierarchy>
    <cacheHierarchy uniqueName="[Measures].[Średnia_PKB]" caption="Średnia_PKB" measure="1" displayFolder="" measureGroup="DATA_TABLE" count="0" oneField="1">
      <fieldsUsage count="1">
        <fieldUsage x="3"/>
      </fieldsUsage>
    </cacheHierarchy>
    <cacheHierarchy uniqueName="[Measures].[Średnia_Ilość_Dróg]" caption="Średnia_Ilość_Dróg" measure="1" displayFolder="" measureGroup="DATA_TABLE" count="0"/>
    <cacheHierarchy uniqueName="[Measures].[Średnia_długość_lini_kolejowych]" caption="Średnia_długość_lini_kolejowych" measure="1" displayFolder="" measureGroup="DATA_TABLE" count="0"/>
    <cacheHierarchy uniqueName="[Measures].[Średnia_liczba_lotnisk]" caption="Średnia_liczba_lotnisk" measure="1" displayFolder="" measureGroup="DATA_TABLE" count="0"/>
    <cacheHierarchy uniqueName="[Measures].[[%]]średniej_dróg]" caption="[%]średniej_dróg" measure="1" displayFolder="" measureGroup="DATA_TABLE" count="0"/>
    <cacheHierarchy uniqueName="[Measures].[[%]]średniej_lini_kolejowych]" caption="[%]średniej_lini_kolejowych" measure="1" displayFolder="" measureGroup="DATA_TABLE" count="0"/>
    <cacheHierarchy uniqueName="[Measures].[[%]]_średniej_ilości_lotnisk]" caption="[%]_średniej_ilości_lotnisk" measure="1" displayFolder="" measureGroup="DATA_TABLE" count="0"/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minik Szymikowski" refreshedDate="45003.655899074074" backgroundQuery="1" createdVersion="6" refreshedVersion="6" minRefreshableVersion="3" recordCount="0" supportSubquery="1" supportAdvancedDrill="1" xr:uid="{9B43610D-4D85-460B-96CB-E474ABCE0231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ABLE].[Country_name].[Country_name]" caption="Country_name" numFmtId="0" level="1">
      <sharedItems count="8">
        <s v="BIAŁORUŚ"/>
        <s v="CZECHY"/>
        <s v="LITWA"/>
        <s v="NIEMCY"/>
        <s v="POLSKA"/>
        <s v="ROSJA"/>
        <s v="SŁOWACJA"/>
        <s v="UKRAINA"/>
      </sharedItems>
    </cacheField>
    <cacheField name="[Measures].[Suma Population]" caption="Suma Population" numFmtId="0" hierarchy="16" level="32767"/>
    <cacheField name="[Measures].[Gęstość_Zaludnienia]" caption="Gęstość_Zaludnienia" numFmtId="0" hierarchy="24" level="32767"/>
  </cacheFields>
  <cacheHierarchies count="37">
    <cacheHierarchy uniqueName="[DATA_TABLE].[Country_name]" caption="Country_name" attribute="1" defaultMemberUniqueName="[DATA_TABLE].[Country_name].[All]" allUniqueName="[DATA_TABLE].[Country_name].[All]" dimensionUniqueName="[DATA_TABLE]" displayFolder="" count="2" memberValueDatatype="130" unbalanced="0">
      <fieldsUsage count="2">
        <fieldUsage x="-1"/>
        <fieldUsage x="0"/>
      </fieldsUsage>
    </cacheHierarchy>
    <cacheHierarchy uniqueName="[DATA_TABLE].[Continent]" caption="Continent" attribute="1" defaultMemberUniqueName="[DATA_TABLE].[Continent].[All]" allUniqueName="[DATA_TABLE].[Continent].[All]" dimensionUniqueName="[DATA_TABLE]" displayFolder="" count="0" memberValueDatatype="130" unbalanced="0"/>
    <cacheHierarchy uniqueName="[DATA_TABLE].[Pkb.1]" caption="Pkb.1" attribute="1" defaultMemberUniqueName="[DATA_TABLE].[Pkb.1].[All]" allUniqueName="[DATA_TABLE].[Pkb.1].[All]" dimensionUniqueName="[DATA_TABLE]" displayFolder="" count="0" memberValueDatatype="5" unbalanced="0"/>
    <cacheHierarchy uniqueName="[DATA_TABLE].[Teritory]" caption="Teritory" attribute="1" defaultMemberUniqueName="[DATA_TABLE].[Teritory].[All]" allUniqueName="[DATA_TABLE].[Teritory].[All]" dimensionUniqueName="[DATA_TABLE]" displayFolder="" count="0" memberValueDatatype="20" unbalanced="0"/>
    <cacheHierarchy uniqueName="[DATA_TABLE].[Population]" caption="Population" attribute="1" defaultMemberUniqueName="[DATA_TABLE].[Population].[All]" allUniqueName="[DATA_TABLE].[Population].[All]" dimensionUniqueName="[DATA_TABLE]" displayFolder="" count="0" memberValueDatatype="20" unbalanced="0"/>
    <cacheHierarchy uniqueName="[DATA_TABLE].[Unemployment]" caption="Unemployment" attribute="1" defaultMemberUniqueName="[DATA_TABLE].[Unemployment].[All]" allUniqueName="[DATA_TABLE].[Unemployment].[All]" dimensionUniqueName="[DATA_TABLE]" displayFolder="" count="0" memberValueDatatype="5" unbalanced="0"/>
    <cacheHierarchy uniqueName="[DATA_TABLE].[Average_Age]" caption="Average_Age" attribute="1" defaultMemberUniqueName="[DATA_TABLE].[Average_Age].[All]" allUniqueName="[DATA_TABLE].[Average_Age].[All]" dimensionUniqueName="[DATA_TABLE]" displayFolder="" count="0" memberValueDatatype="5" unbalanced="0"/>
    <cacheHierarchy uniqueName="[DATA_TABLE].[Fertility]" caption="Fertility" attribute="1" defaultMemberUniqueName="[DATA_TABLE].[Fertility].[All]" allUniqueName="[DATA_TABLE].[Fertility].[All]" dimensionUniqueName="[DATA_TABLE]" displayFolder="" count="0" memberValueDatatype="5" unbalanced="0"/>
    <cacheHierarchy uniqueName="[DATA_TABLE].[Obesity]" caption="Obesity" attribute="1" defaultMemberUniqueName="[DATA_TABLE].[Obesity].[All]" allUniqueName="[DATA_TABLE].[Obesity].[All]" dimensionUniqueName="[DATA_TABLE]" displayFolder="" count="0" memberValueDatatype="5" unbalanced="0"/>
    <cacheHierarchy uniqueName="[DATA_TABLE].[Hiv.1]" caption="Hiv.1" attribute="1" defaultMemberUniqueName="[DATA_TABLE].[Hiv.1].[All]" allUniqueName="[DATA_TABLE].[Hiv.1].[All]" dimensionUniqueName="[DATA_TABLE]" displayFolder="" count="0" memberValueDatatype="20" unbalanced="0"/>
    <cacheHierarchy uniqueName="[DATA_TABLE].[Cost]" caption="Cost" attribute="1" defaultMemberUniqueName="[DATA_TABLE].[Cost].[All]" allUniqueName="[DATA_TABLE].[Cost].[All]" dimensionUniqueName="[DATA_TABLE]" displayFolder="" count="0" memberValueDatatype="5" unbalanced="0"/>
    <cacheHierarchy uniqueName="[DATA_TABLE].[Road]" caption="Road" attribute="1" defaultMemberUniqueName="[DATA_TABLE].[Road].[All]" allUniqueName="[DATA_TABLE].[Road].[All]" dimensionUniqueName="[DATA_TABLE]" displayFolder="" count="0" memberValueDatatype="5" unbalanced="0"/>
    <cacheHierarchy uniqueName="[DATA_TABLE].[Railway]" caption="Railway" attribute="1" defaultMemberUniqueName="[DATA_TABLE].[Railway].[All]" allUniqueName="[DATA_TABLE].[Railway].[All]" dimensionUniqueName="[DATA_TABLE]" displayFolder="" count="0" memberValueDatatype="5" unbalanced="0"/>
    <cacheHierarchy uniqueName="[DATA_TABLE].[Airports]" caption="Airports" attribute="1" defaultMemberUniqueName="[DATA_TABLE].[Airports].[All]" allUniqueName="[DATA_TABLE].[Airports].[All]" dimensionUniqueName="[DATA_TABLE]" displayFolder="" count="0" memberValueDatatype="20" unbalanced="0"/>
    <cacheHierarchy uniqueName="[DATA_TABLE].[Smartfons]" caption="Smartfons" attribute="1" defaultMemberUniqueName="[DATA_TABLE].[Smartfons].[All]" allUniqueName="[DATA_TABLE].[Smartfons].[All]" dimensionUniqueName="[DATA_TABLE]" displayFolder="" count="0" memberValueDatatype="20" unbalanced="0"/>
    <cacheHierarchy uniqueName="[DATA_TABLE].[Internet.1]" caption="Internet.1" attribute="1" defaultMemberUniqueName="[DATA_TABLE].[Internet.1].[All]" allUniqueName="[DATA_TABLE].[Internet.1].[All]" dimensionUniqueName="[DATA_TABLE]" displayFolder="" count="0" memberValueDatatype="20" unbalanced="0"/>
    <cacheHierarchy uniqueName="[Measures].[Suma Population]" caption="Suma Population" measure="1" displayFolder="" measureGroup="DATA_TABL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Teritory]" caption="Suma Teritory" measure="1" displayFolder="" measureGroup="DATA_TABL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Railway]" caption="Suma Railway" measure="1" displayFolder="" measureGroup="DATA_TABLE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Road]" caption="Suma Road" measure="1" displayFolder="" measureGroup="DATA_TABLE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Pkb.1]" caption="Sum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Średnia Pkb.1]" caption="Średnia Pkb.1" measure="1" displayFolder="" measureGroup="DATA_TABL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Airports]" caption="Suma Airports" measure="1" displayFolder="" measureGroup="DATA_TABLE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Population_DataBar]" caption="Population_DataBar" measure="1" displayFolder="" measureGroup="DATA_TABLE" count="0"/>
    <cacheHierarchy uniqueName="[Measures].[Gęstość_Zaludnienia]" caption="Gęstość_Zaludnienia" measure="1" displayFolder="" measureGroup="DATA_TABLE" count="0" oneField="1">
      <fieldsUsage count="1">
        <fieldUsage x="2"/>
      </fieldsUsage>
    </cacheHierarchy>
    <cacheHierarchy uniqueName="[Measures].[Getość_Zaludnienia_DataBar]" caption="Getość_Zaludnienia_DataBar" measure="1" displayFolder="" measureGroup="DATA_TABLE" count="0"/>
    <cacheHierarchy uniqueName="[Measures].[Teritory_Data_Bars]" caption="Teritory_Data_Bars" measure="1" displayFolder="" measureGroup="DATA_TABLE" count="0"/>
    <cacheHierarchy uniqueName="[Measures].[PKB_PER_CAPITA]" caption="PKB_PER_CAPITA" measure="1" displayFolder="" measureGroup="DATA_TABLE" count="0"/>
    <cacheHierarchy uniqueName="[Measures].[Średnia_PKB]" caption="Średnia_PKB" measure="1" displayFolder="" measureGroup="DATA_TABLE" count="0"/>
    <cacheHierarchy uniqueName="[Measures].[Średnia_Ilość_Dróg]" caption="Średnia_Ilość_Dróg" measure="1" displayFolder="" measureGroup="DATA_TABLE" count="0"/>
    <cacheHierarchy uniqueName="[Measures].[Średnia_długość_lini_kolejowych]" caption="Średnia_długość_lini_kolejowych" measure="1" displayFolder="" measureGroup="DATA_TABLE" count="0"/>
    <cacheHierarchy uniqueName="[Measures].[Średnia_liczba_lotnisk]" caption="Średnia_liczba_lotnisk" measure="1" displayFolder="" measureGroup="DATA_TABLE" count="0"/>
    <cacheHierarchy uniqueName="[Measures].[[%]]średniej_dróg]" caption="[%]średniej_dróg" measure="1" displayFolder="" measureGroup="DATA_TABLE" count="0"/>
    <cacheHierarchy uniqueName="[Measures].[[%]]średniej_lini_kolejowych]" caption="[%]średniej_lini_kolejowych" measure="1" displayFolder="" measureGroup="DATA_TABLE" count="0"/>
    <cacheHierarchy uniqueName="[Measures].[[%]]_średniej_ilości_lotnisk]" caption="[%]_średniej_ilości_lotnisk" measure="1" displayFolder="" measureGroup="DATA_TABLE" count="0"/>
    <cacheHierarchy uniqueName="[Measures].[__XL_Count DATA_TABLE]" caption="__XL_Count DATA_TABLE" measure="1" displayFolder="" measureGroup="DATA_TABLE" count="0" hidden="1"/>
    <cacheHierarchy uniqueName="[Measures].[__Nie zdefiniowano żadnych miar]" caption="__Nie zdefiniowano żadnych miar" measure="1" displayFolder="" count="0" hidden="1"/>
  </cacheHierarchies>
  <kpis count="0"/>
  <dimensions count="2">
    <dimension name="DATA_TABLE" uniqueName="[DATA_TABLE]" caption="DATA_TABLE"/>
    <dimension measure="1" name="Measures" uniqueName="[Measures]" caption="Measures"/>
  </dimensions>
  <measureGroups count="1">
    <measureGroup name="DATA_TABLE" caption="DATA_TABLE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04910916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B631D5-2326-414F-8B7A-9FD02D3067A3}" name="PivotChartTable2" cacheId="8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1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opulacja" fld="1" baseField="0" baseItem="829358756" numFmtId="3"/>
    <dataField fld="2" subtotal="count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opulacja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"/>
        <x15:serverFormat format="0"/>
      </x15:pivotTableServerFormats>
    </ext>
    <ext xmlns:x15="http://schemas.microsoft.com/office/spreadsheetml/2010/11/main" uri="{44433962-1CF7-4059-B4EE-95C3D5FFCF73}">
      <x15:pivotTableData rowCount="9" columnCount="2" cacheId="2049109164">
        <x15:pivotRow count="2">
          <x15:c>
            <x15:v>9549747</x15:v>
            <x15:x in="0"/>
          </x15:c>
          <x15:c>
            <x15:v>46.000708092485546</x15:v>
            <x15:x in="1"/>
          </x15:c>
        </x15:pivotRow>
        <x15:pivotRow count="2">
          <x15:c>
            <x15:v>10674723</x15:v>
            <x15:x in="0"/>
          </x15:c>
          <x15:c>
            <x15:v>135.35094526227701</x15:v>
            <x15:x in="1"/>
          </x15:c>
        </x15:pivotRow>
        <x15:pivotRow count="2">
          <x15:c>
            <x15:v>2823859</x15:v>
            <x15:x in="0"/>
          </x15:c>
          <x15:c>
            <x15:v>43.244395099540583</x15:v>
            <x15:x in="1"/>
          </x15:c>
        </x15:pivotRow>
        <x15:pivotRow count="2">
          <x15:c>
            <x15:v>80594017</x15:v>
            <x15:x in="0"/>
          </x15:c>
          <x15:c>
            <x15:v>225.73963789346314</x15:v>
            <x15:x in="1"/>
          </x15:c>
        </x15:pivotRow>
        <x15:pivotRow count="2">
          <x15:c>
            <x15:v>38476269</x15:v>
            <x15:x in="0"/>
          </x15:c>
          <x15:c>
            <x15:v>123.05121448102723</x15:v>
            <x15:x in="1"/>
          </x15:c>
        </x15:pivotRow>
        <x15:pivotRow count="2">
          <x15:c>
            <x15:v>142257519</x15:v>
            <x15:x in="0"/>
          </x15:c>
          <x15:c>
            <x15:v>8.3200085131559138</x15:v>
            <x15:x in="1"/>
          </x15:c>
        </x15:pivotRow>
        <x15:pivotRow count="2">
          <x15:c>
            <x15:v>5445829</x15:v>
            <x15:x in="0"/>
          </x15:c>
          <x15:c>
            <x15:v>111.06003874783318</x15:v>
            <x15:x in="1"/>
          </x15:c>
        </x15:pivotRow>
        <x15:pivotRow count="2">
          <x15:c>
            <x15:v>44033874</x15:v>
            <x15:x in="0"/>
          </x15:c>
          <x15:c>
            <x15:v>72.958121116726034</x15:v>
            <x15:x in="1"/>
          </x15:c>
        </x15:pivotRow>
        <x15:pivotRow count="2">
          <x15:c>
            <x15:v>333855837</x15:v>
            <x15:x in="0"/>
          </x15:c>
          <x15:c>
            <x15:v>8.3200085131559138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7359C3-49C1-4608-A731-E776072C6537}" name="pv_Drogi" cacheId="5" applyNumberFormats="0" applyBorderFormats="0" applyFontFormats="0" applyPatternFormats="0" applyAlignmentFormats="0" applyWidthHeightFormats="1" dataCaption="Wartości" tag="0917e586-4b49-47aa-94ea-e60d864e01cf" updatedVersion="6" minRefreshableVersion="3" useAutoFormatting="1" itemPrintTitles="1" createdVersion="6" indent="0" outline="1" outlineData="1" multipleFieldFilters="0" chartFormat="2">
  <location ref="K1:M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Długość Dróg" fld="2" baseField="0" baseItem="0"/>
    <dataField name="Średnia długość dróg" fld="1" subtotal="count" baseField="0" baseItem="0"/>
  </dataField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Długość Dróg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Średnia długość dróg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 2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F650D-C2E3-4A46-8446-65FC9CC39CCA}" name="Tabela przestawna12" cacheId="6" applyNumberFormats="0" applyBorderFormats="0" applyFontFormats="0" applyPatternFormats="0" applyAlignmentFormats="0" applyWidthHeightFormats="1" dataCaption="Wartości" tag="380ec9be-ce5c-4f1b-b7c3-0896f5cfbc70" updatedVersion="6" minRefreshableVersion="3" useAutoFormatting="1" itemPrintTitles="1" createdVersion="6" indent="0" outline="1" outlineData="1" multipleFieldFilters="0">
  <location ref="F1:I3" firstHeaderRow="0" firstDataRow="1" firstDataCol="1"/>
  <pivotFields count="4"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 2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785B4C-9432-49F3-BA0E-7C7302BC8694}" name="pv_pkb_per_capita" cacheId="7" applyNumberFormats="0" applyBorderFormats="0" applyFontFormats="0" applyPatternFormats="0" applyAlignmentFormats="0" applyWidthHeightFormats="1" dataCaption="Wartości" tag="987e0b4b-13f1-48d6-b736-baa4f12b5a1a" updatedVersion="6" minRefreshableVersion="3" useAutoFormatting="1" itemPrintTitles="1" createdVersion="6" indent="0" outline="1" outlineData="1" multipleFieldFilters="0" chartFormat="2">
  <location ref="A1:D10" firstHeaderRow="0" firstDataRow="1" firstDataCol="1"/>
  <pivotFields count="4">
    <pivotField axis="axisRow" allDrilled="1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9">
    <i>
      <x v="3"/>
    </i>
    <i>
      <x v="1"/>
    </i>
    <i>
      <x v="6"/>
    </i>
    <i>
      <x v="2"/>
    </i>
    <i>
      <x v="4"/>
    </i>
    <i>
      <x v="5"/>
    </i>
    <i>
      <x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name="PKB" fld="2" baseField="0" baseItem="3" numFmtId="165"/>
    <dataField fld="3" subtotal="count" baseField="0" baseItem="0"/>
  </dataFields>
  <formats count="2">
    <format dxfId="5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11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KB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 2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167C9D-52F9-4EF1-B86A-DE0989497B32}" name="Tabela przestawna16" cacheId="0" applyNumberFormats="0" applyBorderFormats="0" applyFontFormats="0" applyPatternFormats="0" applyAlignmentFormats="0" applyWidthHeightFormats="1" dataCaption="Wartości" tag="b33333ae-4f00-4fe1-b41c-6fdd485131f9" updatedVersion="6" minRefreshableVersion="3" useAutoFormatting="1" itemPrintTitles="1" createdVersion="6" indent="0" outline="1" outlineData="1" multipleFieldFilters="0" chartFormat="2">
  <location ref="Q1:S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Ilość lotnisk" fld="1" baseField="0" baseItem="0"/>
    <dataField name="Średnia ilość lotnisk" fld="2" subtotal="count" baseField="0" baseItem="0"/>
  </dataField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Ilość lotnisk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Średnia ilość lotnisk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 2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9984E0-FB7D-4BAD-8D5A-48EDA4EFFAB0}" name="pv_Linie_Kolejowe" cacheId="1" applyNumberFormats="0" applyBorderFormats="0" applyFontFormats="0" applyPatternFormats="0" applyAlignmentFormats="0" applyWidthHeightFormats="1" dataCaption="Wartości" tag="50d961a3-06c2-4df9-8fc0-0f094253c26e" updatedVersion="6" minRefreshableVersion="3" useAutoFormatting="1" itemPrintTitles="1" createdVersion="6" indent="0" outline="1" outlineData="1" multipleFieldFilters="0" chartFormat="2">
  <location ref="N1:P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Długość lini kolejowych" fld="1" baseField="0" baseItem="0"/>
    <dataField name="Średnia długość lini kolejowych" fld="2" subtotal="count" baseField="0" baseItem="0"/>
  </dataField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Długość lini kolejowych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Średnia długość lini kolejowych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 2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D26F1A-5A55-4178-8025-FCA88227D4C7}" name="pv_Road_Comparison" cacheId="2" applyNumberFormats="0" applyBorderFormats="0" applyFontFormats="0" applyPatternFormats="0" applyAlignmentFormats="0" applyWidthHeightFormats="1" dataCaption="Wartości" tag="f72a66f0-bf6e-44b5-81bf-e84bd9027ec4" updatedVersion="6" minRefreshableVersion="3" useAutoFormatting="1" rowGrandTotals="0" colGrandTotals="0" itemPrintTitles="1" createdVersion="6" indent="0" outline="1" outlineData="1" multipleFieldFilters="0" rowHeaderCaption="Państwo">
  <location ref="C77:F85" firstHeaderRow="0" firstDataRow="1" firstDataCol="1"/>
  <pivotFields count="4">
    <pivotField axis="axisRow" allDrilled="1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8">
    <i>
      <x v="5"/>
    </i>
    <i>
      <x v="3"/>
    </i>
    <i>
      <x v="4"/>
    </i>
    <i>
      <x v="7"/>
    </i>
    <i>
      <x v="1"/>
    </i>
    <i>
      <x/>
    </i>
    <i>
      <x v="2"/>
    </i>
    <i>
      <x v="6"/>
    </i>
  </rowItems>
  <colFields count="1">
    <field x="-2"/>
  </colFields>
  <colItems count="3">
    <i>
      <x/>
    </i>
    <i i="1">
      <x v="1"/>
    </i>
    <i i="2">
      <x v="2"/>
    </i>
  </colItems>
  <dataFields count="3">
    <dataField name="Długość dróg" fld="1" baseField="0" baseItem="0" numFmtId="3"/>
    <dataField name="Długość lini kolejowych" fld="2" baseField="0" baseItem="0" numFmtId="3"/>
    <dataField name="Ilość lotnisk" fld="3" baseField="0" baseItem="0"/>
  </dataFields>
  <formats count="13">
    <format dxfId="12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1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0">
      <pivotArea collapsedLevelsAreSubtotals="1" fieldPosition="0">
        <references count="2">
          <reference field="4294967294" count="1" selected="0">
            <x v="2"/>
          </reference>
          <reference field="0" count="0"/>
        </references>
      </pivotArea>
    </format>
    <format dxfId="9">
      <pivotArea collapsedLevelsAreSubtotals="1" fieldPosition="0">
        <references count="2">
          <reference field="4294967294" count="1" selected="0">
            <x v="2"/>
          </reference>
          <reference field="0" count="0"/>
        </references>
      </pivotArea>
    </format>
    <format dxfId="8">
      <pivotArea field="0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0" type="button" dataOnly="0" labelOnly="1" outline="0" axis="axisRow" fieldPosition="0"/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field="0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dataOnly="0" fieldPosition="0">
        <references count="1">
          <reference field="0" count="0"/>
        </references>
      </pivotArea>
    </format>
    <format dxfId="1">
      <pivotArea dataOnly="0" fieldPosition="0">
        <references count="1">
          <reference field="0" count="0"/>
        </references>
      </pivotArea>
    </format>
    <format dxfId="0">
      <pivotArea dataOnly="0" fieldPosition="0">
        <references count="1">
          <reference field="0" count="0"/>
        </references>
      </pivotArea>
    </format>
  </formats>
  <conditionalFormats count="3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</conditional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Długość lini kolejowych"/>
    <pivotHierarchy dragToData="1" caption="Długość dróg"/>
    <pivotHierarchy dragToData="1"/>
    <pivotHierarchy dragToData="1"/>
    <pivotHierarchy dragToData="1" caption="Ilość lotnisk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 2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DFA654-AFEB-441C-856E-34A4FE9EBE63}" name="pv_Gestość_Zaludnienia" cacheId="3" applyNumberFormats="0" applyBorderFormats="0" applyFontFormats="0" applyPatternFormats="0" applyAlignmentFormats="0" applyWidthHeightFormats="1" dataCaption="Wartości" tag="9f96ba66-3b39-4f79-8175-7c8924854ff4" updatedVersion="6" minRefreshableVersion="3" showDrill="0" useAutoFormatting="1" subtotalHiddenItems="1" rowGrandTotals="0" colGrandTotals="0" itemPrintTitles="1" createdVersion="6" indent="0" compact="0" compactData="0" multipleFieldFilters="0" rowHeaderCaption="Państwo">
  <location ref="L10:N18" firstHeaderRow="0" firstDataRow="1" firstDataCol="1"/>
  <pivotFields count="3">
    <pivotField name="Państwo"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Ilość osób na km2" fld="1" subtotal="count" baseField="0" baseItem="0"/>
    <dataField fld="2" subtotal="count" baseField="0" baseItem="0"/>
  </dataFields>
  <formats count="19">
    <format dxfId="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0">
      <pivotArea dataOnly="0" outline="0" fieldPosition="0">
        <references count="1">
          <reference field="4294967294" count="1">
            <x v="0"/>
          </reference>
        </references>
      </pivotArea>
    </format>
    <format dxfId="29">
      <pivotArea outline="0" fieldPosition="0">
        <references count="1">
          <reference field="4294967294" count="1" selected="0">
            <x v="0"/>
          </reference>
        </references>
      </pivotArea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outline="0" fieldPosition="0">
        <references count="1">
          <reference field="4294967294" count="1" selected="0">
            <x v="0"/>
          </reference>
        </references>
      </pivotArea>
    </format>
    <format dxfId="26">
      <pivotArea dataOnly="0" labelOnly="1" outline="0" fieldPosition="0">
        <references count="1">
          <reference field="0" count="0"/>
        </references>
      </pivotArea>
    </format>
    <format dxfId="25">
      <pivotArea field="0" type="button" dataOnly="0" labelOnly="1" outline="0" axis="axisRow" fieldPosition="0"/>
    </format>
    <format dxfId="24">
      <pivotArea field="0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">
      <pivotArea field="0" type="button" dataOnly="0" labelOnly="1" outline="0" axis="axisRow" fieldPosition="0"/>
    </format>
    <format dxfId="16">
      <pivotArea outline="0" fieldPosition="0">
        <references count="1">
          <reference field="4294967294" count="1" selected="0">
            <x v="0"/>
          </reference>
        </references>
      </pivotArea>
    </format>
    <format dxfId="15">
      <pivotArea dataOnly="0" labelOnly="1" outline="0" fieldPosition="0">
        <references count="1">
          <reference field="0" count="0"/>
        </references>
      </pivotArea>
    </format>
    <format dxfId="14">
      <pivotArea outline="0" fieldPosition="0">
        <references count="1">
          <reference field="4294967294" count="1" selected="0">
            <x v="0"/>
          </reference>
        </references>
      </pivotArea>
    </format>
    <format dxfId="13">
      <pivotArea dataOnly="0" outline="0" fieldPosition="0">
        <references count="1">
          <reference field="0" count="0"/>
        </references>
      </pivotArea>
    </format>
  </formats>
  <conditionalFormats count="1">
    <conditionalFormat scope="field" priority="9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0" count="0" selected="0"/>
          </references>
        </pivotArea>
      </pivotAreas>
    </conditionalFormat>
  </conditional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Ilość osób na km2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 2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D7AFBD-7FAF-43D5-9E41-A95E855ADE70}" name="pv_Terytorium" cacheId="4" applyNumberFormats="0" applyBorderFormats="0" applyFontFormats="0" applyPatternFormats="0" applyAlignmentFormats="0" applyWidthHeightFormats="1" dataCaption="Wartości" tag="7e978ec3-87c1-41d5-962b-e75c2c9473ba" updatedVersion="6" minRefreshableVersion="3" rowGrandTotals="0" colGrandTotals="0" itemPrintTitles="1" createdVersion="6" indent="0" outline="1" outlineData="1" multipleFieldFilters="0" rowHeaderCaption="Państwo">
  <location ref="P10:R18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Terytorium" fld="1" baseField="0" baseItem="0"/>
    <dataField fld="2" subtotal="count" baseField="0" baseItem="0"/>
  </dataFields>
  <formats count="17">
    <format dxfId="48">
      <pivotArea collapsedLevelsAreSubtotals="1" fieldPosition="0">
        <references count="1">
          <reference field="0" count="1">
            <x v="0"/>
          </reference>
        </references>
      </pivotArea>
    </format>
    <format dxfId="47">
      <pivotArea outline="0" collapsedLevelsAreSubtotals="1" fieldPosition="0"/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">
      <pivotArea field="0" type="button" dataOnly="0" labelOnly="1" outline="0" axis="axisRow" fieldPosition="0"/>
    </format>
    <format dxfId="3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">
      <pivotArea dataOnly="0" labelOnly="1" fieldPosition="0">
        <references count="1">
          <reference field="0" count="0"/>
        </references>
      </pivotArea>
    </format>
    <format dxfId="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6">
      <pivotArea dataOnly="0" labelOnly="1" fieldPosition="0">
        <references count="1">
          <reference field="0" count="0"/>
        </references>
      </pivotArea>
    </format>
    <format dxfId="3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4">
      <pivotArea dataOnly="0" labelOnly="1" fieldPosition="0">
        <references count="1">
          <reference field="0" count="0"/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dataOnly="0" fieldPosition="0">
        <references count="1">
          <reference field="0" count="0"/>
        </references>
      </pivotArea>
    </format>
  </formats>
  <conditionalFormats count="1"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erytorium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0 2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A_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AA6963-3AC0-43E7-B953-A0F1892D9198}" name="Tabela1" displayName="Tabela1" ref="A1:B255" totalsRowShown="0" headerRowDxfId="56" headerRowBorderDxfId="55" tableBorderDxfId="54" headerRowCellStyle="Normalny 4 2" dataCellStyle="Normalny 4 2">
  <autoFilter ref="A1:B255" xr:uid="{D3413788-6970-4A34-B3DF-E3B62B2DA583}"/>
  <tableColumns count="2">
    <tableColumn id="1" xr3:uid="{A1431C69-2158-4293-918C-19682FB4C14F}" name="Państwo" dataCellStyle="Normalny 4 2"/>
    <tableColumn id="2" xr3:uid="{BFE450D6-33EB-4048-A89B-129D7BBB8363}" name="Państwo (EN)" dataCellStyle="Normalny 4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020306-3C41-4392-93EC-5D548A6944BC}" name="tbKontynenty" displayName="tbKontynenty" ref="D1:E195" totalsRowShown="0" headerRowDxfId="53" headerRowBorderDxfId="52" tableBorderDxfId="51" headerRowCellStyle="Normalny 4 2" dataCellStyle="Normalny 4 2">
  <autoFilter ref="D1:E195" xr:uid="{21F1F0D1-5261-47BE-B574-707B8C22CFAD}"/>
  <tableColumns count="2">
    <tableColumn id="1" xr3:uid="{68B885A1-B9AF-45B1-91AD-953EA7767B72}" name="Państwo" dataCellStyle="Normalny 4 2"/>
    <tableColumn id="2" xr3:uid="{79BF6EE4-3003-46E3-9AAB-D75BDB46B2C6}" name="Kontynent" dataCellStyle="Normalny 4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pl.wikipedia.org/" TargetMode="External"/><Relationship Id="rId2" Type="http://schemas.openxmlformats.org/officeDocument/2006/relationships/hyperlink" Target="https://www.google.pl/" TargetMode="External"/><Relationship Id="rId1" Type="http://schemas.openxmlformats.org/officeDocument/2006/relationships/hyperlink" Target="http://ksng.gugik.gov.pl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ivotTable" Target="../pivotTables/pivotTable9.xml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4"/>
  <dimension ref="A1:G255"/>
  <sheetViews>
    <sheetView showGridLines="0" topLeftCell="B4" workbookViewId="0">
      <selection activeCell="G14" sqref="G14"/>
    </sheetView>
  </sheetViews>
  <sheetFormatPr defaultColWidth="9.109375" defaultRowHeight="14.4" x14ac:dyDescent="0.3"/>
  <cols>
    <col min="1" max="1" width="62.33203125" style="2" bestFit="1" customWidth="1"/>
    <col min="2" max="2" width="42.5546875" style="2" bestFit="1" customWidth="1"/>
    <col min="3" max="3" width="9.109375" style="2"/>
    <col min="4" max="4" width="32.88671875" style="2" bestFit="1" customWidth="1"/>
    <col min="5" max="5" width="20.109375" style="2" bestFit="1" customWidth="1"/>
    <col min="6" max="6" width="9.109375" style="2"/>
    <col min="7" max="7" width="29.44140625" style="2" customWidth="1"/>
    <col min="8" max="8" width="60.109375" style="2" bestFit="1" customWidth="1"/>
    <col min="9" max="16384" width="9.109375" style="2"/>
  </cols>
  <sheetData>
    <row r="1" spans="1:7" x14ac:dyDescent="0.3">
      <c r="A1" s="6" t="s">
        <v>0</v>
      </c>
      <c r="B1" s="6" t="s">
        <v>443</v>
      </c>
      <c r="D1" s="6" t="s">
        <v>0</v>
      </c>
      <c r="E1" s="6" t="s">
        <v>1</v>
      </c>
      <c r="G1" s="3" t="s">
        <v>442</v>
      </c>
    </row>
    <row r="2" spans="1:7" x14ac:dyDescent="0.3">
      <c r="A2" s="2" t="s">
        <v>2</v>
      </c>
      <c r="B2" s="2" t="s">
        <v>3</v>
      </c>
      <c r="D2" s="2" t="s">
        <v>2</v>
      </c>
      <c r="E2" s="2" t="s">
        <v>4</v>
      </c>
      <c r="G2" s="2" t="s">
        <v>5</v>
      </c>
    </row>
    <row r="3" spans="1:7" x14ac:dyDescent="0.3">
      <c r="A3" s="2" t="s">
        <v>6</v>
      </c>
      <c r="B3" s="2" t="s">
        <v>6</v>
      </c>
      <c r="D3" s="2" t="s">
        <v>7</v>
      </c>
      <c r="E3" s="2" t="s">
        <v>8</v>
      </c>
      <c r="G3" s="2" t="s">
        <v>9</v>
      </c>
    </row>
    <row r="4" spans="1:7" x14ac:dyDescent="0.3">
      <c r="A4" s="2" t="s">
        <v>7</v>
      </c>
      <c r="B4" s="2" t="s">
        <v>7</v>
      </c>
      <c r="D4" s="2" t="s">
        <v>10</v>
      </c>
      <c r="E4" s="2" t="s">
        <v>11</v>
      </c>
      <c r="G4" s="2" t="s">
        <v>12</v>
      </c>
    </row>
    <row r="5" spans="1:7" x14ac:dyDescent="0.3">
      <c r="A5" s="2" t="s">
        <v>10</v>
      </c>
      <c r="B5" s="2" t="s">
        <v>13</v>
      </c>
      <c r="D5" s="2" t="s">
        <v>14</v>
      </c>
      <c r="E5" s="2" t="s">
        <v>8</v>
      </c>
    </row>
    <row r="6" spans="1:7" x14ac:dyDescent="0.3">
      <c r="A6" s="2" t="s">
        <v>15</v>
      </c>
      <c r="B6" s="2" t="s">
        <v>16</v>
      </c>
      <c r="D6" s="2" t="s">
        <v>17</v>
      </c>
      <c r="E6" s="2" t="s">
        <v>11</v>
      </c>
      <c r="G6" s="3" t="s">
        <v>18</v>
      </c>
    </row>
    <row r="7" spans="1:7" x14ac:dyDescent="0.3">
      <c r="A7" s="2" t="s">
        <v>14</v>
      </c>
      <c r="B7" s="2" t="s">
        <v>19</v>
      </c>
      <c r="D7" s="2" t="s">
        <v>20</v>
      </c>
      <c r="E7" s="2" t="s">
        <v>21</v>
      </c>
      <c r="G7" s="4" t="s">
        <v>22</v>
      </c>
    </row>
    <row r="8" spans="1:7" x14ac:dyDescent="0.3">
      <c r="A8" s="2" t="s">
        <v>17</v>
      </c>
      <c r="B8" s="2" t="s">
        <v>17</v>
      </c>
      <c r="D8" s="2" t="s">
        <v>23</v>
      </c>
      <c r="E8" s="2" t="s">
        <v>4</v>
      </c>
      <c r="G8" s="5" t="s">
        <v>24</v>
      </c>
    </row>
    <row r="9" spans="1:7" x14ac:dyDescent="0.3">
      <c r="A9" s="2" t="s">
        <v>25</v>
      </c>
      <c r="B9" s="2" t="s">
        <v>25</v>
      </c>
      <c r="D9" s="2" t="s">
        <v>26</v>
      </c>
      <c r="E9" s="2" t="s">
        <v>27</v>
      </c>
      <c r="G9" s="5" t="s">
        <v>28</v>
      </c>
    </row>
    <row r="10" spans="1:7" x14ac:dyDescent="0.3">
      <c r="A10" s="2" t="s">
        <v>29</v>
      </c>
      <c r="B10" s="2" t="s">
        <v>30</v>
      </c>
      <c r="D10" s="2" t="s">
        <v>31</v>
      </c>
      <c r="E10" s="2" t="s">
        <v>4</v>
      </c>
    </row>
    <row r="11" spans="1:7" x14ac:dyDescent="0.3">
      <c r="A11" s="2" t="s">
        <v>20</v>
      </c>
      <c r="B11" s="2" t="s">
        <v>32</v>
      </c>
      <c r="D11" s="2" t="s">
        <v>33</v>
      </c>
      <c r="E11" s="2" t="s">
        <v>34</v>
      </c>
    </row>
    <row r="12" spans="1:7" x14ac:dyDescent="0.3">
      <c r="A12" s="2" t="s">
        <v>26</v>
      </c>
      <c r="B12" s="2" t="s">
        <v>35</v>
      </c>
      <c r="D12" s="2" t="s">
        <v>36</v>
      </c>
      <c r="E12" s="2" t="s">
        <v>8</v>
      </c>
    </row>
    <row r="13" spans="1:7" x14ac:dyDescent="0.3">
      <c r="A13" s="2" t="s">
        <v>31</v>
      </c>
      <c r="B13" s="2" t="s">
        <v>31</v>
      </c>
      <c r="D13" s="2" t="s">
        <v>37</v>
      </c>
      <c r="E13" s="2" t="s">
        <v>4</v>
      </c>
    </row>
    <row r="14" spans="1:7" x14ac:dyDescent="0.3">
      <c r="A14" s="2" t="s">
        <v>38</v>
      </c>
      <c r="B14" s="2" t="s">
        <v>38</v>
      </c>
      <c r="D14" s="2" t="s">
        <v>39</v>
      </c>
      <c r="E14" s="2" t="s">
        <v>21</v>
      </c>
    </row>
    <row r="15" spans="1:7" x14ac:dyDescent="0.3">
      <c r="A15" s="2" t="s">
        <v>40</v>
      </c>
      <c r="B15" s="2" t="s">
        <v>41</v>
      </c>
      <c r="D15" s="2" t="s">
        <v>42</v>
      </c>
      <c r="E15" s="2" t="s">
        <v>4</v>
      </c>
    </row>
    <row r="16" spans="1:7" x14ac:dyDescent="0.3">
      <c r="A16" s="2" t="s">
        <v>33</v>
      </c>
      <c r="B16" s="2" t="s">
        <v>33</v>
      </c>
      <c r="D16" s="2" t="s">
        <v>43</v>
      </c>
      <c r="E16" s="2" t="s">
        <v>4</v>
      </c>
    </row>
    <row r="17" spans="1:5" x14ac:dyDescent="0.3">
      <c r="A17" s="2" t="s">
        <v>36</v>
      </c>
      <c r="B17" s="2" t="s">
        <v>36</v>
      </c>
      <c r="D17" s="2" t="s">
        <v>44</v>
      </c>
      <c r="E17" s="2" t="s">
        <v>21</v>
      </c>
    </row>
    <row r="18" spans="1:5" x14ac:dyDescent="0.3">
      <c r="A18" s="2" t="s">
        <v>37</v>
      </c>
      <c r="B18" s="2" t="s">
        <v>45</v>
      </c>
      <c r="D18" s="2" t="s">
        <v>46</v>
      </c>
      <c r="E18" s="2" t="s">
        <v>8</v>
      </c>
    </row>
    <row r="19" spans="1:5" x14ac:dyDescent="0.3">
      <c r="A19" s="2" t="s">
        <v>39</v>
      </c>
      <c r="B19" s="2" t="s">
        <v>47</v>
      </c>
      <c r="D19" s="2" t="s">
        <v>48</v>
      </c>
      <c r="E19" s="2" t="s">
        <v>21</v>
      </c>
    </row>
    <row r="20" spans="1:5" x14ac:dyDescent="0.3">
      <c r="A20" s="2" t="s">
        <v>42</v>
      </c>
      <c r="B20" s="2" t="s">
        <v>49</v>
      </c>
      <c r="D20" s="2" t="s">
        <v>50</v>
      </c>
      <c r="E20" s="2" t="s">
        <v>11</v>
      </c>
    </row>
    <row r="21" spans="1:5" x14ac:dyDescent="0.3">
      <c r="A21" s="2" t="s">
        <v>43</v>
      </c>
      <c r="B21" s="2" t="s">
        <v>51</v>
      </c>
      <c r="D21" s="2" t="s">
        <v>52</v>
      </c>
      <c r="E21" s="2" t="s">
        <v>4</v>
      </c>
    </row>
    <row r="22" spans="1:5" x14ac:dyDescent="0.3">
      <c r="A22" s="2" t="s">
        <v>44</v>
      </c>
      <c r="B22" s="2" t="s">
        <v>44</v>
      </c>
      <c r="D22" s="2" t="s">
        <v>53</v>
      </c>
      <c r="E22" s="2" t="s">
        <v>8</v>
      </c>
    </row>
    <row r="23" spans="1:5" x14ac:dyDescent="0.3">
      <c r="A23" s="2" t="s">
        <v>53</v>
      </c>
      <c r="B23" s="2" t="s">
        <v>54</v>
      </c>
      <c r="D23" s="2" t="s">
        <v>55</v>
      </c>
      <c r="E23" s="2" t="s">
        <v>4</v>
      </c>
    </row>
    <row r="24" spans="1:5" x14ac:dyDescent="0.3">
      <c r="A24" s="2" t="s">
        <v>46</v>
      </c>
      <c r="B24" s="2" t="s">
        <v>56</v>
      </c>
      <c r="D24" s="2" t="s">
        <v>57</v>
      </c>
      <c r="E24" s="2" t="s">
        <v>27</v>
      </c>
    </row>
    <row r="25" spans="1:5" x14ac:dyDescent="0.3">
      <c r="A25" s="2" t="s">
        <v>48</v>
      </c>
      <c r="B25" s="2" t="s">
        <v>48</v>
      </c>
      <c r="D25" s="2" t="s">
        <v>58</v>
      </c>
      <c r="E25" s="2" t="s">
        <v>8</v>
      </c>
    </row>
    <row r="26" spans="1:5" x14ac:dyDescent="0.3">
      <c r="A26" s="2" t="s">
        <v>50</v>
      </c>
      <c r="B26" s="2" t="s">
        <v>50</v>
      </c>
      <c r="D26" s="2" t="s">
        <v>59</v>
      </c>
      <c r="E26" s="2" t="s">
        <v>11</v>
      </c>
    </row>
    <row r="27" spans="1:5" x14ac:dyDescent="0.3">
      <c r="A27" s="2" t="s">
        <v>60</v>
      </c>
      <c r="B27" s="2" t="s">
        <v>61</v>
      </c>
      <c r="D27" s="2" t="s">
        <v>62</v>
      </c>
      <c r="E27" s="2" t="s">
        <v>27</v>
      </c>
    </row>
    <row r="28" spans="1:5" x14ac:dyDescent="0.3">
      <c r="A28" s="2" t="s">
        <v>52</v>
      </c>
      <c r="B28" s="2" t="s">
        <v>52</v>
      </c>
      <c r="D28" s="2" t="s">
        <v>63</v>
      </c>
      <c r="E28" s="2" t="s">
        <v>4</v>
      </c>
    </row>
    <row r="29" spans="1:5" x14ac:dyDescent="0.3">
      <c r="A29" s="2" t="s">
        <v>57</v>
      </c>
      <c r="B29" s="2" t="s">
        <v>64</v>
      </c>
      <c r="D29" s="2" t="s">
        <v>65</v>
      </c>
      <c r="E29" s="2" t="s">
        <v>8</v>
      </c>
    </row>
    <row r="30" spans="1:5" x14ac:dyDescent="0.3">
      <c r="A30" s="2" t="s">
        <v>58</v>
      </c>
      <c r="B30" s="2" t="s">
        <v>66</v>
      </c>
      <c r="D30" s="2" t="s">
        <v>67</v>
      </c>
      <c r="E30" s="2" t="s">
        <v>11</v>
      </c>
    </row>
    <row r="31" spans="1:5" x14ac:dyDescent="0.3">
      <c r="A31" s="2" t="s">
        <v>59</v>
      </c>
      <c r="B31" s="2" t="s">
        <v>59</v>
      </c>
      <c r="D31" s="2" t="s">
        <v>68</v>
      </c>
      <c r="E31" s="2" t="s">
        <v>11</v>
      </c>
    </row>
    <row r="32" spans="1:5" x14ac:dyDescent="0.3">
      <c r="A32" s="2" t="s">
        <v>69</v>
      </c>
      <c r="B32" s="2" t="s">
        <v>70</v>
      </c>
      <c r="D32" s="2" t="s">
        <v>71</v>
      </c>
      <c r="E32" s="2" t="s">
        <v>27</v>
      </c>
    </row>
    <row r="33" spans="1:5" x14ac:dyDescent="0.3">
      <c r="A33" s="2" t="s">
        <v>62</v>
      </c>
      <c r="B33" s="2" t="s">
        <v>72</v>
      </c>
      <c r="D33" s="2" t="s">
        <v>73</v>
      </c>
      <c r="E33" s="2" t="s">
        <v>4</v>
      </c>
    </row>
    <row r="34" spans="1:5" x14ac:dyDescent="0.3">
      <c r="A34" s="2" t="s">
        <v>74</v>
      </c>
      <c r="B34" s="2" t="s">
        <v>75</v>
      </c>
      <c r="D34" s="2" t="s">
        <v>76</v>
      </c>
      <c r="E34" s="2" t="s">
        <v>8</v>
      </c>
    </row>
    <row r="35" spans="1:5" x14ac:dyDescent="0.3">
      <c r="A35" s="2" t="s">
        <v>77</v>
      </c>
      <c r="B35" s="2" t="s">
        <v>78</v>
      </c>
      <c r="D35" s="2" t="s">
        <v>79</v>
      </c>
      <c r="E35" s="2" t="s">
        <v>8</v>
      </c>
    </row>
    <row r="36" spans="1:5" x14ac:dyDescent="0.3">
      <c r="A36" s="2" t="s">
        <v>63</v>
      </c>
      <c r="B36" s="2" t="s">
        <v>63</v>
      </c>
      <c r="D36" s="2" t="s">
        <v>80</v>
      </c>
      <c r="E36" s="2" t="s">
        <v>11</v>
      </c>
    </row>
    <row r="37" spans="1:5" x14ac:dyDescent="0.3">
      <c r="A37" s="2" t="s">
        <v>65</v>
      </c>
      <c r="B37" s="2" t="s">
        <v>81</v>
      </c>
      <c r="D37" s="2" t="s">
        <v>82</v>
      </c>
      <c r="E37" s="2" t="s">
        <v>8</v>
      </c>
    </row>
    <row r="38" spans="1:5" x14ac:dyDescent="0.3">
      <c r="A38" s="2" t="s">
        <v>67</v>
      </c>
      <c r="B38" s="2" t="s">
        <v>67</v>
      </c>
      <c r="D38" s="2" t="s">
        <v>83</v>
      </c>
      <c r="E38" s="2" t="s">
        <v>8</v>
      </c>
    </row>
    <row r="39" spans="1:5" x14ac:dyDescent="0.3">
      <c r="A39" s="2" t="s">
        <v>55</v>
      </c>
      <c r="B39" s="2" t="s">
        <v>84</v>
      </c>
      <c r="D39" s="2" t="s">
        <v>85</v>
      </c>
      <c r="E39" s="2" t="s">
        <v>8</v>
      </c>
    </row>
    <row r="40" spans="1:5" x14ac:dyDescent="0.3">
      <c r="A40" s="2" t="s">
        <v>68</v>
      </c>
      <c r="B40" s="2" t="s">
        <v>68</v>
      </c>
      <c r="D40" s="2" t="s">
        <v>86</v>
      </c>
      <c r="E40" s="2" t="s">
        <v>11</v>
      </c>
    </row>
    <row r="41" spans="1:5" x14ac:dyDescent="0.3">
      <c r="A41" s="2" t="s">
        <v>87</v>
      </c>
      <c r="B41" s="2" t="s">
        <v>88</v>
      </c>
      <c r="D41" s="2" t="s">
        <v>89</v>
      </c>
      <c r="E41" s="2" t="s">
        <v>21</v>
      </c>
    </row>
    <row r="42" spans="1:5" x14ac:dyDescent="0.3">
      <c r="A42" s="2" t="s">
        <v>90</v>
      </c>
      <c r="B42" s="2" t="s">
        <v>91</v>
      </c>
      <c r="D42" s="2" t="s">
        <v>92</v>
      </c>
      <c r="E42" s="2" t="s">
        <v>21</v>
      </c>
    </row>
    <row r="43" spans="1:5" x14ac:dyDescent="0.3">
      <c r="A43" s="2" t="s">
        <v>93</v>
      </c>
      <c r="B43" s="2" t="s">
        <v>94</v>
      </c>
      <c r="D43" s="2" t="s">
        <v>95</v>
      </c>
      <c r="E43" s="2" t="s">
        <v>11</v>
      </c>
    </row>
    <row r="44" spans="1:5" x14ac:dyDescent="0.3">
      <c r="A44" s="2" t="s">
        <v>96</v>
      </c>
      <c r="B44" s="2" t="s">
        <v>97</v>
      </c>
      <c r="D44" s="2" t="s">
        <v>98</v>
      </c>
      <c r="E44" s="2" t="s">
        <v>11</v>
      </c>
    </row>
    <row r="45" spans="1:5" x14ac:dyDescent="0.3">
      <c r="A45" s="2" t="s">
        <v>99</v>
      </c>
      <c r="B45" s="2" t="s">
        <v>100</v>
      </c>
      <c r="D45" s="2" t="s">
        <v>101</v>
      </c>
      <c r="E45" s="2" t="s">
        <v>27</v>
      </c>
    </row>
    <row r="46" spans="1:5" x14ac:dyDescent="0.3">
      <c r="A46" s="2" t="s">
        <v>102</v>
      </c>
      <c r="B46" s="2" t="s">
        <v>103</v>
      </c>
      <c r="D46" s="2" t="s">
        <v>104</v>
      </c>
      <c r="E46" s="2" t="s">
        <v>11</v>
      </c>
    </row>
    <row r="47" spans="1:5" x14ac:dyDescent="0.3">
      <c r="A47" s="2" t="s">
        <v>80</v>
      </c>
      <c r="B47" s="2" t="s">
        <v>105</v>
      </c>
      <c r="D47" s="2" t="s">
        <v>106</v>
      </c>
      <c r="E47" s="2" t="s">
        <v>8</v>
      </c>
    </row>
    <row r="48" spans="1:5" x14ac:dyDescent="0.3">
      <c r="A48" s="2" t="s">
        <v>71</v>
      </c>
      <c r="B48" s="2" t="s">
        <v>71</v>
      </c>
      <c r="D48" s="2" t="s">
        <v>107</v>
      </c>
      <c r="E48" s="2" t="s">
        <v>11</v>
      </c>
    </row>
    <row r="49" spans="1:5" x14ac:dyDescent="0.3">
      <c r="A49" s="2" t="s">
        <v>73</v>
      </c>
      <c r="B49" s="2" t="s">
        <v>108</v>
      </c>
      <c r="D49" s="2" t="s">
        <v>109</v>
      </c>
      <c r="E49" s="2" t="s">
        <v>34</v>
      </c>
    </row>
    <row r="50" spans="1:5" x14ac:dyDescent="0.3">
      <c r="A50" s="2" t="s">
        <v>110</v>
      </c>
      <c r="B50" s="2" t="s">
        <v>111</v>
      </c>
      <c r="D50" s="2" t="s">
        <v>112</v>
      </c>
      <c r="E50" s="2" t="s">
        <v>4</v>
      </c>
    </row>
    <row r="51" spans="1:5" x14ac:dyDescent="0.3">
      <c r="A51" s="2" t="s">
        <v>113</v>
      </c>
      <c r="B51" s="2" t="s">
        <v>114</v>
      </c>
      <c r="D51" s="2" t="s">
        <v>115</v>
      </c>
      <c r="E51" s="2" t="s">
        <v>8</v>
      </c>
    </row>
    <row r="52" spans="1:5" x14ac:dyDescent="0.3">
      <c r="A52" s="2" t="s">
        <v>116</v>
      </c>
      <c r="B52" s="2" t="s">
        <v>117</v>
      </c>
      <c r="D52" s="2" t="s">
        <v>118</v>
      </c>
      <c r="E52" s="2" t="s">
        <v>8</v>
      </c>
    </row>
    <row r="53" spans="1:5" x14ac:dyDescent="0.3">
      <c r="A53" s="2" t="s">
        <v>119</v>
      </c>
      <c r="B53" s="2" t="s">
        <v>120</v>
      </c>
      <c r="D53" s="2" t="s">
        <v>121</v>
      </c>
      <c r="E53" s="2" t="s">
        <v>11</v>
      </c>
    </row>
    <row r="54" spans="1:5" x14ac:dyDescent="0.3">
      <c r="A54" s="2" t="s">
        <v>122</v>
      </c>
      <c r="B54" s="2" t="s">
        <v>123</v>
      </c>
      <c r="D54" s="2" t="s">
        <v>124</v>
      </c>
      <c r="E54" s="2" t="s">
        <v>11</v>
      </c>
    </row>
    <row r="55" spans="1:5" x14ac:dyDescent="0.3">
      <c r="A55" s="2" t="s">
        <v>86</v>
      </c>
      <c r="B55" s="2" t="s">
        <v>125</v>
      </c>
      <c r="D55" s="2" t="s">
        <v>126</v>
      </c>
      <c r="E55" s="2" t="s">
        <v>11</v>
      </c>
    </row>
    <row r="56" spans="1:5" x14ac:dyDescent="0.3">
      <c r="A56" s="2" t="s">
        <v>127</v>
      </c>
      <c r="B56" s="2" t="s">
        <v>128</v>
      </c>
      <c r="D56" s="2" t="s">
        <v>129</v>
      </c>
      <c r="E56" s="2" t="s">
        <v>8</v>
      </c>
    </row>
    <row r="57" spans="1:5" x14ac:dyDescent="0.3">
      <c r="A57" s="2" t="s">
        <v>130</v>
      </c>
      <c r="B57" s="2" t="s">
        <v>131</v>
      </c>
      <c r="D57" s="2" t="s">
        <v>132</v>
      </c>
      <c r="E57" s="2" t="s">
        <v>21</v>
      </c>
    </row>
    <row r="58" spans="1:5" x14ac:dyDescent="0.3">
      <c r="A58" s="2" t="s">
        <v>133</v>
      </c>
      <c r="B58" s="2" t="s">
        <v>134</v>
      </c>
      <c r="D58" s="2" t="s">
        <v>135</v>
      </c>
      <c r="E58" s="2" t="s">
        <v>4</v>
      </c>
    </row>
    <row r="59" spans="1:5" x14ac:dyDescent="0.3">
      <c r="A59" s="2" t="s">
        <v>136</v>
      </c>
      <c r="B59" s="2" t="s">
        <v>137</v>
      </c>
      <c r="D59" s="2" t="s">
        <v>138</v>
      </c>
      <c r="E59" s="2" t="s">
        <v>27</v>
      </c>
    </row>
    <row r="60" spans="1:5" x14ac:dyDescent="0.3">
      <c r="A60" s="2" t="s">
        <v>139</v>
      </c>
      <c r="B60" s="2" t="s">
        <v>140</v>
      </c>
      <c r="D60" s="2" t="s">
        <v>141</v>
      </c>
      <c r="E60" s="2" t="s">
        <v>21</v>
      </c>
    </row>
    <row r="61" spans="1:5" x14ac:dyDescent="0.3">
      <c r="A61" s="2" t="s">
        <v>76</v>
      </c>
      <c r="B61" s="2" t="s">
        <v>142</v>
      </c>
      <c r="D61" s="2" t="s">
        <v>143</v>
      </c>
      <c r="E61" s="2" t="s">
        <v>11</v>
      </c>
    </row>
    <row r="62" spans="1:5" x14ac:dyDescent="0.3">
      <c r="A62" s="2" t="s">
        <v>144</v>
      </c>
      <c r="B62" s="2" t="s">
        <v>145</v>
      </c>
      <c r="D62" s="2" t="s">
        <v>146</v>
      </c>
      <c r="E62" s="2" t="s">
        <v>11</v>
      </c>
    </row>
    <row r="63" spans="1:5" x14ac:dyDescent="0.3">
      <c r="A63" s="2" t="s">
        <v>147</v>
      </c>
      <c r="B63" s="2" t="s">
        <v>147</v>
      </c>
      <c r="D63" s="2" t="s">
        <v>148</v>
      </c>
      <c r="E63" s="2" t="s">
        <v>11</v>
      </c>
    </row>
    <row r="64" spans="1:5" x14ac:dyDescent="0.3">
      <c r="A64" s="2" t="s">
        <v>79</v>
      </c>
      <c r="B64" s="2" t="s">
        <v>149</v>
      </c>
      <c r="D64" s="2" t="s">
        <v>150</v>
      </c>
      <c r="E64" s="2" t="s">
        <v>21</v>
      </c>
    </row>
    <row r="65" spans="1:5" x14ac:dyDescent="0.3">
      <c r="A65" s="2" t="s">
        <v>83</v>
      </c>
      <c r="B65" s="2" t="s">
        <v>151</v>
      </c>
      <c r="D65" s="2" t="s">
        <v>152</v>
      </c>
      <c r="E65" s="2" t="s">
        <v>8</v>
      </c>
    </row>
    <row r="66" spans="1:5" x14ac:dyDescent="0.3">
      <c r="A66" s="2" t="s">
        <v>85</v>
      </c>
      <c r="B66" s="2" t="s">
        <v>153</v>
      </c>
      <c r="D66" s="2" t="s">
        <v>154</v>
      </c>
      <c r="E66" s="2" t="s">
        <v>8</v>
      </c>
    </row>
    <row r="67" spans="1:5" x14ac:dyDescent="0.3">
      <c r="A67" s="2" t="s">
        <v>155</v>
      </c>
      <c r="B67" s="2" t="s">
        <v>155</v>
      </c>
      <c r="D67" s="2" t="s">
        <v>156</v>
      </c>
      <c r="E67" s="2" t="s">
        <v>21</v>
      </c>
    </row>
    <row r="68" spans="1:5" x14ac:dyDescent="0.3">
      <c r="A68" s="2" t="s">
        <v>95</v>
      </c>
      <c r="B68" s="2" t="s">
        <v>157</v>
      </c>
      <c r="D68" s="2" t="s">
        <v>158</v>
      </c>
      <c r="E68" s="2" t="s">
        <v>4</v>
      </c>
    </row>
    <row r="69" spans="1:5" x14ac:dyDescent="0.3">
      <c r="A69" s="2" t="s">
        <v>89</v>
      </c>
      <c r="B69" s="2" t="s">
        <v>159</v>
      </c>
      <c r="D69" s="2" t="s">
        <v>160</v>
      </c>
      <c r="E69" s="2" t="s">
        <v>4</v>
      </c>
    </row>
    <row r="70" spans="1:5" x14ac:dyDescent="0.3">
      <c r="A70" s="2" t="s">
        <v>92</v>
      </c>
      <c r="B70" s="2" t="s">
        <v>161</v>
      </c>
      <c r="D70" s="2" t="s">
        <v>162</v>
      </c>
      <c r="E70" s="2" t="s">
        <v>4</v>
      </c>
    </row>
    <row r="71" spans="1:5" x14ac:dyDescent="0.3">
      <c r="A71" s="2" t="s">
        <v>101</v>
      </c>
      <c r="B71" s="2" t="s">
        <v>163</v>
      </c>
      <c r="D71" s="2" t="s">
        <v>164</v>
      </c>
      <c r="E71" s="2" t="s">
        <v>4</v>
      </c>
    </row>
    <row r="72" spans="1:5" x14ac:dyDescent="0.3">
      <c r="A72" s="2" t="s">
        <v>98</v>
      </c>
      <c r="B72" s="2" t="s">
        <v>165</v>
      </c>
      <c r="D72" s="2" t="s">
        <v>166</v>
      </c>
      <c r="E72" s="2" t="s">
        <v>8</v>
      </c>
    </row>
    <row r="73" spans="1:5" x14ac:dyDescent="0.3">
      <c r="A73" s="2" t="s">
        <v>167</v>
      </c>
      <c r="B73" s="2" t="s">
        <v>168</v>
      </c>
      <c r="D73" s="2" t="s">
        <v>169</v>
      </c>
      <c r="E73" s="2" t="s">
        <v>8</v>
      </c>
    </row>
    <row r="74" spans="1:5" x14ac:dyDescent="0.3">
      <c r="A74" s="2" t="s">
        <v>148</v>
      </c>
      <c r="B74" s="2" t="s">
        <v>170</v>
      </c>
      <c r="D74" s="2" t="s">
        <v>171</v>
      </c>
      <c r="E74" s="2" t="s">
        <v>4</v>
      </c>
    </row>
    <row r="75" spans="1:5" x14ac:dyDescent="0.3">
      <c r="A75" s="2" t="s">
        <v>104</v>
      </c>
      <c r="B75" s="2" t="s">
        <v>172</v>
      </c>
      <c r="D75" s="2" t="s">
        <v>173</v>
      </c>
      <c r="E75" s="2" t="s">
        <v>21</v>
      </c>
    </row>
    <row r="76" spans="1:5" x14ac:dyDescent="0.3">
      <c r="A76" s="2" t="s">
        <v>106</v>
      </c>
      <c r="B76" s="2" t="s">
        <v>106</v>
      </c>
      <c r="D76" s="2" t="s">
        <v>174</v>
      </c>
      <c r="E76" s="2" t="s">
        <v>4</v>
      </c>
    </row>
    <row r="77" spans="1:5" x14ac:dyDescent="0.3">
      <c r="A77" s="2" t="s">
        <v>107</v>
      </c>
      <c r="B77" s="2" t="s">
        <v>175</v>
      </c>
      <c r="D77" s="2" t="s">
        <v>176</v>
      </c>
      <c r="E77" s="2" t="s">
        <v>4</v>
      </c>
    </row>
    <row r="78" spans="1:5" x14ac:dyDescent="0.3">
      <c r="A78" s="2" t="s">
        <v>177</v>
      </c>
      <c r="B78" s="2" t="s">
        <v>178</v>
      </c>
      <c r="D78" s="2" t="s">
        <v>179</v>
      </c>
      <c r="E78" s="2" t="s">
        <v>4</v>
      </c>
    </row>
    <row r="79" spans="1:5" x14ac:dyDescent="0.3">
      <c r="A79" s="2" t="s">
        <v>180</v>
      </c>
      <c r="B79" s="2" t="s">
        <v>181</v>
      </c>
      <c r="D79" s="2" t="s">
        <v>90</v>
      </c>
      <c r="E79" s="2" t="s">
        <v>4</v>
      </c>
    </row>
    <row r="80" spans="1:5" x14ac:dyDescent="0.3">
      <c r="A80" s="2" t="s">
        <v>109</v>
      </c>
      <c r="B80" s="2" t="s">
        <v>182</v>
      </c>
      <c r="D80" s="2" t="s">
        <v>93</v>
      </c>
      <c r="E80" s="2" t="s">
        <v>11</v>
      </c>
    </row>
    <row r="81" spans="1:5" x14ac:dyDescent="0.3">
      <c r="A81" s="2" t="s">
        <v>115</v>
      </c>
      <c r="B81" s="2" t="s">
        <v>183</v>
      </c>
      <c r="D81" s="2" t="s">
        <v>96</v>
      </c>
      <c r="E81" s="2" t="s">
        <v>21</v>
      </c>
    </row>
    <row r="82" spans="1:5" x14ac:dyDescent="0.3">
      <c r="A82" s="2" t="s">
        <v>118</v>
      </c>
      <c r="B82" s="2" t="s">
        <v>184</v>
      </c>
      <c r="D82" s="2" t="s">
        <v>185</v>
      </c>
      <c r="E82" s="2" t="s">
        <v>4</v>
      </c>
    </row>
    <row r="83" spans="1:5" x14ac:dyDescent="0.3">
      <c r="A83" s="2" t="s">
        <v>186</v>
      </c>
      <c r="B83" s="2" t="s">
        <v>187</v>
      </c>
      <c r="D83" s="2" t="s">
        <v>188</v>
      </c>
      <c r="E83" s="2" t="s">
        <v>4</v>
      </c>
    </row>
    <row r="84" spans="1:5" x14ac:dyDescent="0.3">
      <c r="A84" s="2" t="s">
        <v>189</v>
      </c>
      <c r="B84" s="2" t="s">
        <v>190</v>
      </c>
      <c r="D84" s="2" t="s">
        <v>191</v>
      </c>
      <c r="E84" s="2" t="s">
        <v>11</v>
      </c>
    </row>
    <row r="85" spans="1:5" x14ac:dyDescent="0.3">
      <c r="A85" s="2" t="s">
        <v>121</v>
      </c>
      <c r="B85" s="2" t="s">
        <v>121</v>
      </c>
      <c r="D85" s="2" t="s">
        <v>192</v>
      </c>
      <c r="E85" s="2" t="s">
        <v>4</v>
      </c>
    </row>
    <row r="86" spans="1:5" x14ac:dyDescent="0.3">
      <c r="A86" s="2" t="s">
        <v>124</v>
      </c>
      <c r="B86" s="2" t="s">
        <v>193</v>
      </c>
      <c r="D86" s="2" t="s">
        <v>194</v>
      </c>
      <c r="E86" s="2" t="s">
        <v>34</v>
      </c>
    </row>
    <row r="87" spans="1:5" x14ac:dyDescent="0.3">
      <c r="A87" s="2" t="s">
        <v>195</v>
      </c>
      <c r="B87" s="2" t="s">
        <v>196</v>
      </c>
      <c r="D87" s="2" t="s">
        <v>119</v>
      </c>
      <c r="E87" s="2" t="s">
        <v>27</v>
      </c>
    </row>
    <row r="88" spans="1:5" x14ac:dyDescent="0.3">
      <c r="A88" s="2" t="s">
        <v>135</v>
      </c>
      <c r="B88" s="2" t="s">
        <v>197</v>
      </c>
      <c r="D88" s="2" t="s">
        <v>122</v>
      </c>
      <c r="E88" s="2" t="s">
        <v>11</v>
      </c>
    </row>
    <row r="89" spans="1:5" x14ac:dyDescent="0.3">
      <c r="A89" s="2" t="s">
        <v>198</v>
      </c>
      <c r="B89" s="2" t="s">
        <v>199</v>
      </c>
      <c r="D89" s="2" t="s">
        <v>200</v>
      </c>
      <c r="E89" s="2" t="s">
        <v>4</v>
      </c>
    </row>
    <row r="90" spans="1:5" x14ac:dyDescent="0.3">
      <c r="A90" s="2" t="s">
        <v>126</v>
      </c>
      <c r="B90" s="2" t="s">
        <v>126</v>
      </c>
      <c r="D90" s="2" t="s">
        <v>201</v>
      </c>
      <c r="E90" s="2" t="s">
        <v>4</v>
      </c>
    </row>
    <row r="91" spans="1:5" x14ac:dyDescent="0.3">
      <c r="A91" s="2" t="s">
        <v>202</v>
      </c>
      <c r="B91" s="2" t="s">
        <v>202</v>
      </c>
      <c r="D91" s="2" t="s">
        <v>136</v>
      </c>
      <c r="E91" s="2" t="s">
        <v>21</v>
      </c>
    </row>
    <row r="92" spans="1:5" x14ac:dyDescent="0.3">
      <c r="A92" s="2" t="s">
        <v>129</v>
      </c>
      <c r="B92" s="2" t="s">
        <v>203</v>
      </c>
      <c r="D92" s="2" t="s">
        <v>144</v>
      </c>
      <c r="E92" s="2" t="s">
        <v>21</v>
      </c>
    </row>
    <row r="93" spans="1:5" x14ac:dyDescent="0.3">
      <c r="A93" s="2" t="s">
        <v>204</v>
      </c>
      <c r="B93" s="2" t="s">
        <v>205</v>
      </c>
      <c r="D93" s="2" t="s">
        <v>206</v>
      </c>
      <c r="E93" s="2" t="s">
        <v>4</v>
      </c>
    </row>
    <row r="94" spans="1:5" x14ac:dyDescent="0.3">
      <c r="A94" s="2" t="s">
        <v>132</v>
      </c>
      <c r="B94" s="2" t="s">
        <v>132</v>
      </c>
      <c r="D94" s="2" t="s">
        <v>207</v>
      </c>
      <c r="E94" s="2" t="s">
        <v>4</v>
      </c>
    </row>
    <row r="95" spans="1:5" x14ac:dyDescent="0.3">
      <c r="A95" s="2" t="s">
        <v>208</v>
      </c>
      <c r="B95" s="2" t="s">
        <v>208</v>
      </c>
      <c r="D95" s="2" t="s">
        <v>209</v>
      </c>
      <c r="E95" s="2" t="s">
        <v>11</v>
      </c>
    </row>
    <row r="96" spans="1:5" x14ac:dyDescent="0.3">
      <c r="A96" s="2" t="s">
        <v>141</v>
      </c>
      <c r="B96" s="2" t="s">
        <v>210</v>
      </c>
      <c r="D96" s="2" t="s">
        <v>211</v>
      </c>
      <c r="E96" s="2" t="s">
        <v>4</v>
      </c>
    </row>
    <row r="97" spans="1:5" x14ac:dyDescent="0.3">
      <c r="A97" s="2" t="s">
        <v>212</v>
      </c>
      <c r="B97" s="2" t="s">
        <v>212</v>
      </c>
      <c r="D97" s="2" t="s">
        <v>213</v>
      </c>
      <c r="E97" s="2" t="s">
        <v>11</v>
      </c>
    </row>
    <row r="98" spans="1:5" x14ac:dyDescent="0.3">
      <c r="A98" s="2" t="s">
        <v>143</v>
      </c>
      <c r="B98" s="2" t="s">
        <v>214</v>
      </c>
      <c r="D98" s="2" t="s">
        <v>215</v>
      </c>
      <c r="E98" s="2" t="s">
        <v>11</v>
      </c>
    </row>
    <row r="99" spans="1:5" x14ac:dyDescent="0.3">
      <c r="A99" s="2" t="s">
        <v>146</v>
      </c>
      <c r="B99" s="2" t="s">
        <v>216</v>
      </c>
      <c r="D99" s="2" t="s">
        <v>217</v>
      </c>
      <c r="E99" s="2" t="s">
        <v>8</v>
      </c>
    </row>
    <row r="100" spans="1:5" x14ac:dyDescent="0.3">
      <c r="A100" s="2" t="s">
        <v>138</v>
      </c>
      <c r="B100" s="2" t="s">
        <v>218</v>
      </c>
      <c r="D100" s="2" t="s">
        <v>219</v>
      </c>
      <c r="E100" s="2" t="s">
        <v>8</v>
      </c>
    </row>
    <row r="101" spans="1:5" x14ac:dyDescent="0.3">
      <c r="A101" s="2" t="s">
        <v>150</v>
      </c>
      <c r="B101" s="2" t="s">
        <v>150</v>
      </c>
      <c r="D101" s="2" t="s">
        <v>220</v>
      </c>
      <c r="E101" s="2" t="s">
        <v>8</v>
      </c>
    </row>
    <row r="102" spans="1:5" x14ac:dyDescent="0.3">
      <c r="A102" s="2" t="s">
        <v>221</v>
      </c>
      <c r="B102" s="2" t="s">
        <v>222</v>
      </c>
      <c r="D102" s="2" t="s">
        <v>223</v>
      </c>
      <c r="E102" s="2" t="s">
        <v>8</v>
      </c>
    </row>
    <row r="103" spans="1:5" x14ac:dyDescent="0.3">
      <c r="A103" s="2" t="s">
        <v>224</v>
      </c>
      <c r="B103" s="2" t="s">
        <v>225</v>
      </c>
      <c r="D103" s="2" t="s">
        <v>226</v>
      </c>
      <c r="E103" s="2" t="s">
        <v>8</v>
      </c>
    </row>
    <row r="104" spans="1:5" x14ac:dyDescent="0.3">
      <c r="A104" s="2" t="s">
        <v>156</v>
      </c>
      <c r="B104" s="2" t="s">
        <v>156</v>
      </c>
      <c r="D104" s="2" t="s">
        <v>227</v>
      </c>
      <c r="E104" s="2" t="s">
        <v>11</v>
      </c>
    </row>
    <row r="105" spans="1:5" x14ac:dyDescent="0.3">
      <c r="A105" s="2" t="s">
        <v>228</v>
      </c>
      <c r="B105" s="2" t="s">
        <v>229</v>
      </c>
      <c r="D105" s="2" t="s">
        <v>230</v>
      </c>
      <c r="E105" s="2" t="s">
        <v>11</v>
      </c>
    </row>
    <row r="106" spans="1:5" x14ac:dyDescent="0.3">
      <c r="A106" s="2" t="s">
        <v>231</v>
      </c>
      <c r="B106" s="2" t="s">
        <v>232</v>
      </c>
      <c r="D106" s="2" t="s">
        <v>233</v>
      </c>
      <c r="E106" s="2" t="s">
        <v>4</v>
      </c>
    </row>
    <row r="107" spans="1:5" x14ac:dyDescent="0.3">
      <c r="A107" s="2" t="s">
        <v>169</v>
      </c>
      <c r="B107" s="2" t="s">
        <v>234</v>
      </c>
      <c r="D107" s="2" t="s">
        <v>235</v>
      </c>
      <c r="E107" s="2" t="s">
        <v>4</v>
      </c>
    </row>
    <row r="108" spans="1:5" x14ac:dyDescent="0.3">
      <c r="A108" s="2" t="s">
        <v>158</v>
      </c>
      <c r="B108" s="2" t="s">
        <v>236</v>
      </c>
      <c r="D108" s="2" t="s">
        <v>237</v>
      </c>
      <c r="E108" s="2" t="s">
        <v>11</v>
      </c>
    </row>
    <row r="109" spans="1:5" x14ac:dyDescent="0.3">
      <c r="A109" s="2" t="s">
        <v>160</v>
      </c>
      <c r="B109" s="2" t="s">
        <v>238</v>
      </c>
      <c r="D109" s="2" t="s">
        <v>239</v>
      </c>
      <c r="E109" s="2" t="s">
        <v>8</v>
      </c>
    </row>
    <row r="110" spans="1:5" x14ac:dyDescent="0.3">
      <c r="A110" s="2" t="s">
        <v>164</v>
      </c>
      <c r="B110" s="2" t="s">
        <v>164</v>
      </c>
      <c r="D110" s="2" t="s">
        <v>240</v>
      </c>
      <c r="E110" s="2" t="s">
        <v>11</v>
      </c>
    </row>
    <row r="111" spans="1:5" x14ac:dyDescent="0.3">
      <c r="A111" s="2" t="s">
        <v>162</v>
      </c>
      <c r="B111" s="2" t="s">
        <v>241</v>
      </c>
      <c r="D111" s="2" t="s">
        <v>242</v>
      </c>
      <c r="E111" s="2" t="s">
        <v>11</v>
      </c>
    </row>
    <row r="112" spans="1:5" x14ac:dyDescent="0.3">
      <c r="A112" s="2" t="s">
        <v>166</v>
      </c>
      <c r="B112" s="2" t="s">
        <v>243</v>
      </c>
      <c r="D112" s="2" t="s">
        <v>244</v>
      </c>
      <c r="E112" s="2" t="s">
        <v>11</v>
      </c>
    </row>
    <row r="113" spans="1:5" x14ac:dyDescent="0.3">
      <c r="A113" s="2" t="s">
        <v>245</v>
      </c>
      <c r="B113" s="2" t="s">
        <v>246</v>
      </c>
      <c r="D113" s="2" t="s">
        <v>247</v>
      </c>
      <c r="E113" s="2" t="s">
        <v>21</v>
      </c>
    </row>
    <row r="114" spans="1:5" x14ac:dyDescent="0.3">
      <c r="A114" s="2" t="s">
        <v>171</v>
      </c>
      <c r="B114" s="2" t="s">
        <v>248</v>
      </c>
      <c r="D114" s="2" t="s">
        <v>249</v>
      </c>
      <c r="E114" s="2" t="s">
        <v>34</v>
      </c>
    </row>
    <row r="115" spans="1:5" x14ac:dyDescent="0.3">
      <c r="A115" s="2" t="s">
        <v>250</v>
      </c>
      <c r="B115" s="2" t="s">
        <v>251</v>
      </c>
      <c r="D115" s="2" t="s">
        <v>252</v>
      </c>
      <c r="E115" s="2" t="s">
        <v>8</v>
      </c>
    </row>
    <row r="116" spans="1:5" x14ac:dyDescent="0.3">
      <c r="A116" s="2" t="s">
        <v>173</v>
      </c>
      <c r="B116" s="2" t="s">
        <v>253</v>
      </c>
      <c r="D116" s="2" t="s">
        <v>254</v>
      </c>
      <c r="E116" s="2" t="s">
        <v>8</v>
      </c>
    </row>
    <row r="117" spans="1:5" x14ac:dyDescent="0.3">
      <c r="A117" s="2" t="s">
        <v>255</v>
      </c>
      <c r="B117" s="2" t="s">
        <v>255</v>
      </c>
      <c r="D117" s="2" t="s">
        <v>256</v>
      </c>
      <c r="E117" s="2" t="s">
        <v>4</v>
      </c>
    </row>
    <row r="118" spans="1:5" x14ac:dyDescent="0.3">
      <c r="A118" s="2" t="s">
        <v>174</v>
      </c>
      <c r="B118" s="2" t="s">
        <v>257</v>
      </c>
      <c r="D118" s="2" t="s">
        <v>258</v>
      </c>
      <c r="E118" s="2" t="s">
        <v>11</v>
      </c>
    </row>
    <row r="119" spans="1:5" x14ac:dyDescent="0.3">
      <c r="A119" s="2" t="s">
        <v>259</v>
      </c>
      <c r="B119" s="2" t="s">
        <v>259</v>
      </c>
      <c r="D119" s="2" t="s">
        <v>260</v>
      </c>
      <c r="E119" s="2" t="s">
        <v>11</v>
      </c>
    </row>
    <row r="120" spans="1:5" x14ac:dyDescent="0.3">
      <c r="A120" s="2" t="s">
        <v>179</v>
      </c>
      <c r="B120" s="2" t="s">
        <v>261</v>
      </c>
      <c r="D120" s="2" t="s">
        <v>262</v>
      </c>
      <c r="E120" s="2" t="s">
        <v>34</v>
      </c>
    </row>
    <row r="121" spans="1:5" x14ac:dyDescent="0.3">
      <c r="A121" s="2" t="s">
        <v>188</v>
      </c>
      <c r="B121" s="2" t="s">
        <v>263</v>
      </c>
      <c r="D121" s="2" t="s">
        <v>264</v>
      </c>
      <c r="E121" s="2" t="s">
        <v>4</v>
      </c>
    </row>
    <row r="122" spans="1:5" x14ac:dyDescent="0.3">
      <c r="A122" s="2" t="s">
        <v>191</v>
      </c>
      <c r="B122" s="2" t="s">
        <v>265</v>
      </c>
      <c r="D122" s="2" t="s">
        <v>198</v>
      </c>
      <c r="E122" s="2" t="s">
        <v>8</v>
      </c>
    </row>
    <row r="123" spans="1:5" x14ac:dyDescent="0.3">
      <c r="A123" s="2" t="s">
        <v>194</v>
      </c>
      <c r="B123" s="2" t="s">
        <v>194</v>
      </c>
      <c r="D123" s="2" t="s">
        <v>266</v>
      </c>
      <c r="E123" s="2" t="s">
        <v>11</v>
      </c>
    </row>
    <row r="124" spans="1:5" x14ac:dyDescent="0.3">
      <c r="A124" s="2" t="s">
        <v>201</v>
      </c>
      <c r="B124" s="2" t="s">
        <v>267</v>
      </c>
      <c r="D124" s="2" t="s">
        <v>268</v>
      </c>
      <c r="E124" s="2" t="s">
        <v>11</v>
      </c>
    </row>
    <row r="125" spans="1:5" x14ac:dyDescent="0.3">
      <c r="A125" s="2" t="s">
        <v>200</v>
      </c>
      <c r="B125" s="2" t="s">
        <v>269</v>
      </c>
      <c r="D125" s="2" t="s">
        <v>270</v>
      </c>
      <c r="E125" s="2" t="s">
        <v>21</v>
      </c>
    </row>
    <row r="126" spans="1:5" x14ac:dyDescent="0.3">
      <c r="A126" s="2" t="s">
        <v>271</v>
      </c>
      <c r="B126" s="2" t="s">
        <v>272</v>
      </c>
      <c r="D126" s="2" t="s">
        <v>273</v>
      </c>
      <c r="E126" s="2" t="s">
        <v>8</v>
      </c>
    </row>
    <row r="127" spans="1:5" x14ac:dyDescent="0.3">
      <c r="A127" s="2" t="s">
        <v>206</v>
      </c>
      <c r="B127" s="2" t="s">
        <v>274</v>
      </c>
      <c r="D127" s="2" t="s">
        <v>275</v>
      </c>
      <c r="E127" s="2" t="s">
        <v>34</v>
      </c>
    </row>
    <row r="128" spans="1:5" x14ac:dyDescent="0.3">
      <c r="A128" s="2" t="s">
        <v>192</v>
      </c>
      <c r="B128" s="2" t="s">
        <v>276</v>
      </c>
      <c r="D128" s="2" t="s">
        <v>277</v>
      </c>
      <c r="E128" s="2" t="s">
        <v>4</v>
      </c>
    </row>
    <row r="129" spans="1:5" x14ac:dyDescent="0.3">
      <c r="A129" s="2" t="s">
        <v>207</v>
      </c>
      <c r="B129" s="2" t="s">
        <v>207</v>
      </c>
      <c r="D129" s="2" t="s">
        <v>278</v>
      </c>
      <c r="E129" s="2" t="s">
        <v>4</v>
      </c>
    </row>
    <row r="130" spans="1:5" x14ac:dyDescent="0.3">
      <c r="A130" s="2" t="s">
        <v>223</v>
      </c>
      <c r="B130" s="2" t="s">
        <v>279</v>
      </c>
      <c r="D130" s="2" t="s">
        <v>280</v>
      </c>
      <c r="E130" s="2" t="s">
        <v>34</v>
      </c>
    </row>
    <row r="131" spans="1:5" x14ac:dyDescent="0.3">
      <c r="A131" s="2" t="s">
        <v>211</v>
      </c>
      <c r="B131" s="2" t="s">
        <v>281</v>
      </c>
      <c r="D131" s="2" t="s">
        <v>282</v>
      </c>
      <c r="E131" s="2" t="s">
        <v>21</v>
      </c>
    </row>
    <row r="132" spans="1:5" x14ac:dyDescent="0.3">
      <c r="A132" s="2" t="s">
        <v>209</v>
      </c>
      <c r="B132" s="2" t="s">
        <v>209</v>
      </c>
      <c r="D132" s="2" t="s">
        <v>283</v>
      </c>
      <c r="E132" s="2" t="s">
        <v>34</v>
      </c>
    </row>
    <row r="133" spans="1:5" x14ac:dyDescent="0.3">
      <c r="A133" s="2" t="s">
        <v>213</v>
      </c>
      <c r="B133" s="2" t="s">
        <v>213</v>
      </c>
      <c r="D133" s="2" t="s">
        <v>284</v>
      </c>
      <c r="E133" s="2" t="s">
        <v>27</v>
      </c>
    </row>
    <row r="134" spans="1:5" x14ac:dyDescent="0.3">
      <c r="A134" s="2" t="s">
        <v>215</v>
      </c>
      <c r="B134" s="2" t="s">
        <v>285</v>
      </c>
      <c r="D134" s="2" t="s">
        <v>286</v>
      </c>
      <c r="E134" s="2" t="s">
        <v>27</v>
      </c>
    </row>
    <row r="135" spans="1:5" x14ac:dyDescent="0.3">
      <c r="A135" s="2" t="s">
        <v>217</v>
      </c>
      <c r="B135" s="2" t="s">
        <v>217</v>
      </c>
      <c r="D135" s="2" t="s">
        <v>287</v>
      </c>
      <c r="E135" s="2" t="s">
        <v>8</v>
      </c>
    </row>
    <row r="136" spans="1:5" x14ac:dyDescent="0.3">
      <c r="A136" s="2" t="s">
        <v>219</v>
      </c>
      <c r="B136" s="2" t="s">
        <v>288</v>
      </c>
      <c r="D136" s="2" t="s">
        <v>289</v>
      </c>
      <c r="E136" s="2" t="s">
        <v>8</v>
      </c>
    </row>
    <row r="137" spans="1:5" x14ac:dyDescent="0.3">
      <c r="A137" s="2" t="s">
        <v>220</v>
      </c>
      <c r="B137" s="2" t="s">
        <v>290</v>
      </c>
      <c r="D137" s="2" t="s">
        <v>127</v>
      </c>
      <c r="E137" s="2" t="s">
        <v>11</v>
      </c>
    </row>
    <row r="138" spans="1:5" x14ac:dyDescent="0.3">
      <c r="A138" s="2" t="s">
        <v>291</v>
      </c>
      <c r="B138" s="2" t="s">
        <v>291</v>
      </c>
      <c r="D138" s="2" t="s">
        <v>292</v>
      </c>
      <c r="E138" s="2" t="s">
        <v>11</v>
      </c>
    </row>
    <row r="139" spans="1:5" x14ac:dyDescent="0.3">
      <c r="A139" s="2" t="s">
        <v>226</v>
      </c>
      <c r="B139" s="2" t="s">
        <v>226</v>
      </c>
      <c r="D139" s="2" t="s">
        <v>102</v>
      </c>
      <c r="E139" s="2" t="s">
        <v>11</v>
      </c>
    </row>
    <row r="140" spans="1:5" x14ac:dyDescent="0.3">
      <c r="A140" s="2" t="s">
        <v>227</v>
      </c>
      <c r="B140" s="2" t="s">
        <v>293</v>
      </c>
      <c r="D140" s="2" t="s">
        <v>87</v>
      </c>
      <c r="E140" s="2" t="s">
        <v>11</v>
      </c>
    </row>
    <row r="141" spans="1:5" x14ac:dyDescent="0.3">
      <c r="A141" s="2" t="s">
        <v>230</v>
      </c>
      <c r="B141" s="2" t="s">
        <v>230</v>
      </c>
      <c r="D141" s="2" t="s">
        <v>294</v>
      </c>
      <c r="E141" s="2" t="s">
        <v>8</v>
      </c>
    </row>
    <row r="142" spans="1:5" x14ac:dyDescent="0.3">
      <c r="A142" s="2" t="s">
        <v>235</v>
      </c>
      <c r="B142" s="2" t="s">
        <v>295</v>
      </c>
      <c r="D142" s="2" t="s">
        <v>296</v>
      </c>
      <c r="E142" s="2" t="s">
        <v>8</v>
      </c>
    </row>
    <row r="143" spans="1:5" x14ac:dyDescent="0.3">
      <c r="A143" s="2" t="s">
        <v>233</v>
      </c>
      <c r="B143" s="2" t="s">
        <v>297</v>
      </c>
      <c r="D143" s="2" t="s">
        <v>298</v>
      </c>
      <c r="E143" s="2" t="s">
        <v>11</v>
      </c>
    </row>
    <row r="144" spans="1:5" x14ac:dyDescent="0.3">
      <c r="A144" s="2" t="s">
        <v>237</v>
      </c>
      <c r="B144" s="2" t="s">
        <v>237</v>
      </c>
      <c r="D144" s="2" t="s">
        <v>299</v>
      </c>
      <c r="E144" s="2" t="s">
        <v>21</v>
      </c>
    </row>
    <row r="145" spans="1:5" x14ac:dyDescent="0.3">
      <c r="A145" s="2" t="s">
        <v>239</v>
      </c>
      <c r="B145" s="2" t="s">
        <v>239</v>
      </c>
      <c r="D145" s="2" t="s">
        <v>300</v>
      </c>
      <c r="E145" s="2" t="s">
        <v>21</v>
      </c>
    </row>
    <row r="146" spans="1:5" x14ac:dyDescent="0.3">
      <c r="A146" s="2" t="s">
        <v>301</v>
      </c>
      <c r="B146" s="2" t="s">
        <v>302</v>
      </c>
      <c r="D146" s="2" t="s">
        <v>303</v>
      </c>
      <c r="E146" s="2" t="s">
        <v>21</v>
      </c>
    </row>
    <row r="147" spans="1:5" x14ac:dyDescent="0.3">
      <c r="A147" s="2" t="s">
        <v>242</v>
      </c>
      <c r="B147" s="2" t="s">
        <v>304</v>
      </c>
      <c r="D147" s="2" t="s">
        <v>167</v>
      </c>
      <c r="E147" s="2" t="s">
        <v>21</v>
      </c>
    </row>
    <row r="148" spans="1:5" x14ac:dyDescent="0.3">
      <c r="A148" s="2" t="s">
        <v>244</v>
      </c>
      <c r="B148" s="2" t="s">
        <v>244</v>
      </c>
      <c r="D148" s="2" t="s">
        <v>305</v>
      </c>
      <c r="E148" s="2" t="s">
        <v>34</v>
      </c>
    </row>
    <row r="149" spans="1:5" x14ac:dyDescent="0.3">
      <c r="A149" s="2" t="s">
        <v>247</v>
      </c>
      <c r="B149" s="2" t="s">
        <v>306</v>
      </c>
      <c r="D149" s="2" t="s">
        <v>307</v>
      </c>
      <c r="E149" s="2" t="s">
        <v>8</v>
      </c>
    </row>
    <row r="150" spans="1:5" x14ac:dyDescent="0.3">
      <c r="A150" s="2" t="s">
        <v>249</v>
      </c>
      <c r="B150" s="2" t="s">
        <v>308</v>
      </c>
      <c r="D150" s="2" t="s">
        <v>309</v>
      </c>
      <c r="E150" s="2" t="s">
        <v>11</v>
      </c>
    </row>
    <row r="151" spans="1:5" x14ac:dyDescent="0.3">
      <c r="A151" s="2" t="s">
        <v>252</v>
      </c>
      <c r="B151" s="2" t="s">
        <v>310</v>
      </c>
      <c r="D151" s="2" t="s">
        <v>311</v>
      </c>
      <c r="E151" s="2" t="s">
        <v>8</v>
      </c>
    </row>
    <row r="152" spans="1:5" x14ac:dyDescent="0.3">
      <c r="A152" s="2" t="s">
        <v>254</v>
      </c>
      <c r="B152" s="2" t="s">
        <v>312</v>
      </c>
      <c r="D152" s="2" t="s">
        <v>313</v>
      </c>
      <c r="E152" s="2" t="s">
        <v>11</v>
      </c>
    </row>
    <row r="153" spans="1:5" x14ac:dyDescent="0.3">
      <c r="A153" s="2" t="s">
        <v>256</v>
      </c>
      <c r="B153" s="2" t="s">
        <v>256</v>
      </c>
      <c r="D153" s="2" t="s">
        <v>314</v>
      </c>
      <c r="E153" s="2" t="s">
        <v>11</v>
      </c>
    </row>
    <row r="154" spans="1:5" x14ac:dyDescent="0.3">
      <c r="A154" s="2" t="s">
        <v>82</v>
      </c>
      <c r="B154" s="2" t="s">
        <v>315</v>
      </c>
      <c r="D154" s="2" t="s">
        <v>316</v>
      </c>
      <c r="E154" s="2" t="s">
        <v>4</v>
      </c>
    </row>
    <row r="155" spans="1:5" x14ac:dyDescent="0.3">
      <c r="A155" s="2" t="s">
        <v>317</v>
      </c>
      <c r="B155" s="2" t="s">
        <v>317</v>
      </c>
      <c r="D155" s="2" t="s">
        <v>318</v>
      </c>
      <c r="E155" s="2" t="s">
        <v>8</v>
      </c>
    </row>
    <row r="156" spans="1:5" x14ac:dyDescent="0.3">
      <c r="A156" s="2" t="s">
        <v>240</v>
      </c>
      <c r="B156" s="2" t="s">
        <v>319</v>
      </c>
      <c r="D156" s="2" t="s">
        <v>320</v>
      </c>
      <c r="E156" s="2" t="s">
        <v>8</v>
      </c>
    </row>
    <row r="157" spans="1:5" x14ac:dyDescent="0.3">
      <c r="A157" s="2" t="s">
        <v>258</v>
      </c>
      <c r="B157" s="2" t="s">
        <v>321</v>
      </c>
      <c r="D157" s="2" t="s">
        <v>322</v>
      </c>
      <c r="E157" s="2" t="s">
        <v>11</v>
      </c>
    </row>
    <row r="158" spans="1:5" x14ac:dyDescent="0.3">
      <c r="A158" s="2" t="s">
        <v>260</v>
      </c>
      <c r="B158" s="2" t="s">
        <v>260</v>
      </c>
      <c r="D158" s="2" t="s">
        <v>323</v>
      </c>
      <c r="E158" s="2" t="s">
        <v>4</v>
      </c>
    </row>
    <row r="159" spans="1:5" x14ac:dyDescent="0.3">
      <c r="A159" s="2" t="s">
        <v>262</v>
      </c>
      <c r="B159" s="2" t="s">
        <v>262</v>
      </c>
      <c r="D159" s="2" t="s">
        <v>324</v>
      </c>
      <c r="E159" s="2" t="s">
        <v>21</v>
      </c>
    </row>
    <row r="160" spans="1:5" x14ac:dyDescent="0.3">
      <c r="A160" s="2" t="s">
        <v>325</v>
      </c>
      <c r="B160" s="2" t="s">
        <v>326</v>
      </c>
      <c r="D160" s="2" t="s">
        <v>327</v>
      </c>
      <c r="E160" s="2" t="s">
        <v>11</v>
      </c>
    </row>
    <row r="161" spans="1:5" x14ac:dyDescent="0.3">
      <c r="A161" s="2" t="s">
        <v>264</v>
      </c>
      <c r="B161" s="2" t="s">
        <v>264</v>
      </c>
      <c r="D161" s="2" t="s">
        <v>328</v>
      </c>
      <c r="E161" s="2" t="s">
        <v>11</v>
      </c>
    </row>
    <row r="162" spans="1:5" x14ac:dyDescent="0.3">
      <c r="A162" s="2" t="s">
        <v>154</v>
      </c>
      <c r="B162" s="2" t="s">
        <v>329</v>
      </c>
      <c r="D162" s="2" t="s">
        <v>330</v>
      </c>
      <c r="E162" s="2" t="s">
        <v>11</v>
      </c>
    </row>
    <row r="163" spans="1:5" x14ac:dyDescent="0.3">
      <c r="A163" s="2" t="s">
        <v>331</v>
      </c>
      <c r="B163" s="2" t="s">
        <v>332</v>
      </c>
      <c r="D163" s="2" t="s">
        <v>333</v>
      </c>
      <c r="E163" s="2" t="s">
        <v>27</v>
      </c>
    </row>
    <row r="164" spans="1:5" x14ac:dyDescent="0.3">
      <c r="A164" s="2" t="s">
        <v>275</v>
      </c>
      <c r="B164" s="2" t="s">
        <v>334</v>
      </c>
      <c r="D164" s="2" t="s">
        <v>335</v>
      </c>
      <c r="E164" s="2" t="s">
        <v>4</v>
      </c>
    </row>
    <row r="165" spans="1:5" x14ac:dyDescent="0.3">
      <c r="A165" s="2" t="s">
        <v>270</v>
      </c>
      <c r="B165" s="2" t="s">
        <v>336</v>
      </c>
      <c r="D165" s="2" t="s">
        <v>337</v>
      </c>
      <c r="E165" s="2" t="s">
        <v>8</v>
      </c>
    </row>
    <row r="166" spans="1:5" x14ac:dyDescent="0.3">
      <c r="A166" s="2" t="s">
        <v>266</v>
      </c>
      <c r="B166" s="2" t="s">
        <v>266</v>
      </c>
      <c r="D166" s="2" t="s">
        <v>338</v>
      </c>
      <c r="E166" s="2" t="s">
        <v>8</v>
      </c>
    </row>
    <row r="167" spans="1:5" x14ac:dyDescent="0.3">
      <c r="A167" s="2" t="s">
        <v>268</v>
      </c>
      <c r="B167" s="2" t="s">
        <v>268</v>
      </c>
      <c r="D167" s="2" t="s">
        <v>339</v>
      </c>
      <c r="E167" s="2" t="s">
        <v>4</v>
      </c>
    </row>
    <row r="168" spans="1:5" x14ac:dyDescent="0.3">
      <c r="A168" s="2" t="s">
        <v>340</v>
      </c>
      <c r="B168" s="2" t="s">
        <v>340</v>
      </c>
      <c r="D168" s="2" t="s">
        <v>341</v>
      </c>
      <c r="E168" s="2" t="s">
        <v>4</v>
      </c>
    </row>
    <row r="169" spans="1:5" x14ac:dyDescent="0.3">
      <c r="A169" s="2" t="s">
        <v>342</v>
      </c>
      <c r="B169" s="2" t="s">
        <v>343</v>
      </c>
      <c r="D169" s="2" t="s">
        <v>344</v>
      </c>
      <c r="E169" s="2" t="s">
        <v>11</v>
      </c>
    </row>
    <row r="170" spans="1:5" x14ac:dyDescent="0.3">
      <c r="A170" s="2" t="s">
        <v>345</v>
      </c>
      <c r="B170" s="2" t="s">
        <v>346</v>
      </c>
      <c r="D170" s="2" t="s">
        <v>347</v>
      </c>
      <c r="E170" s="2" t="s">
        <v>4</v>
      </c>
    </row>
    <row r="171" spans="1:5" x14ac:dyDescent="0.3">
      <c r="A171" s="2" t="s">
        <v>273</v>
      </c>
      <c r="B171" s="2" t="s">
        <v>348</v>
      </c>
      <c r="D171" s="2" t="s">
        <v>349</v>
      </c>
      <c r="E171" s="2" t="s">
        <v>11</v>
      </c>
    </row>
    <row r="172" spans="1:5" x14ac:dyDescent="0.3">
      <c r="A172" s="2" t="s">
        <v>277</v>
      </c>
      <c r="B172" s="2" t="s">
        <v>277</v>
      </c>
      <c r="D172" s="2" t="s">
        <v>350</v>
      </c>
      <c r="E172" s="2" t="s">
        <v>34</v>
      </c>
    </row>
    <row r="173" spans="1:5" x14ac:dyDescent="0.3">
      <c r="A173" s="2" t="s">
        <v>278</v>
      </c>
      <c r="B173" s="2" t="s">
        <v>278</v>
      </c>
      <c r="D173" s="2" t="s">
        <v>351</v>
      </c>
      <c r="E173" s="2" t="s">
        <v>21</v>
      </c>
    </row>
    <row r="174" spans="1:5" x14ac:dyDescent="0.3">
      <c r="A174" s="2" t="s">
        <v>280</v>
      </c>
      <c r="B174" s="2" t="s">
        <v>280</v>
      </c>
      <c r="D174" s="2" t="s">
        <v>352</v>
      </c>
      <c r="E174" s="2" t="s">
        <v>11</v>
      </c>
    </row>
    <row r="175" spans="1:5" x14ac:dyDescent="0.3">
      <c r="A175" s="2" t="s">
        <v>282</v>
      </c>
      <c r="B175" s="2" t="s">
        <v>282</v>
      </c>
      <c r="D175" s="2" t="s">
        <v>353</v>
      </c>
      <c r="E175" s="2" t="s">
        <v>4</v>
      </c>
    </row>
    <row r="176" spans="1:5" x14ac:dyDescent="0.3">
      <c r="A176" s="2" t="s">
        <v>283</v>
      </c>
      <c r="B176" s="2" t="s">
        <v>354</v>
      </c>
      <c r="D176" s="2" t="s">
        <v>355</v>
      </c>
      <c r="E176" s="2" t="s">
        <v>4</v>
      </c>
    </row>
    <row r="177" spans="1:5" x14ac:dyDescent="0.3">
      <c r="A177" s="2" t="s">
        <v>356</v>
      </c>
      <c r="B177" s="2" t="s">
        <v>357</v>
      </c>
      <c r="D177" s="2" t="s">
        <v>358</v>
      </c>
      <c r="E177" s="2" t="s">
        <v>34</v>
      </c>
    </row>
    <row r="178" spans="1:5" x14ac:dyDescent="0.3">
      <c r="A178" s="2" t="s">
        <v>284</v>
      </c>
      <c r="B178" s="2" t="s">
        <v>359</v>
      </c>
      <c r="D178" s="2" t="s">
        <v>360</v>
      </c>
      <c r="E178" s="2" t="s">
        <v>11</v>
      </c>
    </row>
    <row r="179" spans="1:5" x14ac:dyDescent="0.3">
      <c r="A179" s="2" t="s">
        <v>286</v>
      </c>
      <c r="B179" s="2" t="s">
        <v>286</v>
      </c>
      <c r="D179" s="2" t="s">
        <v>361</v>
      </c>
      <c r="E179" s="2" t="s">
        <v>8</v>
      </c>
    </row>
    <row r="180" spans="1:5" x14ac:dyDescent="0.3">
      <c r="A180" s="2" t="s">
        <v>112</v>
      </c>
      <c r="B180" s="2" t="s">
        <v>362</v>
      </c>
      <c r="D180" s="2" t="s">
        <v>363</v>
      </c>
      <c r="E180" s="2" t="s">
        <v>27</v>
      </c>
    </row>
    <row r="181" spans="1:5" x14ac:dyDescent="0.3">
      <c r="A181" s="2" t="s">
        <v>364</v>
      </c>
      <c r="B181" s="2" t="s">
        <v>365</v>
      </c>
      <c r="D181" s="2" t="s">
        <v>366</v>
      </c>
      <c r="E181" s="2" t="s">
        <v>4</v>
      </c>
    </row>
    <row r="182" spans="1:5" x14ac:dyDescent="0.3">
      <c r="A182" s="2" t="s">
        <v>287</v>
      </c>
      <c r="B182" s="2" t="s">
        <v>367</v>
      </c>
      <c r="D182" s="2" t="s">
        <v>368</v>
      </c>
      <c r="E182" s="2" t="s">
        <v>34</v>
      </c>
    </row>
    <row r="183" spans="1:5" x14ac:dyDescent="0.3">
      <c r="A183" s="2" t="s">
        <v>289</v>
      </c>
      <c r="B183" s="2" t="s">
        <v>369</v>
      </c>
      <c r="D183" s="2" t="s">
        <v>224</v>
      </c>
      <c r="E183" s="2" t="s">
        <v>8</v>
      </c>
    </row>
    <row r="184" spans="1:5" x14ac:dyDescent="0.3">
      <c r="A184" s="2" t="s">
        <v>370</v>
      </c>
      <c r="B184" s="2" t="s">
        <v>371</v>
      </c>
      <c r="D184" s="2" t="s">
        <v>372</v>
      </c>
      <c r="E184" s="2" t="s">
        <v>27</v>
      </c>
    </row>
    <row r="185" spans="1:5" x14ac:dyDescent="0.3">
      <c r="A185" s="2" t="s">
        <v>185</v>
      </c>
      <c r="B185" s="2" t="s">
        <v>373</v>
      </c>
      <c r="D185" s="2" t="s">
        <v>231</v>
      </c>
      <c r="E185" s="2" t="s">
        <v>8</v>
      </c>
    </row>
    <row r="186" spans="1:5" x14ac:dyDescent="0.3">
      <c r="A186" s="2" t="s">
        <v>296</v>
      </c>
      <c r="B186" s="2" t="s">
        <v>374</v>
      </c>
      <c r="D186" s="2" t="s">
        <v>375</v>
      </c>
      <c r="E186" s="2" t="s">
        <v>8</v>
      </c>
    </row>
    <row r="187" spans="1:5" x14ac:dyDescent="0.3">
      <c r="A187" s="2" t="s">
        <v>294</v>
      </c>
      <c r="B187" s="2" t="s">
        <v>376</v>
      </c>
      <c r="D187" s="2" t="s">
        <v>377</v>
      </c>
      <c r="E187" s="2" t="s">
        <v>4</v>
      </c>
    </row>
    <row r="188" spans="1:5" x14ac:dyDescent="0.3">
      <c r="A188" s="2" t="s">
        <v>298</v>
      </c>
      <c r="B188" s="2" t="s">
        <v>298</v>
      </c>
      <c r="D188" s="2" t="s">
        <v>250</v>
      </c>
      <c r="E188" s="2" t="s">
        <v>8</v>
      </c>
    </row>
    <row r="189" spans="1:5" x14ac:dyDescent="0.3">
      <c r="A189" s="2" t="s">
        <v>378</v>
      </c>
      <c r="B189" s="2" t="s">
        <v>379</v>
      </c>
      <c r="D189" s="2" t="s">
        <v>139</v>
      </c>
      <c r="E189" s="2" t="s">
        <v>11</v>
      </c>
    </row>
    <row r="190" spans="1:5" x14ac:dyDescent="0.3">
      <c r="A190" s="2" t="s">
        <v>380</v>
      </c>
      <c r="B190" s="2" t="s">
        <v>381</v>
      </c>
      <c r="D190" s="2" t="s">
        <v>301</v>
      </c>
      <c r="E190" s="2" t="s">
        <v>34</v>
      </c>
    </row>
    <row r="191" spans="1:5" x14ac:dyDescent="0.3">
      <c r="A191" s="2" t="s">
        <v>299</v>
      </c>
      <c r="B191" s="2" t="s">
        <v>382</v>
      </c>
      <c r="D191" s="2" t="s">
        <v>383</v>
      </c>
      <c r="E191" s="2" t="s">
        <v>34</v>
      </c>
    </row>
    <row r="192" spans="1:5" x14ac:dyDescent="0.3">
      <c r="A192" s="2" t="s">
        <v>300</v>
      </c>
      <c r="B192" s="2" t="s">
        <v>300</v>
      </c>
      <c r="D192" s="2" t="s">
        <v>384</v>
      </c>
      <c r="E192" s="2" t="s">
        <v>11</v>
      </c>
    </row>
    <row r="193" spans="1:5" x14ac:dyDescent="0.3">
      <c r="A193" s="2" t="s">
        <v>385</v>
      </c>
      <c r="B193" s="2" t="s">
        <v>385</v>
      </c>
      <c r="D193" s="2" t="s">
        <v>386</v>
      </c>
      <c r="E193" s="2" t="s">
        <v>11</v>
      </c>
    </row>
    <row r="194" spans="1:5" x14ac:dyDescent="0.3">
      <c r="A194" s="2" t="s">
        <v>387</v>
      </c>
      <c r="B194" s="2" t="s">
        <v>388</v>
      </c>
      <c r="D194" s="2" t="s">
        <v>389</v>
      </c>
      <c r="E194" s="2" t="s">
        <v>11</v>
      </c>
    </row>
    <row r="195" spans="1:5" x14ac:dyDescent="0.3">
      <c r="A195" s="2" t="s">
        <v>303</v>
      </c>
      <c r="B195" s="2" t="s">
        <v>390</v>
      </c>
      <c r="D195" s="2" t="s">
        <v>391</v>
      </c>
      <c r="E195" s="2" t="s">
        <v>4</v>
      </c>
    </row>
    <row r="196" spans="1:5" x14ac:dyDescent="0.3">
      <c r="A196" s="2" t="s">
        <v>305</v>
      </c>
      <c r="B196" s="2" t="s">
        <v>305</v>
      </c>
    </row>
    <row r="197" spans="1:5" x14ac:dyDescent="0.3">
      <c r="A197" s="2" t="s">
        <v>307</v>
      </c>
      <c r="B197" s="2" t="s">
        <v>307</v>
      </c>
    </row>
    <row r="198" spans="1:5" x14ac:dyDescent="0.3">
      <c r="A198" s="2" t="s">
        <v>384</v>
      </c>
      <c r="B198" s="2" t="s">
        <v>392</v>
      </c>
    </row>
    <row r="199" spans="1:5" x14ac:dyDescent="0.3">
      <c r="A199" s="2" t="s">
        <v>23</v>
      </c>
      <c r="B199" s="2" t="s">
        <v>393</v>
      </c>
    </row>
    <row r="200" spans="1:5" x14ac:dyDescent="0.3">
      <c r="A200" s="2" t="s">
        <v>309</v>
      </c>
      <c r="B200" s="2" t="s">
        <v>309</v>
      </c>
    </row>
    <row r="201" spans="1:5" x14ac:dyDescent="0.3">
      <c r="A201" s="2" t="s">
        <v>311</v>
      </c>
      <c r="B201" s="2" t="s">
        <v>311</v>
      </c>
    </row>
    <row r="202" spans="1:5" x14ac:dyDescent="0.3">
      <c r="A202" s="2" t="s">
        <v>313</v>
      </c>
      <c r="B202" s="2" t="s">
        <v>394</v>
      </c>
    </row>
    <row r="203" spans="1:5" x14ac:dyDescent="0.3">
      <c r="A203" s="2" t="s">
        <v>314</v>
      </c>
      <c r="B203" s="2" t="s">
        <v>314</v>
      </c>
    </row>
    <row r="204" spans="1:5" x14ac:dyDescent="0.3">
      <c r="A204" s="2" t="s">
        <v>316</v>
      </c>
      <c r="B204" s="2" t="s">
        <v>395</v>
      </c>
    </row>
    <row r="205" spans="1:5" x14ac:dyDescent="0.3">
      <c r="A205" s="2" t="s">
        <v>60</v>
      </c>
      <c r="B205" s="2" t="s">
        <v>60</v>
      </c>
    </row>
    <row r="206" spans="1:5" x14ac:dyDescent="0.3">
      <c r="A206" s="2" t="s">
        <v>318</v>
      </c>
      <c r="B206" s="2" t="s">
        <v>396</v>
      </c>
    </row>
    <row r="207" spans="1:5" x14ac:dyDescent="0.3">
      <c r="A207" s="2" t="s">
        <v>320</v>
      </c>
      <c r="B207" s="2" t="s">
        <v>397</v>
      </c>
    </row>
    <row r="208" spans="1:5" x14ac:dyDescent="0.3">
      <c r="A208" s="2" t="s">
        <v>383</v>
      </c>
      <c r="B208" s="2" t="s">
        <v>398</v>
      </c>
    </row>
    <row r="209" spans="1:2" x14ac:dyDescent="0.3">
      <c r="A209" s="2" t="s">
        <v>322</v>
      </c>
      <c r="B209" s="2" t="s">
        <v>322</v>
      </c>
    </row>
    <row r="210" spans="1:2" x14ac:dyDescent="0.3">
      <c r="A210" s="2" t="s">
        <v>292</v>
      </c>
      <c r="B210" s="2" t="s">
        <v>399</v>
      </c>
    </row>
    <row r="211" spans="1:2" x14ac:dyDescent="0.3">
      <c r="A211" s="2" t="s">
        <v>400</v>
      </c>
      <c r="B211" s="2" t="s">
        <v>401</v>
      </c>
    </row>
    <row r="212" spans="1:2" x14ac:dyDescent="0.3">
      <c r="A212" s="2" t="s">
        <v>330</v>
      </c>
      <c r="B212" s="2" t="s">
        <v>402</v>
      </c>
    </row>
    <row r="213" spans="1:2" x14ac:dyDescent="0.3">
      <c r="A213" s="2" t="s">
        <v>152</v>
      </c>
      <c r="B213" s="2" t="s">
        <v>403</v>
      </c>
    </row>
    <row r="214" spans="1:2" x14ac:dyDescent="0.3">
      <c r="A214" s="2" t="s">
        <v>404</v>
      </c>
      <c r="B214" s="2" t="s">
        <v>405</v>
      </c>
    </row>
    <row r="215" spans="1:2" x14ac:dyDescent="0.3">
      <c r="A215" s="2" t="s">
        <v>323</v>
      </c>
      <c r="B215" s="2" t="s">
        <v>323</v>
      </c>
    </row>
    <row r="216" spans="1:2" x14ac:dyDescent="0.3">
      <c r="A216" s="2" t="s">
        <v>328</v>
      </c>
      <c r="B216" s="2" t="s">
        <v>328</v>
      </c>
    </row>
    <row r="217" spans="1:2" x14ac:dyDescent="0.3">
      <c r="A217" s="2" t="s">
        <v>333</v>
      </c>
      <c r="B217" s="2" t="s">
        <v>406</v>
      </c>
    </row>
    <row r="218" spans="1:2" x14ac:dyDescent="0.3">
      <c r="A218" s="2" t="s">
        <v>407</v>
      </c>
      <c r="B218" s="2" t="s">
        <v>407</v>
      </c>
    </row>
    <row r="219" spans="1:2" x14ac:dyDescent="0.3">
      <c r="A219" s="2" t="s">
        <v>327</v>
      </c>
      <c r="B219" s="2" t="s">
        <v>408</v>
      </c>
    </row>
    <row r="220" spans="1:2" x14ac:dyDescent="0.3">
      <c r="A220" s="2" t="s">
        <v>338</v>
      </c>
      <c r="B220" s="2" t="s">
        <v>409</v>
      </c>
    </row>
    <row r="221" spans="1:2" x14ac:dyDescent="0.3">
      <c r="A221" s="2" t="s">
        <v>337</v>
      </c>
      <c r="B221" s="2" t="s">
        <v>410</v>
      </c>
    </row>
    <row r="222" spans="1:2" x14ac:dyDescent="0.3">
      <c r="A222" s="2" t="s">
        <v>335</v>
      </c>
      <c r="B222" s="2" t="s">
        <v>335</v>
      </c>
    </row>
    <row r="223" spans="1:2" x14ac:dyDescent="0.3">
      <c r="A223" s="2" t="s">
        <v>411</v>
      </c>
      <c r="B223" s="2" t="s">
        <v>412</v>
      </c>
    </row>
    <row r="224" spans="1:2" x14ac:dyDescent="0.3">
      <c r="A224" s="2" t="s">
        <v>339</v>
      </c>
      <c r="B224" s="2" t="s">
        <v>413</v>
      </c>
    </row>
    <row r="225" spans="1:2" x14ac:dyDescent="0.3">
      <c r="A225" s="2" t="s">
        <v>344</v>
      </c>
      <c r="B225" s="2" t="s">
        <v>344</v>
      </c>
    </row>
    <row r="226" spans="1:2" x14ac:dyDescent="0.3">
      <c r="A226" s="2" t="s">
        <v>341</v>
      </c>
      <c r="B226" s="2" t="s">
        <v>414</v>
      </c>
    </row>
    <row r="227" spans="1:2" x14ac:dyDescent="0.3">
      <c r="A227" s="2" t="s">
        <v>347</v>
      </c>
      <c r="B227" s="2" t="s">
        <v>415</v>
      </c>
    </row>
    <row r="228" spans="1:2" x14ac:dyDescent="0.3">
      <c r="A228" s="2" t="s">
        <v>349</v>
      </c>
      <c r="B228" s="2" t="s">
        <v>349</v>
      </c>
    </row>
    <row r="229" spans="1:2" x14ac:dyDescent="0.3">
      <c r="A229" s="2" t="s">
        <v>416</v>
      </c>
      <c r="B229" s="2" t="s">
        <v>416</v>
      </c>
    </row>
    <row r="230" spans="1:2" x14ac:dyDescent="0.3">
      <c r="A230" s="2" t="s">
        <v>350</v>
      </c>
      <c r="B230" s="2" t="s">
        <v>350</v>
      </c>
    </row>
    <row r="231" spans="1:2" x14ac:dyDescent="0.3">
      <c r="A231" s="2" t="s">
        <v>351</v>
      </c>
      <c r="B231" s="2" t="s">
        <v>417</v>
      </c>
    </row>
    <row r="232" spans="1:2" x14ac:dyDescent="0.3">
      <c r="A232" s="2" t="s">
        <v>352</v>
      </c>
      <c r="B232" s="2" t="s">
        <v>418</v>
      </c>
    </row>
    <row r="233" spans="1:2" x14ac:dyDescent="0.3">
      <c r="A233" s="2" t="s">
        <v>353</v>
      </c>
      <c r="B233" s="2" t="s">
        <v>419</v>
      </c>
    </row>
    <row r="234" spans="1:2" x14ac:dyDescent="0.3">
      <c r="A234" s="2" t="s">
        <v>355</v>
      </c>
      <c r="B234" s="2" t="s">
        <v>355</v>
      </c>
    </row>
    <row r="235" spans="1:2" x14ac:dyDescent="0.3">
      <c r="A235" s="2" t="s">
        <v>420</v>
      </c>
      <c r="B235" s="2" t="s">
        <v>421</v>
      </c>
    </row>
    <row r="236" spans="1:2" x14ac:dyDescent="0.3">
      <c r="A236" s="2" t="s">
        <v>358</v>
      </c>
      <c r="B236" s="2" t="s">
        <v>358</v>
      </c>
    </row>
    <row r="237" spans="1:2" x14ac:dyDescent="0.3">
      <c r="A237" s="2" t="s">
        <v>360</v>
      </c>
      <c r="B237" s="2" t="s">
        <v>360</v>
      </c>
    </row>
    <row r="238" spans="1:2" x14ac:dyDescent="0.3">
      <c r="A238" s="2" t="s">
        <v>361</v>
      </c>
      <c r="B238" s="2" t="s">
        <v>422</v>
      </c>
    </row>
    <row r="239" spans="1:2" x14ac:dyDescent="0.3">
      <c r="A239" s="2" t="s">
        <v>391</v>
      </c>
      <c r="B239" s="2" t="s">
        <v>423</v>
      </c>
    </row>
    <row r="240" spans="1:2" x14ac:dyDescent="0.3">
      <c r="A240" s="2" t="s">
        <v>375</v>
      </c>
      <c r="B240" s="2" t="s">
        <v>424</v>
      </c>
    </row>
    <row r="241" spans="1:2" x14ac:dyDescent="0.3">
      <c r="A241" s="2" t="s">
        <v>324</v>
      </c>
      <c r="B241" s="2" t="s">
        <v>425</v>
      </c>
    </row>
    <row r="242" spans="1:2" x14ac:dyDescent="0.3">
      <c r="A242" s="2" t="s">
        <v>426</v>
      </c>
      <c r="B242" s="2" t="s">
        <v>427</v>
      </c>
    </row>
    <row r="243" spans="1:2" x14ac:dyDescent="0.3">
      <c r="A243" s="2" t="s">
        <v>363</v>
      </c>
      <c r="B243" s="2" t="s">
        <v>428</v>
      </c>
    </row>
    <row r="244" spans="1:2" x14ac:dyDescent="0.3">
      <c r="A244" s="2" t="s">
        <v>366</v>
      </c>
      <c r="B244" s="2" t="s">
        <v>366</v>
      </c>
    </row>
    <row r="245" spans="1:2" x14ac:dyDescent="0.3">
      <c r="A245" s="2" t="s">
        <v>368</v>
      </c>
      <c r="B245" s="2" t="s">
        <v>368</v>
      </c>
    </row>
    <row r="246" spans="1:2" x14ac:dyDescent="0.3">
      <c r="A246" s="2" t="s">
        <v>372</v>
      </c>
      <c r="B246" s="2" t="s">
        <v>429</v>
      </c>
    </row>
    <row r="247" spans="1:2" x14ac:dyDescent="0.3">
      <c r="A247" s="2" t="s">
        <v>377</v>
      </c>
      <c r="B247" s="2" t="s">
        <v>430</v>
      </c>
    </row>
    <row r="248" spans="1:2" x14ac:dyDescent="0.3">
      <c r="A248" s="2" t="s">
        <v>431</v>
      </c>
      <c r="B248" s="2" t="s">
        <v>432</v>
      </c>
    </row>
    <row r="249" spans="1:2" x14ac:dyDescent="0.3">
      <c r="A249" s="2" t="s">
        <v>433</v>
      </c>
      <c r="B249" s="2" t="s">
        <v>434</v>
      </c>
    </row>
    <row r="250" spans="1:2" x14ac:dyDescent="0.3">
      <c r="A250" s="2" t="s">
        <v>435</v>
      </c>
      <c r="B250" s="2" t="s">
        <v>436</v>
      </c>
    </row>
    <row r="251" spans="1:2" x14ac:dyDescent="0.3">
      <c r="A251" s="2" t="s">
        <v>437</v>
      </c>
      <c r="B251" s="2" t="s">
        <v>438</v>
      </c>
    </row>
    <row r="252" spans="1:2" x14ac:dyDescent="0.3">
      <c r="A252" s="2" t="s">
        <v>439</v>
      </c>
      <c r="B252" s="2" t="s">
        <v>440</v>
      </c>
    </row>
    <row r="253" spans="1:2" x14ac:dyDescent="0.3">
      <c r="A253" s="2" t="s">
        <v>176</v>
      </c>
      <c r="B253" s="2" t="s">
        <v>441</v>
      </c>
    </row>
    <row r="254" spans="1:2" x14ac:dyDescent="0.3">
      <c r="A254" s="2" t="s">
        <v>386</v>
      </c>
      <c r="B254" s="2" t="s">
        <v>386</v>
      </c>
    </row>
    <row r="255" spans="1:2" x14ac:dyDescent="0.3">
      <c r="A255" s="2" t="s">
        <v>389</v>
      </c>
      <c r="B255" s="2" t="s">
        <v>389</v>
      </c>
    </row>
  </sheetData>
  <hyperlinks>
    <hyperlink ref="G7" r:id="rId1" xr:uid="{00000000-0004-0000-0200-000000000000}"/>
    <hyperlink ref="G9" r:id="rId2" xr:uid="{00000000-0004-0000-0200-000001000000}"/>
    <hyperlink ref="G8" r:id="rId3" xr:uid="{00000000-0004-0000-0200-000002000000}"/>
  </hyperlinks>
  <pageMargins left="0.7" right="0.7" top="0.75" bottom="0.75" header="0.3" footer="0.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7D425-44F7-49FE-957C-062C3946618F}">
  <sheetPr codeName="Arkusz5"/>
  <dimension ref="A1:X13"/>
  <sheetViews>
    <sheetView workbookViewId="0">
      <selection activeCell="F5" sqref="F5"/>
    </sheetView>
  </sheetViews>
  <sheetFormatPr defaultRowHeight="13.2" x14ac:dyDescent="0.25"/>
  <cols>
    <col min="1" max="1" width="17.5546875" bestFit="1" customWidth="1"/>
    <col min="2" max="2" width="17.44140625" bestFit="1" customWidth="1"/>
    <col min="3" max="3" width="18.44140625" bestFit="1" customWidth="1"/>
    <col min="4" max="4" width="17.44140625" bestFit="1" customWidth="1"/>
    <col min="5" max="5" width="18.44140625" bestFit="1" customWidth="1"/>
    <col min="6" max="6" width="17.5546875" bestFit="1" customWidth="1"/>
    <col min="7" max="7" width="16.21875" bestFit="1" customWidth="1"/>
    <col min="8" max="8" width="25.5546875" bestFit="1" customWidth="1"/>
    <col min="9" max="9" width="24.5546875" bestFit="1" customWidth="1"/>
    <col min="10" max="10" width="18.21875" bestFit="1" customWidth="1"/>
    <col min="11" max="11" width="17.5546875" bestFit="1" customWidth="1"/>
    <col min="12" max="12" width="13.109375" bestFit="1" customWidth="1"/>
    <col min="13" max="13" width="20" bestFit="1" customWidth="1"/>
    <col min="14" max="14" width="17.5546875" bestFit="1" customWidth="1"/>
    <col min="15" max="15" width="21.6640625" bestFit="1" customWidth="1"/>
    <col min="16" max="16" width="28.77734375" bestFit="1" customWidth="1"/>
    <col min="17" max="17" width="17.5546875" bestFit="1" customWidth="1"/>
    <col min="18" max="18" width="11.33203125" bestFit="1" customWidth="1"/>
    <col min="19" max="19" width="18.77734375" bestFit="1" customWidth="1"/>
  </cols>
  <sheetData>
    <row r="1" spans="1:24" x14ac:dyDescent="0.25">
      <c r="A1" s="8" t="s">
        <v>444</v>
      </c>
      <c r="B1" t="s">
        <v>459</v>
      </c>
      <c r="C1" s="12" t="s">
        <v>461</v>
      </c>
      <c r="D1" t="s">
        <v>460</v>
      </c>
      <c r="F1" s="8" t="s">
        <v>444</v>
      </c>
      <c r="G1" t="s">
        <v>467</v>
      </c>
      <c r="H1" t="s">
        <v>468</v>
      </c>
      <c r="I1" t="s">
        <v>469</v>
      </c>
      <c r="K1" s="8" t="s">
        <v>444</v>
      </c>
      <c r="L1" t="s">
        <v>470</v>
      </c>
      <c r="M1" t="s">
        <v>471</v>
      </c>
      <c r="N1" s="8" t="s">
        <v>444</v>
      </c>
      <c r="O1" t="s">
        <v>465</v>
      </c>
      <c r="P1" t="s">
        <v>472</v>
      </c>
      <c r="Q1" s="8" t="s">
        <v>444</v>
      </c>
      <c r="R1" t="s">
        <v>466</v>
      </c>
      <c r="S1" t="s">
        <v>473</v>
      </c>
      <c r="U1" s="25" t="s">
        <v>474</v>
      </c>
      <c r="X1" s="25" t="s">
        <v>475</v>
      </c>
    </row>
    <row r="2" spans="1:24" x14ac:dyDescent="0.25">
      <c r="A2" s="1" t="s">
        <v>448</v>
      </c>
      <c r="B2" s="19">
        <v>51492.656086369287</v>
      </c>
      <c r="C2" s="22">
        <v>4150000000000</v>
      </c>
      <c r="D2" s="19">
        <v>1305653750000</v>
      </c>
      <c r="F2" s="1" t="s">
        <v>449</v>
      </c>
      <c r="G2" s="33">
        <v>-0.15005072911767625</v>
      </c>
      <c r="H2" s="33">
        <v>0.17661891593207324</v>
      </c>
      <c r="I2" s="33">
        <v>0.57270029673590506</v>
      </c>
      <c r="K2" s="1" t="s">
        <v>445</v>
      </c>
      <c r="L2">
        <v>86392</v>
      </c>
      <c r="M2" s="9">
        <v>358275.5</v>
      </c>
      <c r="N2" s="1" t="s">
        <v>445</v>
      </c>
      <c r="O2">
        <v>5528</v>
      </c>
      <c r="P2" s="9">
        <v>24092.125</v>
      </c>
      <c r="Q2" s="1" t="s">
        <v>445</v>
      </c>
      <c r="R2">
        <v>65</v>
      </c>
      <c r="S2" s="9">
        <v>294.875</v>
      </c>
      <c r="U2" t="s">
        <v>464</v>
      </c>
      <c r="X2" t="s">
        <v>477</v>
      </c>
    </row>
    <row r="3" spans="1:24" x14ac:dyDescent="0.25">
      <c r="A3" s="1" t="s">
        <v>446</v>
      </c>
      <c r="B3" s="19">
        <v>34904.886993320579</v>
      </c>
      <c r="C3" s="22">
        <v>372600000000</v>
      </c>
      <c r="D3" s="19">
        <v>1305653750000</v>
      </c>
      <c r="F3" s="1" t="s">
        <v>453</v>
      </c>
      <c r="G3" s="33">
        <v>-0.15005072911767625</v>
      </c>
      <c r="H3" s="33">
        <v>0.17661891593207324</v>
      </c>
      <c r="I3" s="33">
        <v>0.57270029673590506</v>
      </c>
      <c r="K3" s="1" t="s">
        <v>446</v>
      </c>
      <c r="L3">
        <v>130661</v>
      </c>
      <c r="M3" s="9">
        <v>358275.5</v>
      </c>
      <c r="N3" s="1" t="s">
        <v>446</v>
      </c>
      <c r="O3">
        <v>9622</v>
      </c>
      <c r="P3" s="9">
        <v>24092.125</v>
      </c>
      <c r="Q3" s="1" t="s">
        <v>446</v>
      </c>
      <c r="R3">
        <v>128</v>
      </c>
      <c r="S3" s="9">
        <v>294.875</v>
      </c>
      <c r="U3" t="s">
        <v>465</v>
      </c>
      <c r="X3" t="s">
        <v>476</v>
      </c>
    </row>
    <row r="4" spans="1:24" x14ac:dyDescent="0.25">
      <c r="A4" s="1" t="s">
        <v>451</v>
      </c>
      <c r="B4" s="19">
        <v>32814.104152003303</v>
      </c>
      <c r="C4" s="22">
        <v>178700000000</v>
      </c>
      <c r="D4" s="19">
        <v>1305653750000</v>
      </c>
      <c r="K4" s="1" t="s">
        <v>447</v>
      </c>
      <c r="L4">
        <v>84166</v>
      </c>
      <c r="M4" s="9">
        <v>358275.5</v>
      </c>
      <c r="N4" s="1" t="s">
        <v>447</v>
      </c>
      <c r="O4">
        <v>1768</v>
      </c>
      <c r="P4" s="9">
        <v>24092.125</v>
      </c>
      <c r="Q4" s="1" t="s">
        <v>447</v>
      </c>
      <c r="R4">
        <v>61</v>
      </c>
      <c r="S4" s="9">
        <v>294.875</v>
      </c>
      <c r="U4" t="s">
        <v>466</v>
      </c>
      <c r="X4" t="s">
        <v>462</v>
      </c>
    </row>
    <row r="5" spans="1:24" x14ac:dyDescent="0.25">
      <c r="A5" s="1" t="s">
        <v>447</v>
      </c>
      <c r="B5" s="19">
        <v>32094.378649925511</v>
      </c>
      <c r="C5" s="22">
        <v>90630000000</v>
      </c>
      <c r="D5" s="19">
        <v>1305653750000</v>
      </c>
      <c r="F5" t="str">
        <f>IF($G$3&lt;0,-ROUND($G$3*100,1)&amp;"%"&amp;CHAR(10)&amp;" o tyle Polska ma większą długość dróg i autostrad od średniej krajów z nią sąsiadujących",IF($G$3&gt;0,ROUND($G$3*100,1)&amp;"%"&amp;CHAR(10)&amp;" o tyle Polska ma mniejszą długość dróg i autostrad od średniej krajów z nią sąsiadujących"))</f>
        <v>15%
 o tyle Polska ma większą długość dróg i autostrad od średniej krajów z nią sąsiadujących</v>
      </c>
      <c r="K5" s="1" t="s">
        <v>448</v>
      </c>
      <c r="L5">
        <v>645000</v>
      </c>
      <c r="M5" s="9">
        <v>358275.5</v>
      </c>
      <c r="N5" s="1" t="s">
        <v>448</v>
      </c>
      <c r="O5">
        <v>43468</v>
      </c>
      <c r="P5" s="9">
        <v>24092.125</v>
      </c>
      <c r="Q5" s="1" t="s">
        <v>448</v>
      </c>
      <c r="R5">
        <v>539</v>
      </c>
      <c r="S5" s="9">
        <v>294.875</v>
      </c>
      <c r="X5" t="s">
        <v>454</v>
      </c>
    </row>
    <row r="6" spans="1:24" x14ac:dyDescent="0.25">
      <c r="A6" s="1" t="s">
        <v>449</v>
      </c>
      <c r="B6" s="19">
        <v>28874.941070819521</v>
      </c>
      <c r="C6" s="22">
        <v>1111000000000</v>
      </c>
      <c r="D6" s="19">
        <v>1305653750000</v>
      </c>
      <c r="F6" t="str">
        <f>IF($H$3&lt;0,-ROUND($H$3*100,1)&amp;"%"&amp;CHAR(10)&amp;" o tyle Polska ma większa długość lini kolejowych od średniej krajów z nią sąsiadujących",IF($H$3&gt;0,ROUND($H$3*100,1)&amp;"%"&amp;CHAR(10)&amp;" o tyle Polska ma mniejszą długość lini kolejowych od średniej krajów z nią sąsiadujących"))</f>
        <v>17,7%
 o tyle Polska ma mniejszą długość lini kolejowych od średniej krajów z nią sąsiadujących</v>
      </c>
      <c r="K6" s="1" t="s">
        <v>449</v>
      </c>
      <c r="L6">
        <v>412035</v>
      </c>
      <c r="M6" s="9">
        <v>358275.5</v>
      </c>
      <c r="N6" s="1" t="s">
        <v>449</v>
      </c>
      <c r="O6">
        <v>19837</v>
      </c>
      <c r="P6" s="9">
        <v>24092.125</v>
      </c>
      <c r="Q6" s="1" t="s">
        <v>449</v>
      </c>
      <c r="R6">
        <v>126</v>
      </c>
      <c r="S6" s="9">
        <v>294.875</v>
      </c>
    </row>
    <row r="7" spans="1:24" x14ac:dyDescent="0.25">
      <c r="A7" s="1" t="s">
        <v>450</v>
      </c>
      <c r="B7" s="19">
        <v>28118.021656205041</v>
      </c>
      <c r="C7" s="22">
        <v>4000000000000</v>
      </c>
      <c r="D7" s="19">
        <v>1305653750000</v>
      </c>
      <c r="F7" t="str">
        <f>IF($I$3&lt;0,-ROUND($I$3*100,1)&amp;"%"&amp;CHAR(10)&amp;" o tyle Polska ma większą ilość lotnisk od średniej krajów z nią sąsiadujących",IF($I$3&gt;0,ROUND($I$3*100,1)&amp;"%"&amp;CHAR(10)&amp;" o tyle Polska ma mniejszą ilość lotnisk od średniej krajów z nią sąsiadujących"))</f>
        <v>57,3%
 o tyle Polska ma mniejszą ilość lotnisk od średniej krajów z nią sąsiadujących</v>
      </c>
      <c r="K7" s="1" t="s">
        <v>450</v>
      </c>
      <c r="L7">
        <v>1283387</v>
      </c>
      <c r="M7" s="9">
        <v>358275.5</v>
      </c>
      <c r="N7" s="1" t="s">
        <v>450</v>
      </c>
      <c r="O7">
        <v>87157</v>
      </c>
      <c r="P7" s="9">
        <v>24092.125</v>
      </c>
      <c r="Q7" s="1" t="s">
        <v>450</v>
      </c>
      <c r="R7">
        <v>1218</v>
      </c>
      <c r="S7" s="9">
        <v>294.875</v>
      </c>
    </row>
    <row r="8" spans="1:24" x14ac:dyDescent="0.25">
      <c r="A8" s="1" t="s">
        <v>445</v>
      </c>
      <c r="B8" s="19">
        <v>18419.336135292378</v>
      </c>
      <c r="C8" s="22">
        <v>175900000000</v>
      </c>
      <c r="D8" s="19">
        <v>1305653750000</v>
      </c>
      <c r="K8" s="1" t="s">
        <v>451</v>
      </c>
      <c r="L8">
        <v>54869</v>
      </c>
      <c r="M8" s="9">
        <v>358275.5</v>
      </c>
      <c r="N8" s="1" t="s">
        <v>451</v>
      </c>
      <c r="O8">
        <v>3624</v>
      </c>
      <c r="P8" s="9">
        <v>24092.125</v>
      </c>
      <c r="Q8" s="1" t="s">
        <v>451</v>
      </c>
      <c r="R8">
        <v>35</v>
      </c>
      <c r="S8" s="9">
        <v>294.875</v>
      </c>
    </row>
    <row r="9" spans="1:24" x14ac:dyDescent="0.25">
      <c r="A9" s="1" t="s">
        <v>452</v>
      </c>
      <c r="B9" s="19">
        <v>8320.8667945046127</v>
      </c>
      <c r="C9" s="22">
        <v>366400000000</v>
      </c>
      <c r="D9" s="19">
        <v>1305653750000</v>
      </c>
      <c r="K9" s="1" t="s">
        <v>452</v>
      </c>
      <c r="L9">
        <v>169694</v>
      </c>
      <c r="M9" s="9">
        <v>358275.5</v>
      </c>
      <c r="N9" s="1" t="s">
        <v>452</v>
      </c>
      <c r="O9">
        <v>21733</v>
      </c>
      <c r="P9" s="9">
        <v>24092.125</v>
      </c>
      <c r="Q9" s="1" t="s">
        <v>452</v>
      </c>
      <c r="R9">
        <v>187</v>
      </c>
      <c r="S9" s="9">
        <v>294.875</v>
      </c>
    </row>
    <row r="10" spans="1:24" x14ac:dyDescent="0.25">
      <c r="A10" s="1" t="s">
        <v>453</v>
      </c>
      <c r="B10" s="19">
        <v>29172.44746831273</v>
      </c>
      <c r="C10" s="22">
        <v>10445230000000</v>
      </c>
      <c r="D10" s="19">
        <v>1305653750000</v>
      </c>
      <c r="K10" s="1" t="s">
        <v>453</v>
      </c>
      <c r="L10">
        <v>2866204</v>
      </c>
      <c r="M10" s="9">
        <v>358275.5</v>
      </c>
      <c r="N10" s="1" t="s">
        <v>453</v>
      </c>
      <c r="O10">
        <v>192737</v>
      </c>
      <c r="P10" s="9">
        <v>24092.125</v>
      </c>
      <c r="Q10" s="1" t="s">
        <v>453</v>
      </c>
      <c r="R10">
        <v>2359</v>
      </c>
      <c r="S10" s="9">
        <v>294.875</v>
      </c>
    </row>
    <row r="13" spans="1:24" x14ac:dyDescent="0.25">
      <c r="E13" s="2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31ED8-9BF0-45A6-8AAB-B10DB8C48493}">
  <sheetPr codeName="Arkusz1"/>
  <dimension ref="B1:S87"/>
  <sheetViews>
    <sheetView showGridLines="0" tabSelected="1" topLeftCell="B1" zoomScale="80" zoomScaleNormal="80" workbookViewId="0">
      <selection activeCell="P78" sqref="P78"/>
    </sheetView>
  </sheetViews>
  <sheetFormatPr defaultColWidth="0" defaultRowHeight="13.2" zeroHeight="1" x14ac:dyDescent="0.25"/>
  <cols>
    <col min="1" max="1" width="8.88671875" hidden="1" customWidth="1"/>
    <col min="2" max="2" width="3.44140625" style="7" customWidth="1"/>
    <col min="3" max="3" width="13.6640625" bestFit="1" customWidth="1"/>
    <col min="4" max="4" width="14.44140625" bestFit="1" customWidth="1"/>
    <col min="5" max="5" width="25.6640625" bestFit="1" customWidth="1"/>
    <col min="6" max="6" width="13.77734375" bestFit="1" customWidth="1"/>
    <col min="7" max="7" width="19.109375" bestFit="1" customWidth="1"/>
    <col min="8" max="10" width="8.88671875" customWidth="1"/>
    <col min="11" max="11" width="9.21875" customWidth="1"/>
    <col min="12" max="12" width="17.6640625" bestFit="1" customWidth="1"/>
    <col min="13" max="13" width="19.77734375" bestFit="1" customWidth="1"/>
    <col min="14" max="14" width="28.5546875" bestFit="1" customWidth="1"/>
    <col min="15" max="15" width="8.88671875" customWidth="1"/>
    <col min="16" max="16" width="20.6640625" customWidth="1"/>
    <col min="17" max="17" width="17.6640625" customWidth="1"/>
    <col min="18" max="18" width="18.21875" bestFit="1" customWidth="1"/>
    <col min="19" max="19" width="3.44140625" style="7" customWidth="1"/>
    <col min="20" max="16384" width="8.88671875" hidden="1"/>
  </cols>
  <sheetData>
    <row r="1" spans="3:18" s="7" customFormat="1" ht="17.399999999999999" customHeight="1" x14ac:dyDescent="0.25"/>
    <row r="2" spans="3:18" x14ac:dyDescent="0.25"/>
    <row r="3" spans="3:18" x14ac:dyDescent="0.25"/>
    <row r="4" spans="3:18" x14ac:dyDescent="0.25"/>
    <row r="5" spans="3:18" x14ac:dyDescent="0.25"/>
    <row r="6" spans="3:18" x14ac:dyDescent="0.25"/>
    <row r="7" spans="3:18" s="7" customFormat="1" ht="21" x14ac:dyDescent="0.5">
      <c r="C7" s="26" t="s">
        <v>454</v>
      </c>
    </row>
    <row r="8" spans="3:18" ht="13.2" customHeight="1" x14ac:dyDescent="0.25"/>
    <row r="9" spans="3:18" ht="18" customHeight="1" x14ac:dyDescent="0.25"/>
    <row r="10" spans="3:18" ht="16.2" x14ac:dyDescent="0.4">
      <c r="L10" s="18" t="s">
        <v>0</v>
      </c>
      <c r="M10" s="17" t="s">
        <v>455</v>
      </c>
      <c r="N10" s="10" t="s">
        <v>456</v>
      </c>
      <c r="P10" s="18" t="s">
        <v>0</v>
      </c>
      <c r="Q10" s="17" t="s">
        <v>458</v>
      </c>
      <c r="R10" s="11" t="s">
        <v>457</v>
      </c>
    </row>
    <row r="11" spans="3:18" ht="15" x14ac:dyDescent="0.4">
      <c r="L11" s="15" t="s">
        <v>445</v>
      </c>
      <c r="M11" s="16">
        <v>46.000708092485546</v>
      </c>
      <c r="N11" s="21">
        <v>46.000708092485546</v>
      </c>
      <c r="P11" s="13" t="s">
        <v>445</v>
      </c>
      <c r="Q11" s="14">
        <v>207600</v>
      </c>
      <c r="R11" s="20">
        <v>207600</v>
      </c>
    </row>
    <row r="12" spans="3:18" ht="15" x14ac:dyDescent="0.4">
      <c r="L12" s="15" t="s">
        <v>446</v>
      </c>
      <c r="M12" s="16">
        <v>135.35094526227701</v>
      </c>
      <c r="N12" s="21">
        <v>135.35094526227701</v>
      </c>
      <c r="P12" s="13" t="s">
        <v>446</v>
      </c>
      <c r="Q12" s="14">
        <v>78867</v>
      </c>
      <c r="R12" s="20">
        <v>78867</v>
      </c>
    </row>
    <row r="13" spans="3:18" ht="15" x14ac:dyDescent="0.4">
      <c r="L13" s="15" t="s">
        <v>447</v>
      </c>
      <c r="M13" s="16">
        <v>43.244395099540583</v>
      </c>
      <c r="N13" s="21">
        <v>43.244395099540583</v>
      </c>
      <c r="P13" s="13" t="s">
        <v>447</v>
      </c>
      <c r="Q13" s="14">
        <v>65300</v>
      </c>
      <c r="R13" s="20">
        <v>65300</v>
      </c>
    </row>
    <row r="14" spans="3:18" ht="15" x14ac:dyDescent="0.4">
      <c r="L14" s="15" t="s">
        <v>448</v>
      </c>
      <c r="M14" s="16">
        <v>225.73963789346314</v>
      </c>
      <c r="N14" s="21">
        <v>225.73963789346314</v>
      </c>
      <c r="P14" s="13" t="s">
        <v>448</v>
      </c>
      <c r="Q14" s="14">
        <v>357022</v>
      </c>
      <c r="R14" s="20">
        <v>357022</v>
      </c>
    </row>
    <row r="15" spans="3:18" ht="15" x14ac:dyDescent="0.4">
      <c r="L15" s="15" t="s">
        <v>449</v>
      </c>
      <c r="M15" s="16">
        <v>123.05121448102723</v>
      </c>
      <c r="N15" s="21">
        <v>123.05121448102723</v>
      </c>
      <c r="P15" s="13" t="s">
        <v>449</v>
      </c>
      <c r="Q15" s="14">
        <v>312685</v>
      </c>
      <c r="R15" s="20">
        <v>312685</v>
      </c>
    </row>
    <row r="16" spans="3:18" ht="15" x14ac:dyDescent="0.4">
      <c r="L16" s="15" t="s">
        <v>450</v>
      </c>
      <c r="M16" s="16">
        <v>8.3200085131559138</v>
      </c>
      <c r="N16" s="21">
        <v>8.3200085131559138</v>
      </c>
      <c r="P16" s="13" t="s">
        <v>450</v>
      </c>
      <c r="Q16" s="14">
        <v>17098242</v>
      </c>
      <c r="R16" s="20">
        <v>17098242</v>
      </c>
    </row>
    <row r="17" spans="12:18" ht="15" x14ac:dyDescent="0.4">
      <c r="L17" s="15" t="s">
        <v>451</v>
      </c>
      <c r="M17" s="16">
        <v>111.06003874783318</v>
      </c>
      <c r="N17" s="21">
        <v>111.06003874783318</v>
      </c>
      <c r="P17" s="13" t="s">
        <v>451</v>
      </c>
      <c r="Q17" s="14">
        <v>49035</v>
      </c>
      <c r="R17" s="20">
        <v>49035</v>
      </c>
    </row>
    <row r="18" spans="12:18" ht="15" x14ac:dyDescent="0.4">
      <c r="L18" s="15" t="s">
        <v>452</v>
      </c>
      <c r="M18" s="16">
        <v>72.958121116726034</v>
      </c>
      <c r="N18" s="21">
        <v>72.958121116726034</v>
      </c>
      <c r="P18" s="13" t="s">
        <v>452</v>
      </c>
      <c r="Q18" s="14">
        <v>603550</v>
      </c>
      <c r="R18" s="20">
        <v>603550</v>
      </c>
    </row>
    <row r="19" spans="12:18" x14ac:dyDescent="0.25"/>
    <row r="20" spans="12:18" x14ac:dyDescent="0.25"/>
    <row r="21" spans="12:18" x14ac:dyDescent="0.25"/>
    <row r="22" spans="12:18" x14ac:dyDescent="0.25"/>
    <row r="23" spans="12:18" x14ac:dyDescent="0.25"/>
    <row r="24" spans="12:18" x14ac:dyDescent="0.25"/>
    <row r="25" spans="12:18" x14ac:dyDescent="0.25"/>
    <row r="26" spans="12:18" x14ac:dyDescent="0.25"/>
    <row r="27" spans="12:18" x14ac:dyDescent="0.25"/>
    <row r="28" spans="12:18" x14ac:dyDescent="0.25"/>
    <row r="29" spans="12:18" x14ac:dyDescent="0.25"/>
    <row r="30" spans="12:18" x14ac:dyDescent="0.25"/>
    <row r="31" spans="12:18" x14ac:dyDescent="0.25"/>
    <row r="32" spans="12:18" x14ac:dyDescent="0.25"/>
    <row r="33" spans="3:10" x14ac:dyDescent="0.25"/>
    <row r="34" spans="3:10" x14ac:dyDescent="0.25"/>
    <row r="35" spans="3:10" x14ac:dyDescent="0.25"/>
    <row r="36" spans="3:10" s="7" customFormat="1" ht="21" x14ac:dyDescent="0.5">
      <c r="C36" s="26" t="s">
        <v>463</v>
      </c>
    </row>
    <row r="37" spans="3:10" x14ac:dyDescent="0.25"/>
    <row r="38" spans="3:10" x14ac:dyDescent="0.25"/>
    <row r="39" spans="3:10" x14ac:dyDescent="0.25"/>
    <row r="40" spans="3:10" x14ac:dyDescent="0.25"/>
    <row r="41" spans="3:10" x14ac:dyDescent="0.25"/>
    <row r="42" spans="3:10" x14ac:dyDescent="0.25"/>
    <row r="43" spans="3:10" x14ac:dyDescent="0.25"/>
    <row r="44" spans="3:10" x14ac:dyDescent="0.25"/>
    <row r="45" spans="3:10" x14ac:dyDescent="0.25">
      <c r="J45" s="23"/>
    </row>
    <row r="46" spans="3:10" x14ac:dyDescent="0.25"/>
    <row r="47" spans="3:10" x14ac:dyDescent="0.25"/>
    <row r="48" spans="3:10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3:6" x14ac:dyDescent="0.25"/>
    <row r="66" spans="3:6" x14ac:dyDescent="0.25"/>
    <row r="67" spans="3:6" x14ac:dyDescent="0.25"/>
    <row r="68" spans="3:6" x14ac:dyDescent="0.25"/>
    <row r="69" spans="3:6" x14ac:dyDescent="0.25"/>
    <row r="70" spans="3:6" x14ac:dyDescent="0.25"/>
    <row r="71" spans="3:6" x14ac:dyDescent="0.25"/>
    <row r="72" spans="3:6" x14ac:dyDescent="0.25"/>
    <row r="73" spans="3:6" x14ac:dyDescent="0.25"/>
    <row r="74" spans="3:6" x14ac:dyDescent="0.25"/>
    <row r="75" spans="3:6" s="7" customFormat="1" ht="21" x14ac:dyDescent="0.5">
      <c r="C75" s="24" t="s">
        <v>462</v>
      </c>
    </row>
    <row r="76" spans="3:6" ht="9" customHeight="1" x14ac:dyDescent="0.25"/>
    <row r="77" spans="3:6" ht="16.2" x14ac:dyDescent="0.4">
      <c r="C77" s="27" t="s">
        <v>0</v>
      </c>
      <c r="D77" s="28" t="s">
        <v>464</v>
      </c>
      <c r="E77" s="28" t="s">
        <v>465</v>
      </c>
      <c r="F77" s="28" t="s">
        <v>466</v>
      </c>
    </row>
    <row r="78" spans="3:6" ht="16.2" x14ac:dyDescent="0.4">
      <c r="C78" s="29" t="s">
        <v>450</v>
      </c>
      <c r="D78" s="30">
        <v>1283387</v>
      </c>
      <c r="E78" s="31">
        <v>87157</v>
      </c>
      <c r="F78" s="32">
        <v>1218</v>
      </c>
    </row>
    <row r="79" spans="3:6" ht="16.2" x14ac:dyDescent="0.4">
      <c r="C79" s="29" t="s">
        <v>448</v>
      </c>
      <c r="D79" s="30">
        <v>645000</v>
      </c>
      <c r="E79" s="31">
        <v>43468</v>
      </c>
      <c r="F79" s="32">
        <v>539</v>
      </c>
    </row>
    <row r="80" spans="3:6" ht="16.2" x14ac:dyDescent="0.4">
      <c r="C80" s="29" t="s">
        <v>449</v>
      </c>
      <c r="D80" s="30">
        <v>412035</v>
      </c>
      <c r="E80" s="31">
        <v>19837</v>
      </c>
      <c r="F80" s="32">
        <v>126</v>
      </c>
    </row>
    <row r="81" spans="3:6" ht="16.2" x14ac:dyDescent="0.4">
      <c r="C81" s="29" t="s">
        <v>452</v>
      </c>
      <c r="D81" s="30">
        <v>169694</v>
      </c>
      <c r="E81" s="31">
        <v>21733</v>
      </c>
      <c r="F81" s="32">
        <v>187</v>
      </c>
    </row>
    <row r="82" spans="3:6" ht="16.2" x14ac:dyDescent="0.4">
      <c r="C82" s="29" t="s">
        <v>446</v>
      </c>
      <c r="D82" s="30">
        <v>130661</v>
      </c>
      <c r="E82" s="31">
        <v>9622</v>
      </c>
      <c r="F82" s="32">
        <v>128</v>
      </c>
    </row>
    <row r="83" spans="3:6" ht="16.2" x14ac:dyDescent="0.4">
      <c r="C83" s="29" t="s">
        <v>445</v>
      </c>
      <c r="D83" s="30">
        <v>86392</v>
      </c>
      <c r="E83" s="31">
        <v>5528</v>
      </c>
      <c r="F83" s="32">
        <v>65</v>
      </c>
    </row>
    <row r="84" spans="3:6" ht="16.2" x14ac:dyDescent="0.4">
      <c r="C84" s="29" t="s">
        <v>447</v>
      </c>
      <c r="D84" s="30">
        <v>84166</v>
      </c>
      <c r="E84" s="31">
        <v>1768</v>
      </c>
      <c r="F84" s="32">
        <v>61</v>
      </c>
    </row>
    <row r="85" spans="3:6" ht="16.2" x14ac:dyDescent="0.4">
      <c r="C85" s="29" t="s">
        <v>451</v>
      </c>
      <c r="D85" s="30">
        <v>54869</v>
      </c>
      <c r="E85" s="31">
        <v>3624</v>
      </c>
      <c r="F85" s="32">
        <v>35</v>
      </c>
    </row>
    <row r="86" spans="3:6" x14ac:dyDescent="0.25"/>
    <row r="87" spans="3:6" s="7" customFormat="1" x14ac:dyDescent="0.25"/>
  </sheetData>
  <conditionalFormatting pivot="1" sqref="N11:N18">
    <cfRule type="dataBar" priority="9">
      <dataBar showValue="0">
        <cfvo type="min"/>
        <cfvo type="max"/>
        <color rgb="FF294067"/>
      </dataBar>
      <extLst>
        <ext xmlns:x14="http://schemas.microsoft.com/office/spreadsheetml/2009/9/main" uri="{B025F937-C7B1-47D3-B67F-A62EFF666E3E}">
          <x14:id>{CF84808B-75AB-4F33-9D80-B24B01506380}</x14:id>
        </ext>
      </extLst>
    </cfRule>
  </conditionalFormatting>
  <conditionalFormatting pivot="1" sqref="R11:R18">
    <cfRule type="dataBar" priority="5">
      <dataBar showValue="0">
        <cfvo type="min"/>
        <cfvo type="max"/>
        <color rgb="FF294067"/>
      </dataBar>
      <extLst>
        <ext xmlns:x14="http://schemas.microsoft.com/office/spreadsheetml/2009/9/main" uri="{B025F937-C7B1-47D3-B67F-A62EFF666E3E}">
          <x14:id>{21FEFB33-DD20-4206-86C5-22AA087C231F}</x14:id>
        </ext>
      </extLst>
    </cfRule>
  </conditionalFormatting>
  <conditionalFormatting pivot="1" sqref="D78:D8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E78:E8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F78:F8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2055" r:id="rId6" name="ComboBox1">
          <controlPr defaultSize="0" autoLine="0" autoPict="0" listFillRange="drop_down_list_02" r:id="rId7">
            <anchor moveWithCells="1">
              <from>
                <xdr:col>15</xdr:col>
                <xdr:colOff>830580</xdr:colOff>
                <xdr:row>3</xdr:row>
                <xdr:rowOff>0</xdr:rowOff>
              </from>
              <to>
                <xdr:col>18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055" r:id="rId6" name="ComboBox1"/>
      </mc:Fallback>
    </mc:AlternateContent>
    <mc:AlternateContent xmlns:mc="http://schemas.openxmlformats.org/markup-compatibility/2006">
      <mc:Choice Requires="x14">
        <control shapeId="2051" r:id="rId8" name="combo_drop_down_list">
          <controlPr defaultSize="0" autoLine="0" listFillRange="Drop_down_list" r:id="rId9">
            <anchor moveWithCells="1">
              <from>
                <xdr:col>13</xdr:col>
                <xdr:colOff>731520</xdr:colOff>
                <xdr:row>3</xdr:row>
                <xdr:rowOff>0</xdr:rowOff>
              </from>
              <to>
                <xdr:col>15</xdr:col>
                <xdr:colOff>716280</xdr:colOff>
                <xdr:row>5</xdr:row>
                <xdr:rowOff>0</xdr:rowOff>
              </to>
            </anchor>
          </controlPr>
        </control>
      </mc:Choice>
      <mc:Fallback>
        <control shapeId="2051" r:id="rId8" name="combo_drop_down_list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F84808B-75AB-4F33-9D80-B24B01506380}">
            <x14:dataBar minLength="0" maxLength="100" border="1" gradient="0" negativeBarBorderColorSameAsPositive="0">
              <x14:cfvo type="autoMin"/>
              <x14:cfvo type="autoMax"/>
              <x14:borderColor rgb="FF294067"/>
              <x14:negativeFillColor rgb="FFFF0000"/>
              <x14:negativeBorderColor rgb="FFFF0000"/>
              <x14:axisColor rgb="FF000000"/>
            </x14:dataBar>
          </x14:cfRule>
          <xm:sqref>N11:N18</xm:sqref>
        </x14:conditionalFormatting>
        <x14:conditionalFormatting xmlns:xm="http://schemas.microsoft.com/office/excel/2006/main" pivot="1">
          <x14:cfRule type="dataBar" id="{21FEFB33-DD20-4206-86C5-22AA087C231F}">
            <x14:dataBar minLength="0" maxLength="100" border="1" gradient="0" negativeBarBorderColorSameAsPositive="0">
              <x14:cfvo type="autoMin"/>
              <x14:cfvo type="autoMax"/>
              <x14:borderColor rgb="FF294067"/>
              <x14:negativeFillColor rgb="FFFF0000"/>
              <x14:negativeBorderColor rgb="FFFF0000"/>
              <x14:axisColor rgb="FF000000"/>
            </x14:dataBar>
          </x14:cfRule>
          <xm:sqref>R11:R18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s t o [ s t o [ [ [ Z Z 
</file>

<file path=customXml/item3.xml>�� 
</file>

<file path=customXml/item4.xml>�� 
</file>

<file path=customXml/item5.xml>�� s t o [ s t o [ [ [ 
</file>

<file path=customXml/item6.xml>�� s t o [ s t o [ [ [ Z Z Z [ Z [ Z [ Z [ Z Z 
</file>

<file path=customXml/item7.xml>�� s t o [ s t o [ [ [ Z Z Z [ Z [ Z [ Z [ Z Z [ [ [ [ [ [ [ [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s t o [ s t o [ [ [ 
</file>

<file path=customXml/item14.xml>�� 
</file>

<file path=customXml/item15.xml>�� s t o [ s t o [ [ [ Z Z Z [ Z [ Z [ Z [ Z Z [ [ [ [ [ [ [ [ 
</file>

<file path=customXml/item16.xml>�� 
</file>

<file path=customXml/item17.xml>�� 
</file>

<file path=customXml/item18.xml>�� s t o [ s t o [ [ [ 
</file>

<file path=customXml/item19.xml>�� 
</file>

<file path=customXml/item20.xml>�� s t o [ s t o [ [ [ Z Z Z [ Z [ Z Bu g o [ Z Bu g o [ Z Z [ [ [ [ [ [ [ [ 
</file>

<file path=customXml/item21.xml>�� s t o [ s t o [ [ [ 
</file>

<file path=customXml/item22.xml>�� 
</file>

<file path=customXml/item23.xml>�� 
</file>

<file path=customXml/item24.xml>�� 
</file>

<file path=customXml/item25.xml>�� s t o [ s t o [ 
</file>

<file path=customXml/item26.xml>�� 
</file>

<file path=customXml/itemProps1.xml><?xml version="1.0" encoding="utf-8"?>
<ds:datastoreItem xmlns:ds="http://schemas.openxmlformats.org/officeDocument/2006/customXml" ds:itemID="{B1212531-F5CB-4AA8-9B59-64D20FA65F7C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16E467E3-F947-49B3-B18F-9AE8386E4545}">
  <ds:schemaRefs/>
</ds:datastoreItem>
</file>

<file path=customXml/itemProps3.xml><?xml version="1.0" encoding="utf-8"?>
<ds:datastoreItem xmlns:ds="http://schemas.openxmlformats.org/officeDocument/2006/customXml" ds:itemID="{7F33453C-BD50-4EC4-BEE1-6F7E5CFE80DB}">
  <ds:schemaRefs/>
</ds:datastoreItem>
</file>

<file path=customXml/itemProps4.xml><?xml version="1.0" encoding="utf-8"?>
<ds:datastoreItem xmlns:ds="http://schemas.openxmlformats.org/officeDocument/2006/customXml" ds:itemID="{5ED30C7F-045D-49CB-B4CB-EE363E476C7B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8F16D859-AF4A-4745-A332-C109E65E8CCA}">
  <ds:schemaRefs/>
</ds:datastoreItem>
</file>

<file path=customXml/itemProps6.xml><?xml version="1.0" encoding="utf-8"?>
<ds:datastoreItem xmlns:ds="http://schemas.openxmlformats.org/officeDocument/2006/customXml" ds:itemID="{CCBADE2C-757B-465C-BCCC-84D1C47578A6}">
  <ds:schemaRefs/>
</ds:datastoreItem>
</file>

<file path=customXml/itemProps7.xml><?xml version="1.0" encoding="utf-8"?>
<ds:datastoreItem xmlns:ds="http://schemas.openxmlformats.org/officeDocument/2006/customXml" ds:itemID="{3BB74105-D491-449E-B0A4-429A004F9210}">
  <ds:schemaRefs/>
</ds:datastoreItem>
</file>

<file path=customXml/itemProps8.xml><?xml version="1.0" encoding="utf-8"?>
<ds:datastoreItem xmlns:ds="http://schemas.openxmlformats.org/officeDocument/2006/customXml" ds:itemID="{8C4DFEBF-A896-497B-87C0-8BDDB92D29D9}">
  <ds:schemaRefs/>
</ds:datastoreItem>
</file>

<file path=customXml/itemProps9.xml><?xml version="1.0" encoding="utf-8"?>
<ds:datastoreItem xmlns:ds="http://schemas.openxmlformats.org/officeDocument/2006/customXml" ds:itemID="{7590D158-ADD9-44E8-B474-B714CBEA78EC}">
  <ds:schemaRefs/>
</ds:datastoreItem>
</file>

<file path=customXml/itemProps10.xml><?xml version="1.0" encoding="utf-8"?>
<ds:datastoreItem xmlns:ds="http://schemas.openxmlformats.org/officeDocument/2006/customXml" ds:itemID="{18627114-D4C9-4D5B-AD41-D670FF0C1FDC}">
  <ds:schemaRefs/>
</ds:datastoreItem>
</file>

<file path=customXml/itemProps11.xml><?xml version="1.0" encoding="utf-8"?>
<ds:datastoreItem xmlns:ds="http://schemas.openxmlformats.org/officeDocument/2006/customXml" ds:itemID="{D59D72E3-5349-4430-A33E-C06E4249117E}">
  <ds:schemaRefs/>
</ds:datastoreItem>
</file>

<file path=customXml/itemProps12.xml><?xml version="1.0" encoding="utf-8"?>
<ds:datastoreItem xmlns:ds="http://schemas.openxmlformats.org/officeDocument/2006/customXml" ds:itemID="{71EBBA0B-78B8-4139-BD86-858080F27228}">
  <ds:schemaRefs>
    <ds:schemaRef ds:uri="http://www.w3.org/2001/XMLSchema"/>
    <ds:schemaRef ds:uri="http://microsoft.data.visualization.Client.Excel.PState/1.0"/>
  </ds:schemaRefs>
</ds:datastoreItem>
</file>

<file path=customXml/itemProps13.xml><?xml version="1.0" encoding="utf-8"?>
<ds:datastoreItem xmlns:ds="http://schemas.openxmlformats.org/officeDocument/2006/customXml" ds:itemID="{4D8C219B-AC8F-4DEA-BECB-C2D7771F0459}">
  <ds:schemaRefs/>
</ds:datastoreItem>
</file>

<file path=customXml/itemProps14.xml><?xml version="1.0" encoding="utf-8"?>
<ds:datastoreItem xmlns:ds="http://schemas.openxmlformats.org/officeDocument/2006/customXml" ds:itemID="{102A7A7A-46AF-4607-94ED-647DE1FA7E6B}">
  <ds:schemaRefs>
    <ds:schemaRef ds:uri="http://www.w3.org/2001/XMLSchema"/>
    <ds:schemaRef ds:uri="http://microsoft.data.visualization.Client.Excel.CustomMapList/1.0"/>
  </ds:schemaRefs>
</ds:datastoreItem>
</file>

<file path=customXml/itemProps15.xml><?xml version="1.0" encoding="utf-8"?>
<ds:datastoreItem xmlns:ds="http://schemas.openxmlformats.org/officeDocument/2006/customXml" ds:itemID="{9837CED8-97C4-47AC-9677-BB1CB0625134}">
  <ds:schemaRefs/>
</ds:datastoreItem>
</file>

<file path=customXml/itemProps16.xml><?xml version="1.0" encoding="utf-8"?>
<ds:datastoreItem xmlns:ds="http://schemas.openxmlformats.org/officeDocument/2006/customXml" ds:itemID="{CFB51BAD-A08F-4D06-B570-58FBF9A2299B}">
  <ds:schemaRefs>
    <ds:schemaRef ds:uri="http://www.w3.org/2001/XMLSchema"/>
    <ds:schemaRef ds:uri="http://microsoft.data.visualization.Client.Excel.LState/1.0"/>
  </ds:schemaRefs>
</ds:datastoreItem>
</file>

<file path=customXml/itemProps17.xml><?xml version="1.0" encoding="utf-8"?>
<ds:datastoreItem xmlns:ds="http://schemas.openxmlformats.org/officeDocument/2006/customXml" ds:itemID="{4290EF55-0EC6-4F20-8358-1A8441CCFB8B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67B139F4-F131-415C-BCA5-7EE64F033027}">
  <ds:schemaRefs/>
</ds:datastoreItem>
</file>

<file path=customXml/itemProps19.xml><?xml version="1.0" encoding="utf-8"?>
<ds:datastoreItem xmlns:ds="http://schemas.openxmlformats.org/officeDocument/2006/customXml" ds:itemID="{362992FD-667F-41EA-B637-B38C999EBBEE}">
  <ds:schemaRefs/>
</ds:datastoreItem>
</file>

<file path=customXml/itemProps20.xml><?xml version="1.0" encoding="utf-8"?>
<ds:datastoreItem xmlns:ds="http://schemas.openxmlformats.org/officeDocument/2006/customXml" ds:itemID="{5E21C430-8A6A-444D-969C-11D0DC03A272}">
  <ds:schemaRefs/>
</ds:datastoreItem>
</file>

<file path=customXml/itemProps21.xml><?xml version="1.0" encoding="utf-8"?>
<ds:datastoreItem xmlns:ds="http://schemas.openxmlformats.org/officeDocument/2006/customXml" ds:itemID="{1069D8AA-B3BC-49AD-911F-5889C151B05F}">
  <ds:schemaRefs/>
</ds:datastoreItem>
</file>

<file path=customXml/itemProps22.xml><?xml version="1.0" encoding="utf-8"?>
<ds:datastoreItem xmlns:ds="http://schemas.openxmlformats.org/officeDocument/2006/customXml" ds:itemID="{B2181B10-80E1-4FA3-B891-1B83C25F377C}">
  <ds:schemaRefs/>
</ds:datastoreItem>
</file>

<file path=customXml/itemProps23.xml><?xml version="1.0" encoding="utf-8"?>
<ds:datastoreItem xmlns:ds="http://schemas.openxmlformats.org/officeDocument/2006/customXml" ds:itemID="{7BE1C922-1531-4470-B745-7D88382BF0F3}">
  <ds:schemaRefs/>
</ds:datastoreItem>
</file>

<file path=customXml/itemProps24.xml><?xml version="1.0" encoding="utf-8"?>
<ds:datastoreItem xmlns:ds="http://schemas.openxmlformats.org/officeDocument/2006/customXml" ds:itemID="{A622D268-A026-4A46-A3C2-BA0A75C4C2F3}">
  <ds:schemaRefs/>
</ds:datastoreItem>
</file>

<file path=customXml/itemProps25.xml><?xml version="1.0" encoding="utf-8"?>
<ds:datastoreItem xmlns:ds="http://schemas.openxmlformats.org/officeDocument/2006/customXml" ds:itemID="{3A6E0E49-AA79-4595-AB60-F226570A1000}">
  <ds:schemaRefs/>
</ds:datastoreItem>
</file>

<file path=customXml/itemProps26.xml><?xml version="1.0" encoding="utf-8"?>
<ds:datastoreItem xmlns:ds="http://schemas.openxmlformats.org/officeDocument/2006/customXml" ds:itemID="{C2A6DAB8-9D16-418F-9DF0-811F7FF8A6F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5</vt:i4>
      </vt:variant>
    </vt:vector>
  </HeadingPairs>
  <TitlesOfParts>
    <vt:vector size="8" baseType="lpstr">
      <vt:lpstr>Słowniki</vt:lpstr>
      <vt:lpstr>Arkusz_Techniczny</vt:lpstr>
      <vt:lpstr>DashBoard</vt:lpstr>
      <vt:lpstr>Drop_down_list</vt:lpstr>
      <vt:lpstr>drop_down_list_02</vt:lpstr>
      <vt:lpstr>Karta_01</vt:lpstr>
      <vt:lpstr>Karta_02</vt:lpstr>
      <vt:lpstr>Karta_03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Dominik Szymikowski</cp:lastModifiedBy>
  <dcterms:created xsi:type="dcterms:W3CDTF">2019-03-10T11:08:28Z</dcterms:created>
  <dcterms:modified xsi:type="dcterms:W3CDTF">2023-11-27T10:40:41Z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2023-11-27T10:38:38Z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07476684-5de4-4c3c-a0a6-41f939e05b17</vt:lpwstr>
  </property>
  <property fmtid="{D5CDD505-2E9C-101B-9397-08002B2CF9AE}" pid="7" name="MSIP_Label_defa4170-0d19-0005-0004-bc88714345d2_ActionId">
    <vt:lpwstr>abada728-9f80-4fa3-8667-21eb908fa86b</vt:lpwstr>
  </property>
  <property fmtid="{D5CDD505-2E9C-101B-9397-08002B2CF9AE}" pid="8" name="MSIP_Label_defa4170-0d19-0005-0004-bc88714345d2_ContentBits">
    <vt:lpwstr>0</vt:lpwstr>
  </property>
</Properties>
</file>