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608e0cc0708d8b/KroenkeProjects/ExperMIS/9e_IM/9e_AppExSolutions/AppExSolutionFiles/"/>
    </mc:Choice>
  </mc:AlternateContent>
  <xr:revisionPtr revIDLastSave="97" documentId="11_F24651062A1B54CD1687476DA529F904B48AB8C0" xr6:coauthVersionLast="45" xr6:coauthVersionMax="45" xr10:uidLastSave="{B19C2805-52B8-4146-817F-6C47FF12054D}"/>
  <bookViews>
    <workbookView xWindow="28680" yWindow="-120" windowWidth="29040" windowHeight="17640" xr2:uid="{00000000-000D-0000-FFFF-FFFF00000000}"/>
  </bookViews>
  <sheets>
    <sheet name="Region 1" sheetId="1" r:id="rId1"/>
    <sheet name="Region 2" sheetId="12" r:id="rId2"/>
    <sheet name="Region 3" sheetId="13" r:id="rId3"/>
    <sheet name="Summary Forecast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3" l="1"/>
  <c r="J3" i="13"/>
  <c r="N3" i="13"/>
  <c r="R3" i="13"/>
  <c r="R5" i="13"/>
  <c r="R6" i="13" s="1"/>
  <c r="R7" i="13" s="1"/>
  <c r="F5" i="13"/>
  <c r="F6" i="13" s="1"/>
  <c r="F7" i="13" s="1"/>
  <c r="J5" i="13"/>
  <c r="J6" i="13" s="1"/>
  <c r="J7" i="13" s="1"/>
  <c r="N5" i="13"/>
  <c r="C6" i="13"/>
  <c r="C7" i="13" s="1"/>
  <c r="D6" i="13"/>
  <c r="E6" i="13"/>
  <c r="E7" i="13" s="1"/>
  <c r="G6" i="13"/>
  <c r="G7" i="13" s="1"/>
  <c r="H6" i="13"/>
  <c r="H7" i="13" s="1"/>
  <c r="I6" i="13"/>
  <c r="I7" i="13" s="1"/>
  <c r="K6" i="13"/>
  <c r="K7" i="13" s="1"/>
  <c r="L6" i="13"/>
  <c r="L7" i="13" s="1"/>
  <c r="M6" i="13"/>
  <c r="M7" i="13" s="1"/>
  <c r="O6" i="13"/>
  <c r="O7" i="13" s="1"/>
  <c r="P6" i="13"/>
  <c r="P7" i="13" s="1"/>
  <c r="Q6" i="13"/>
  <c r="Q7" i="13" s="1"/>
  <c r="D7" i="13"/>
  <c r="F9" i="13"/>
  <c r="J9" i="13"/>
  <c r="N9" i="13"/>
  <c r="R9" i="13"/>
  <c r="R11" i="13"/>
  <c r="R12" i="13" s="1"/>
  <c r="R13" i="13" s="1"/>
  <c r="F11" i="13"/>
  <c r="J11" i="13"/>
  <c r="N11" i="13"/>
  <c r="C12" i="13"/>
  <c r="C13" i="13" s="1"/>
  <c r="D12" i="13"/>
  <c r="D13" i="13" s="1"/>
  <c r="E12" i="13"/>
  <c r="G12" i="13"/>
  <c r="G13" i="13" s="1"/>
  <c r="H12" i="13"/>
  <c r="H13" i="13" s="1"/>
  <c r="I12" i="13"/>
  <c r="K12" i="13"/>
  <c r="K13" i="13" s="1"/>
  <c r="L12" i="13"/>
  <c r="L13" i="13" s="1"/>
  <c r="M12" i="13"/>
  <c r="M13" i="13" s="1"/>
  <c r="O12" i="13"/>
  <c r="O13" i="13" s="1"/>
  <c r="P12" i="13"/>
  <c r="P13" i="13" s="1"/>
  <c r="Q12" i="13"/>
  <c r="Q13" i="13" s="1"/>
  <c r="E13" i="13"/>
  <c r="I13" i="13"/>
  <c r="F15" i="13"/>
  <c r="J15" i="13"/>
  <c r="N15" i="13"/>
  <c r="R15" i="13"/>
  <c r="R17" i="13"/>
  <c r="R18" i="13" s="1"/>
  <c r="R19" i="13" s="1"/>
  <c r="F17" i="13"/>
  <c r="J17" i="13"/>
  <c r="N17" i="13"/>
  <c r="C18" i="13"/>
  <c r="C19" i="13" s="1"/>
  <c r="D18" i="13"/>
  <c r="D19" i="13" s="1"/>
  <c r="E18" i="13"/>
  <c r="E19" i="13" s="1"/>
  <c r="G18" i="13"/>
  <c r="G19" i="13" s="1"/>
  <c r="H18" i="13"/>
  <c r="H19" i="13" s="1"/>
  <c r="I18" i="13"/>
  <c r="I19" i="13" s="1"/>
  <c r="K18" i="13"/>
  <c r="K19" i="13" s="1"/>
  <c r="L18" i="13"/>
  <c r="L19" i="13" s="1"/>
  <c r="M18" i="13"/>
  <c r="M19" i="13" s="1"/>
  <c r="N18" i="13"/>
  <c r="N19" i="13" s="1"/>
  <c r="O18" i="13"/>
  <c r="O19" i="13" s="1"/>
  <c r="P18" i="13"/>
  <c r="P19" i="13" s="1"/>
  <c r="Q18" i="13"/>
  <c r="Q19" i="13" s="1"/>
  <c r="F21" i="13"/>
  <c r="J21" i="13"/>
  <c r="N21" i="13"/>
  <c r="R21" i="13"/>
  <c r="R23" i="13"/>
  <c r="R24" i="13" s="1"/>
  <c r="R25" i="13" s="1"/>
  <c r="F23" i="13"/>
  <c r="J23" i="13"/>
  <c r="N23" i="13"/>
  <c r="C24" i="13"/>
  <c r="C25" i="13" s="1"/>
  <c r="D24" i="13"/>
  <c r="D25" i="13" s="1"/>
  <c r="E24" i="13"/>
  <c r="G24" i="13"/>
  <c r="G25" i="13" s="1"/>
  <c r="H24" i="13"/>
  <c r="H25" i="13" s="1"/>
  <c r="I24" i="13"/>
  <c r="K24" i="13"/>
  <c r="K25" i="13" s="1"/>
  <c r="L24" i="13"/>
  <c r="L25" i="13" s="1"/>
  <c r="M24" i="13"/>
  <c r="M25" i="13" s="1"/>
  <c r="O24" i="13"/>
  <c r="O25" i="13" s="1"/>
  <c r="P24" i="13"/>
  <c r="P25" i="13" s="1"/>
  <c r="Q24" i="13"/>
  <c r="Q25" i="13" s="1"/>
  <c r="E25" i="13"/>
  <c r="I25" i="13"/>
  <c r="F27" i="13"/>
  <c r="J27" i="13"/>
  <c r="N27" i="13"/>
  <c r="R27" i="13"/>
  <c r="R29" i="13"/>
  <c r="R30" i="13" s="1"/>
  <c r="R31" i="13" s="1"/>
  <c r="F29" i="13"/>
  <c r="F30" i="13" s="1"/>
  <c r="F31" i="13" s="1"/>
  <c r="J29" i="13"/>
  <c r="N29" i="13"/>
  <c r="N30" i="13" s="1"/>
  <c r="N31" i="13" s="1"/>
  <c r="C30" i="13"/>
  <c r="C31" i="13" s="1"/>
  <c r="D30" i="13"/>
  <c r="D31" i="13" s="1"/>
  <c r="E30" i="13"/>
  <c r="E31" i="13" s="1"/>
  <c r="G30" i="13"/>
  <c r="G31" i="13" s="1"/>
  <c r="H30" i="13"/>
  <c r="H31" i="13" s="1"/>
  <c r="I30" i="13"/>
  <c r="I31" i="13" s="1"/>
  <c r="K30" i="13"/>
  <c r="K31" i="13" s="1"/>
  <c r="L30" i="13"/>
  <c r="L31" i="13" s="1"/>
  <c r="M30" i="13"/>
  <c r="M31" i="13" s="1"/>
  <c r="O30" i="13"/>
  <c r="O31" i="13" s="1"/>
  <c r="P30" i="13"/>
  <c r="P31" i="13" s="1"/>
  <c r="Q30" i="13"/>
  <c r="Q31" i="13" s="1"/>
  <c r="F33" i="13"/>
  <c r="J33" i="13"/>
  <c r="N33" i="13"/>
  <c r="R33" i="13"/>
  <c r="R35" i="13"/>
  <c r="F35" i="13"/>
  <c r="J35" i="13"/>
  <c r="N35" i="13"/>
  <c r="C36" i="13"/>
  <c r="C37" i="13" s="1"/>
  <c r="D36" i="13"/>
  <c r="D37" i="13" s="1"/>
  <c r="E36" i="13"/>
  <c r="E37" i="13" s="1"/>
  <c r="G36" i="13"/>
  <c r="G37" i="13" s="1"/>
  <c r="H36" i="13"/>
  <c r="H37" i="13" s="1"/>
  <c r="I36" i="13"/>
  <c r="I37" i="13" s="1"/>
  <c r="K36" i="13"/>
  <c r="K37" i="13" s="1"/>
  <c r="L36" i="13"/>
  <c r="L37" i="13" s="1"/>
  <c r="M36" i="13"/>
  <c r="M37" i="13" s="1"/>
  <c r="O36" i="13"/>
  <c r="O37" i="13" s="1"/>
  <c r="P36" i="13"/>
  <c r="P37" i="13" s="1"/>
  <c r="Q36" i="13"/>
  <c r="Q37" i="13"/>
  <c r="F39" i="13"/>
  <c r="J39" i="13"/>
  <c r="N39" i="13"/>
  <c r="R39" i="13"/>
  <c r="R41" i="13"/>
  <c r="R42" i="13" s="1"/>
  <c r="R43" i="13" s="1"/>
  <c r="U40" i="13" s="1"/>
  <c r="F41" i="13"/>
  <c r="J41" i="13"/>
  <c r="N41" i="13"/>
  <c r="C42" i="13"/>
  <c r="C43" i="13" s="1"/>
  <c r="D42" i="13"/>
  <c r="D43" i="13" s="1"/>
  <c r="E42" i="13"/>
  <c r="E43" i="13" s="1"/>
  <c r="G42" i="13"/>
  <c r="G43" i="13" s="1"/>
  <c r="H42" i="13"/>
  <c r="H43" i="13" s="1"/>
  <c r="I42" i="13"/>
  <c r="I43" i="13" s="1"/>
  <c r="K42" i="13"/>
  <c r="K43" i="13" s="1"/>
  <c r="L42" i="13"/>
  <c r="L43" i="13" s="1"/>
  <c r="M42" i="13"/>
  <c r="M43" i="13" s="1"/>
  <c r="O42" i="13"/>
  <c r="O43" i="13" s="1"/>
  <c r="P42" i="13"/>
  <c r="Q42" i="13"/>
  <c r="Q43" i="13" s="1"/>
  <c r="P43" i="13"/>
  <c r="C45" i="13"/>
  <c r="D45" i="13"/>
  <c r="E45" i="13"/>
  <c r="G45" i="13"/>
  <c r="H45" i="13"/>
  <c r="I45" i="13"/>
  <c r="K45" i="13"/>
  <c r="L45" i="13"/>
  <c r="L48" i="13" s="1"/>
  <c r="L49" i="13" s="1"/>
  <c r="M45" i="13"/>
  <c r="O45" i="13"/>
  <c r="P45" i="13"/>
  <c r="Q45" i="13"/>
  <c r="S45" i="13"/>
  <c r="T45" i="13"/>
  <c r="U45" i="13"/>
  <c r="O47" i="13"/>
  <c r="P47" i="13"/>
  <c r="Q47" i="13"/>
  <c r="C47" i="13"/>
  <c r="D47" i="13"/>
  <c r="E47" i="13"/>
  <c r="G47" i="13"/>
  <c r="H47" i="13"/>
  <c r="I47" i="13"/>
  <c r="I48" i="13" s="1"/>
  <c r="I49" i="13" s="1"/>
  <c r="K47" i="13"/>
  <c r="L47" i="13"/>
  <c r="M47" i="13"/>
  <c r="F3" i="12"/>
  <c r="F6" i="12" s="1"/>
  <c r="F7" i="12" s="1"/>
  <c r="J3" i="12"/>
  <c r="N3" i="12"/>
  <c r="R3" i="12"/>
  <c r="R5" i="12"/>
  <c r="F5" i="12"/>
  <c r="J5" i="12"/>
  <c r="N5" i="12"/>
  <c r="C6" i="12"/>
  <c r="C7" i="12" s="1"/>
  <c r="D6" i="12"/>
  <c r="D7" i="12" s="1"/>
  <c r="E6" i="12"/>
  <c r="G6" i="12"/>
  <c r="G7" i="12" s="1"/>
  <c r="H6" i="12"/>
  <c r="H7" i="12" s="1"/>
  <c r="I6" i="12"/>
  <c r="K6" i="12"/>
  <c r="K7" i="12" s="1"/>
  <c r="L6" i="12"/>
  <c r="L7" i="12" s="1"/>
  <c r="M6" i="12"/>
  <c r="M7" i="12" s="1"/>
  <c r="O6" i="12"/>
  <c r="O7" i="12" s="1"/>
  <c r="P6" i="12"/>
  <c r="P7" i="12" s="1"/>
  <c r="Q6" i="12"/>
  <c r="Q7" i="12" s="1"/>
  <c r="E7" i="12"/>
  <c r="I7" i="12"/>
  <c r="F9" i="12"/>
  <c r="J9" i="12"/>
  <c r="N9" i="12"/>
  <c r="R9" i="12"/>
  <c r="R11" i="12"/>
  <c r="F11" i="12"/>
  <c r="J11" i="12"/>
  <c r="N11" i="12"/>
  <c r="C12" i="12"/>
  <c r="C13" i="12" s="1"/>
  <c r="D12" i="12"/>
  <c r="D13" i="12" s="1"/>
  <c r="E12" i="12"/>
  <c r="E13" i="12" s="1"/>
  <c r="G12" i="12"/>
  <c r="G13" i="12" s="1"/>
  <c r="H12" i="12"/>
  <c r="H13" i="12" s="1"/>
  <c r="I12" i="12"/>
  <c r="I13" i="12" s="1"/>
  <c r="K12" i="12"/>
  <c r="K13" i="12" s="1"/>
  <c r="L12" i="12"/>
  <c r="L13" i="12" s="1"/>
  <c r="M12" i="12"/>
  <c r="M13" i="12" s="1"/>
  <c r="O12" i="12"/>
  <c r="O13" i="12" s="1"/>
  <c r="P12" i="12"/>
  <c r="P13" i="12" s="1"/>
  <c r="Q12" i="12"/>
  <c r="Q13" i="12" s="1"/>
  <c r="F15" i="12"/>
  <c r="J15" i="12"/>
  <c r="N15" i="12"/>
  <c r="R15" i="12"/>
  <c r="R17" i="12"/>
  <c r="R18" i="12" s="1"/>
  <c r="R19" i="12" s="1"/>
  <c r="F17" i="12"/>
  <c r="J17" i="12"/>
  <c r="N17" i="12"/>
  <c r="C18" i="12"/>
  <c r="C19" i="12" s="1"/>
  <c r="D18" i="12"/>
  <c r="D19" i="12" s="1"/>
  <c r="E18" i="12"/>
  <c r="E19" i="12" s="1"/>
  <c r="G18" i="12"/>
  <c r="H18" i="12"/>
  <c r="H19" i="12" s="1"/>
  <c r="I18" i="12"/>
  <c r="I19" i="12" s="1"/>
  <c r="K18" i="12"/>
  <c r="L18" i="12"/>
  <c r="L19" i="12" s="1"/>
  <c r="M18" i="12"/>
  <c r="O18" i="12"/>
  <c r="O19" i="12" s="1"/>
  <c r="P18" i="12"/>
  <c r="P19" i="12" s="1"/>
  <c r="Q18" i="12"/>
  <c r="Q19" i="12" s="1"/>
  <c r="G19" i="12"/>
  <c r="K19" i="12"/>
  <c r="M19" i="12"/>
  <c r="F21" i="12"/>
  <c r="J21" i="12"/>
  <c r="N21" i="12"/>
  <c r="R21" i="12"/>
  <c r="R23" i="12"/>
  <c r="R24" i="12" s="1"/>
  <c r="R25" i="12" s="1"/>
  <c r="T22" i="12" s="1"/>
  <c r="F23" i="12"/>
  <c r="J23" i="12"/>
  <c r="N23" i="12"/>
  <c r="C24" i="12"/>
  <c r="C25" i="12" s="1"/>
  <c r="D24" i="12"/>
  <c r="D25" i="12" s="1"/>
  <c r="E24" i="12"/>
  <c r="E25" i="12" s="1"/>
  <c r="G24" i="12"/>
  <c r="G25" i="12" s="1"/>
  <c r="H24" i="12"/>
  <c r="H25" i="12" s="1"/>
  <c r="I24" i="12"/>
  <c r="I25" i="12" s="1"/>
  <c r="K24" i="12"/>
  <c r="K25" i="12" s="1"/>
  <c r="L24" i="12"/>
  <c r="L25" i="12" s="1"/>
  <c r="M24" i="12"/>
  <c r="M25" i="12" s="1"/>
  <c r="O24" i="12"/>
  <c r="O25" i="12" s="1"/>
  <c r="P24" i="12"/>
  <c r="P25" i="12" s="1"/>
  <c r="Q24" i="12"/>
  <c r="Q25" i="12" s="1"/>
  <c r="F27" i="12"/>
  <c r="J27" i="12"/>
  <c r="N27" i="12"/>
  <c r="R27" i="12"/>
  <c r="R29" i="12"/>
  <c r="F29" i="12"/>
  <c r="J29" i="12"/>
  <c r="N29" i="12"/>
  <c r="C30" i="12"/>
  <c r="C31" i="12" s="1"/>
  <c r="D30" i="12"/>
  <c r="D31" i="12" s="1"/>
  <c r="E30" i="12"/>
  <c r="E31" i="12" s="1"/>
  <c r="G30" i="12"/>
  <c r="H30" i="12"/>
  <c r="H31" i="12" s="1"/>
  <c r="I30" i="12"/>
  <c r="K30" i="12"/>
  <c r="K31" i="12" s="1"/>
  <c r="L30" i="12"/>
  <c r="L31" i="12" s="1"/>
  <c r="M30" i="12"/>
  <c r="M31" i="12" s="1"/>
  <c r="O30" i="12"/>
  <c r="O31" i="12" s="1"/>
  <c r="P30" i="12"/>
  <c r="P31" i="12" s="1"/>
  <c r="Q30" i="12"/>
  <c r="G31" i="12"/>
  <c r="I31" i="12"/>
  <c r="Q31" i="12"/>
  <c r="F33" i="12"/>
  <c r="J33" i="12"/>
  <c r="N33" i="12"/>
  <c r="R33" i="12"/>
  <c r="R35" i="12"/>
  <c r="R36" i="12"/>
  <c r="R37" i="12" s="1"/>
  <c r="F35" i="12"/>
  <c r="J35" i="12"/>
  <c r="N35" i="12"/>
  <c r="N36" i="12" s="1"/>
  <c r="N37" i="12" s="1"/>
  <c r="C36" i="12"/>
  <c r="C37" i="12" s="1"/>
  <c r="D36" i="12"/>
  <c r="D37" i="12" s="1"/>
  <c r="E36" i="12"/>
  <c r="E37" i="12" s="1"/>
  <c r="G36" i="12"/>
  <c r="G37" i="12" s="1"/>
  <c r="H36" i="12"/>
  <c r="H37" i="12" s="1"/>
  <c r="I36" i="12"/>
  <c r="I37" i="12" s="1"/>
  <c r="K36" i="12"/>
  <c r="K37" i="12" s="1"/>
  <c r="L36" i="12"/>
  <c r="L37" i="12" s="1"/>
  <c r="M36" i="12"/>
  <c r="M37" i="12" s="1"/>
  <c r="O36" i="12"/>
  <c r="O37" i="12" s="1"/>
  <c r="P36" i="12"/>
  <c r="P37" i="12" s="1"/>
  <c r="Q36" i="12"/>
  <c r="Q37" i="12" s="1"/>
  <c r="F39" i="12"/>
  <c r="J39" i="12"/>
  <c r="N39" i="12"/>
  <c r="R39" i="12"/>
  <c r="R41" i="12"/>
  <c r="F41" i="12"/>
  <c r="J41" i="12"/>
  <c r="N41" i="12"/>
  <c r="C42" i="12"/>
  <c r="C43" i="12" s="1"/>
  <c r="D42" i="12"/>
  <c r="D43" i="12" s="1"/>
  <c r="E42" i="12"/>
  <c r="E43" i="12" s="1"/>
  <c r="G42" i="12"/>
  <c r="G43" i="12" s="1"/>
  <c r="H42" i="12"/>
  <c r="H43" i="12" s="1"/>
  <c r="I42" i="12"/>
  <c r="I43" i="12" s="1"/>
  <c r="K42" i="12"/>
  <c r="K43" i="12" s="1"/>
  <c r="L42" i="12"/>
  <c r="L43" i="12" s="1"/>
  <c r="M42" i="12"/>
  <c r="M43" i="12" s="1"/>
  <c r="O42" i="12"/>
  <c r="P42" i="12"/>
  <c r="P43" i="12" s="1"/>
  <c r="Q42" i="12"/>
  <c r="Q43" i="12" s="1"/>
  <c r="O43" i="12"/>
  <c r="C45" i="12"/>
  <c r="C48" i="12" s="1"/>
  <c r="C49" i="12" s="1"/>
  <c r="D45" i="12"/>
  <c r="E45" i="12"/>
  <c r="G45" i="12"/>
  <c r="H45" i="12"/>
  <c r="I45" i="12"/>
  <c r="K45" i="12"/>
  <c r="L45" i="12"/>
  <c r="M45" i="12"/>
  <c r="O45" i="12"/>
  <c r="P45" i="12"/>
  <c r="Q45" i="12"/>
  <c r="S45" i="12"/>
  <c r="T45" i="12"/>
  <c r="U45" i="12"/>
  <c r="O47" i="12"/>
  <c r="P47" i="12"/>
  <c r="Q47" i="12"/>
  <c r="Q48" i="12" s="1"/>
  <c r="Q49" i="12" s="1"/>
  <c r="C47" i="12"/>
  <c r="D47" i="12"/>
  <c r="E47" i="12"/>
  <c r="G47" i="12"/>
  <c r="H47" i="12"/>
  <c r="I47" i="12"/>
  <c r="K47" i="12"/>
  <c r="L47" i="12"/>
  <c r="M47" i="12"/>
  <c r="U45" i="1"/>
  <c r="O47" i="1"/>
  <c r="P47" i="1"/>
  <c r="Q47" i="1"/>
  <c r="O45" i="1"/>
  <c r="P45" i="1"/>
  <c r="Q45" i="1"/>
  <c r="T45" i="1"/>
  <c r="S45" i="1"/>
  <c r="D47" i="1"/>
  <c r="D45" i="1"/>
  <c r="E47" i="1"/>
  <c r="E45" i="1"/>
  <c r="C47" i="1"/>
  <c r="C45" i="1"/>
  <c r="C48" i="1" s="1"/>
  <c r="C49" i="1" s="1"/>
  <c r="G47" i="1"/>
  <c r="G45" i="1"/>
  <c r="H47" i="1"/>
  <c r="H45" i="1"/>
  <c r="I47" i="1"/>
  <c r="I45" i="1"/>
  <c r="K47" i="1"/>
  <c r="K45" i="1"/>
  <c r="L47" i="1"/>
  <c r="L45" i="1"/>
  <c r="M47" i="1"/>
  <c r="M48" i="1" s="1"/>
  <c r="M49" i="1" s="1"/>
  <c r="M45" i="1"/>
  <c r="D42" i="1"/>
  <c r="E42" i="1"/>
  <c r="E43" i="1" s="1"/>
  <c r="F41" i="1"/>
  <c r="F39" i="1"/>
  <c r="G42" i="1"/>
  <c r="G43" i="1" s="1"/>
  <c r="H42" i="1"/>
  <c r="H43" i="1" s="1"/>
  <c r="I42" i="1"/>
  <c r="I43" i="1" s="1"/>
  <c r="J41" i="1"/>
  <c r="J39" i="1"/>
  <c r="K42" i="1"/>
  <c r="K43" i="1" s="1"/>
  <c r="L42" i="1"/>
  <c r="M42" i="1"/>
  <c r="N41" i="1"/>
  <c r="N39" i="1"/>
  <c r="N42" i="1" s="1"/>
  <c r="N43" i="1" s="1"/>
  <c r="O42" i="1"/>
  <c r="O43" i="1" s="1"/>
  <c r="P42" i="1"/>
  <c r="P43" i="1" s="1"/>
  <c r="Q42" i="1"/>
  <c r="R41" i="1"/>
  <c r="R39" i="1"/>
  <c r="C42" i="1"/>
  <c r="D36" i="1"/>
  <c r="D37" i="1" s="1"/>
  <c r="E36" i="1"/>
  <c r="E37" i="1" s="1"/>
  <c r="F35" i="1"/>
  <c r="F33" i="1"/>
  <c r="G36" i="1"/>
  <c r="H36" i="1"/>
  <c r="H37" i="1" s="1"/>
  <c r="I36" i="1"/>
  <c r="I37" i="1" s="1"/>
  <c r="J35" i="1"/>
  <c r="J33" i="1"/>
  <c r="J36" i="1" s="1"/>
  <c r="J37" i="1" s="1"/>
  <c r="K36" i="1"/>
  <c r="K37" i="1" s="1"/>
  <c r="L36" i="1"/>
  <c r="L37" i="1" s="1"/>
  <c r="M36" i="1"/>
  <c r="M37" i="1" s="1"/>
  <c r="N35" i="1"/>
  <c r="N33" i="1"/>
  <c r="N36" i="1" s="1"/>
  <c r="N37" i="1" s="1"/>
  <c r="O36" i="1"/>
  <c r="O37" i="1" s="1"/>
  <c r="P36" i="1"/>
  <c r="P37" i="1" s="1"/>
  <c r="Q36" i="1"/>
  <c r="R35" i="1"/>
  <c r="R33" i="1"/>
  <c r="C36" i="1"/>
  <c r="C37" i="1" s="1"/>
  <c r="D30" i="1"/>
  <c r="E30" i="1"/>
  <c r="F29" i="1"/>
  <c r="F27" i="1"/>
  <c r="G30" i="1"/>
  <c r="G31" i="1" s="1"/>
  <c r="H30" i="1"/>
  <c r="H31" i="1" s="1"/>
  <c r="I30" i="1"/>
  <c r="I31" i="1" s="1"/>
  <c r="J29" i="1"/>
  <c r="J27" i="1"/>
  <c r="K30" i="1"/>
  <c r="K31" i="1" s="1"/>
  <c r="L30" i="1"/>
  <c r="L31" i="1" s="1"/>
  <c r="M30" i="1"/>
  <c r="N29" i="1"/>
  <c r="N27" i="1"/>
  <c r="N30" i="1" s="1"/>
  <c r="N31" i="1" s="1"/>
  <c r="O30" i="1"/>
  <c r="O31" i="1" s="1"/>
  <c r="P30" i="1"/>
  <c r="P31" i="1" s="1"/>
  <c r="Q30" i="1"/>
  <c r="R29" i="1"/>
  <c r="R27" i="1"/>
  <c r="C30" i="1"/>
  <c r="D24" i="1"/>
  <c r="D25" i="1" s="1"/>
  <c r="E24" i="1"/>
  <c r="E25" i="1" s="1"/>
  <c r="F23" i="1"/>
  <c r="F21" i="1"/>
  <c r="G24" i="1"/>
  <c r="H24" i="1"/>
  <c r="H25" i="1" s="1"/>
  <c r="I24" i="1"/>
  <c r="I25" i="1" s="1"/>
  <c r="J23" i="1"/>
  <c r="J21" i="1"/>
  <c r="J24" i="1" s="1"/>
  <c r="J25" i="1" s="1"/>
  <c r="K24" i="1"/>
  <c r="K25" i="1" s="1"/>
  <c r="L24" i="1"/>
  <c r="L25" i="1" s="1"/>
  <c r="M24" i="1"/>
  <c r="M25" i="1" s="1"/>
  <c r="N23" i="1"/>
  <c r="N21" i="1"/>
  <c r="N24" i="1" s="1"/>
  <c r="N25" i="1" s="1"/>
  <c r="O24" i="1"/>
  <c r="P24" i="1"/>
  <c r="P25" i="1" s="1"/>
  <c r="Q24" i="1"/>
  <c r="R23" i="1"/>
  <c r="R21" i="1"/>
  <c r="C24" i="1"/>
  <c r="C25" i="1" s="1"/>
  <c r="D18" i="1"/>
  <c r="E18" i="1"/>
  <c r="E19" i="1" s="1"/>
  <c r="F17" i="1"/>
  <c r="F15" i="1"/>
  <c r="G18" i="1"/>
  <c r="G19" i="1" s="1"/>
  <c r="H18" i="1"/>
  <c r="H19" i="1" s="1"/>
  <c r="I18" i="1"/>
  <c r="I19" i="1" s="1"/>
  <c r="J17" i="1"/>
  <c r="J15" i="1"/>
  <c r="K18" i="1"/>
  <c r="L18" i="1"/>
  <c r="L19" i="1" s="1"/>
  <c r="M18" i="1"/>
  <c r="M19" i="1" s="1"/>
  <c r="N17" i="1"/>
  <c r="N15" i="1"/>
  <c r="N18" i="1" s="1"/>
  <c r="N19" i="1" s="1"/>
  <c r="O18" i="1"/>
  <c r="O19" i="1" s="1"/>
  <c r="P18" i="1"/>
  <c r="Q18" i="1"/>
  <c r="Q19" i="1" s="1"/>
  <c r="R17" i="1"/>
  <c r="R18" i="1" s="1"/>
  <c r="R19" i="1" s="1"/>
  <c r="R15" i="1"/>
  <c r="C18" i="1"/>
  <c r="C19" i="1" s="1"/>
  <c r="D12" i="1"/>
  <c r="D13" i="1" s="1"/>
  <c r="E12" i="1"/>
  <c r="E13" i="1" s="1"/>
  <c r="F11" i="1"/>
  <c r="F9" i="1"/>
  <c r="G12" i="1"/>
  <c r="G13" i="1" s="1"/>
  <c r="H12" i="1"/>
  <c r="H13" i="1" s="1"/>
  <c r="I12" i="1"/>
  <c r="I13" i="1" s="1"/>
  <c r="J11" i="1"/>
  <c r="J9" i="1"/>
  <c r="K12" i="1"/>
  <c r="K13" i="1" s="1"/>
  <c r="L12" i="1"/>
  <c r="L13" i="1" s="1"/>
  <c r="M12" i="1"/>
  <c r="N11" i="1"/>
  <c r="N9" i="1"/>
  <c r="O12" i="1"/>
  <c r="O13" i="1" s="1"/>
  <c r="P12" i="1"/>
  <c r="P13" i="1" s="1"/>
  <c r="Q12" i="1"/>
  <c r="Q13" i="1" s="1"/>
  <c r="R11" i="1"/>
  <c r="R12" i="1" s="1"/>
  <c r="R13" i="1" s="1"/>
  <c r="U10" i="1" s="1"/>
  <c r="R9" i="1"/>
  <c r="C12" i="1"/>
  <c r="C13" i="1" s="1"/>
  <c r="N5" i="1"/>
  <c r="N3" i="1"/>
  <c r="O6" i="1"/>
  <c r="O7" i="1" s="1"/>
  <c r="P6" i="1"/>
  <c r="P7" i="1" s="1"/>
  <c r="Q6" i="1"/>
  <c r="R5" i="1"/>
  <c r="R3" i="1"/>
  <c r="K6" i="1"/>
  <c r="K7" i="1" s="1"/>
  <c r="L6" i="1"/>
  <c r="M6" i="1"/>
  <c r="M7" i="1" s="1"/>
  <c r="G6" i="1"/>
  <c r="G7" i="1" s="1"/>
  <c r="H6" i="1"/>
  <c r="H7" i="1" s="1"/>
  <c r="I6" i="1"/>
  <c r="I7" i="1" s="1"/>
  <c r="J5" i="1"/>
  <c r="J3" i="1"/>
  <c r="D6" i="1"/>
  <c r="D7" i="1" s="1"/>
  <c r="E6" i="1"/>
  <c r="E7" i="1" s="1"/>
  <c r="F5" i="1"/>
  <c r="F3" i="1"/>
  <c r="C6" i="1"/>
  <c r="C7" i="1" s="1"/>
  <c r="E36" i="11"/>
  <c r="F36" i="11"/>
  <c r="G36" i="11"/>
  <c r="H36" i="11"/>
  <c r="I36" i="11"/>
  <c r="J36" i="11"/>
  <c r="J35" i="11"/>
  <c r="I35" i="11"/>
  <c r="H35" i="11"/>
  <c r="G35" i="11"/>
  <c r="F35" i="11"/>
  <c r="E35" i="11"/>
  <c r="L7" i="1"/>
  <c r="Q43" i="1"/>
  <c r="M43" i="1"/>
  <c r="L43" i="1"/>
  <c r="D43" i="1"/>
  <c r="C43" i="1"/>
  <c r="Q37" i="1"/>
  <c r="G37" i="1"/>
  <c r="Q31" i="1"/>
  <c r="M31" i="1"/>
  <c r="E31" i="1"/>
  <c r="D31" i="1"/>
  <c r="C31" i="1"/>
  <c r="Q25" i="1"/>
  <c r="O25" i="1"/>
  <c r="G25" i="1"/>
  <c r="P19" i="1"/>
  <c r="K19" i="1"/>
  <c r="D19" i="1"/>
  <c r="M13" i="1"/>
  <c r="Q7" i="1"/>
  <c r="N12" i="1" l="1"/>
  <c r="N13" i="1" s="1"/>
  <c r="R6" i="1"/>
  <c r="R7" i="1" s="1"/>
  <c r="F24" i="1"/>
  <c r="F25" i="1" s="1"/>
  <c r="F36" i="1"/>
  <c r="F37" i="1" s="1"/>
  <c r="N45" i="12"/>
  <c r="R24" i="1"/>
  <c r="R25" i="1" s="1"/>
  <c r="T22" i="1" s="1"/>
  <c r="R36" i="1"/>
  <c r="R37" i="1" s="1"/>
  <c r="T34" i="1" s="1"/>
  <c r="N30" i="12"/>
  <c r="N31" i="12" s="1"/>
  <c r="P48" i="12"/>
  <c r="P49" i="12" s="1"/>
  <c r="F36" i="12"/>
  <c r="F37" i="12" s="1"/>
  <c r="T4" i="1"/>
  <c r="S4" i="1"/>
  <c r="J12" i="1"/>
  <c r="J13" i="1" s="1"/>
  <c r="F12" i="12"/>
  <c r="F13" i="12" s="1"/>
  <c r="N6" i="1"/>
  <c r="N7" i="1" s="1"/>
  <c r="N12" i="12"/>
  <c r="N13" i="12" s="1"/>
  <c r="D48" i="13"/>
  <c r="D49" i="13" s="1"/>
  <c r="J42" i="13"/>
  <c r="J43" i="13" s="1"/>
  <c r="R36" i="13"/>
  <c r="R37" i="13" s="1"/>
  <c r="J12" i="13"/>
  <c r="J13" i="13" s="1"/>
  <c r="N24" i="13"/>
  <c r="N25" i="13" s="1"/>
  <c r="J6" i="1"/>
  <c r="J7" i="1" s="1"/>
  <c r="F18" i="1"/>
  <c r="F19" i="1" s="1"/>
  <c r="F30" i="1"/>
  <c r="F31" i="1" s="1"/>
  <c r="F42" i="1"/>
  <c r="F43" i="1" s="1"/>
  <c r="G48" i="1"/>
  <c r="G49" i="1" s="1"/>
  <c r="F47" i="12"/>
  <c r="P48" i="13"/>
  <c r="P49" i="13" s="1"/>
  <c r="F24" i="13"/>
  <c r="F25" i="13" s="1"/>
  <c r="F18" i="13"/>
  <c r="F19" i="13" s="1"/>
  <c r="N36" i="13"/>
  <c r="N37" i="13" s="1"/>
  <c r="F47" i="1"/>
  <c r="P48" i="1"/>
  <c r="P49" i="1" s="1"/>
  <c r="R45" i="12"/>
  <c r="F45" i="12"/>
  <c r="M48" i="12"/>
  <c r="M49" i="12" s="1"/>
  <c r="F12" i="1"/>
  <c r="F13" i="1" s="1"/>
  <c r="I48" i="1"/>
  <c r="I49" i="1" s="1"/>
  <c r="K48" i="12"/>
  <c r="K49" i="12" s="1"/>
  <c r="F30" i="12"/>
  <c r="F31" i="12" s="1"/>
  <c r="G48" i="13"/>
  <c r="G49" i="13" s="1"/>
  <c r="F36" i="13"/>
  <c r="F37" i="13" s="1"/>
  <c r="N12" i="13"/>
  <c r="N13" i="13" s="1"/>
  <c r="N6" i="13"/>
  <c r="N7" i="13" s="1"/>
  <c r="F42" i="13"/>
  <c r="F43" i="13" s="1"/>
  <c r="R47" i="13"/>
  <c r="J18" i="12"/>
  <c r="J19" i="12" s="1"/>
  <c r="J45" i="12"/>
  <c r="I48" i="12"/>
  <c r="I49" i="12" s="1"/>
  <c r="J42" i="12"/>
  <c r="J43" i="12" s="1"/>
  <c r="G48" i="12"/>
  <c r="G49" i="12" s="1"/>
  <c r="J36" i="13"/>
  <c r="J37" i="13" s="1"/>
  <c r="F6" i="1"/>
  <c r="F7" i="1" s="1"/>
  <c r="R30" i="1"/>
  <c r="R31" i="1" s="1"/>
  <c r="S28" i="1" s="1"/>
  <c r="R42" i="1"/>
  <c r="R43" i="1" s="1"/>
  <c r="S40" i="1" s="1"/>
  <c r="E48" i="12"/>
  <c r="E49" i="12" s="1"/>
  <c r="H48" i="13"/>
  <c r="H49" i="13" s="1"/>
  <c r="J30" i="13"/>
  <c r="J31" i="13" s="1"/>
  <c r="J6" i="12"/>
  <c r="J7" i="12" s="1"/>
  <c r="O48" i="13"/>
  <c r="O49" i="13" s="1"/>
  <c r="N47" i="12"/>
  <c r="N48" i="12" s="1"/>
  <c r="N49" i="12" s="1"/>
  <c r="N18" i="12"/>
  <c r="N19" i="12" s="1"/>
  <c r="J24" i="13"/>
  <c r="J25" i="13" s="1"/>
  <c r="F12" i="13"/>
  <c r="F13" i="13" s="1"/>
  <c r="J18" i="1"/>
  <c r="J19" i="1" s="1"/>
  <c r="J30" i="1"/>
  <c r="J31" i="1" s="1"/>
  <c r="J42" i="1"/>
  <c r="J43" i="1" s="1"/>
  <c r="F45" i="1"/>
  <c r="F24" i="12"/>
  <c r="F25" i="12" s="1"/>
  <c r="N6" i="12"/>
  <c r="N7" i="12" s="1"/>
  <c r="J18" i="13"/>
  <c r="J19" i="13" s="1"/>
  <c r="T34" i="12"/>
  <c r="U34" i="12"/>
  <c r="H48" i="1"/>
  <c r="H49" i="1" s="1"/>
  <c r="J45" i="1"/>
  <c r="F48" i="12"/>
  <c r="F49" i="12" s="1"/>
  <c r="N24" i="12"/>
  <c r="N25" i="12" s="1"/>
  <c r="N42" i="13"/>
  <c r="N43" i="13" s="1"/>
  <c r="K48" i="1"/>
  <c r="K49" i="1" s="1"/>
  <c r="E48" i="1"/>
  <c r="E49" i="1" s="1"/>
  <c r="D48" i="1"/>
  <c r="D49" i="1" s="1"/>
  <c r="J47" i="12"/>
  <c r="J36" i="12"/>
  <c r="J37" i="12" s="1"/>
  <c r="J30" i="12"/>
  <c r="J31" i="12" s="1"/>
  <c r="J12" i="12"/>
  <c r="J13" i="12" s="1"/>
  <c r="R12" i="12"/>
  <c r="R13" i="12" s="1"/>
  <c r="T10" i="12" s="1"/>
  <c r="M48" i="13"/>
  <c r="M49" i="13" s="1"/>
  <c r="E48" i="13"/>
  <c r="E49" i="13" s="1"/>
  <c r="N45" i="1"/>
  <c r="L48" i="1"/>
  <c r="L49" i="1" s="1"/>
  <c r="N47" i="1"/>
  <c r="Q48" i="1"/>
  <c r="Q49" i="1" s="1"/>
  <c r="L48" i="12"/>
  <c r="L49" i="12" s="1"/>
  <c r="H48" i="12"/>
  <c r="H49" i="12" s="1"/>
  <c r="D48" i="12"/>
  <c r="D49" i="12" s="1"/>
  <c r="R42" i="12"/>
  <c r="R43" i="12" s="1"/>
  <c r="U40" i="12" s="1"/>
  <c r="N42" i="12"/>
  <c r="N43" i="12" s="1"/>
  <c r="F42" i="12"/>
  <c r="F43" i="12" s="1"/>
  <c r="S34" i="12"/>
  <c r="R30" i="12"/>
  <c r="R31" i="12" s="1"/>
  <c r="S28" i="12" s="1"/>
  <c r="J24" i="12"/>
  <c r="J25" i="12" s="1"/>
  <c r="U22" i="12"/>
  <c r="Q48" i="13"/>
  <c r="Q49" i="13" s="1"/>
  <c r="F18" i="12"/>
  <c r="F19" i="12" s="1"/>
  <c r="R6" i="12"/>
  <c r="R7" i="12" s="1"/>
  <c r="T4" i="12" s="1"/>
  <c r="S40" i="12"/>
  <c r="T40" i="12"/>
  <c r="S16" i="12"/>
  <c r="U16" i="12"/>
  <c r="T16" i="12"/>
  <c r="U16" i="1"/>
  <c r="S16" i="1"/>
  <c r="U28" i="1"/>
  <c r="U40" i="1"/>
  <c r="R47" i="12"/>
  <c r="O48" i="12"/>
  <c r="O49" i="12" s="1"/>
  <c r="S4" i="12"/>
  <c r="T16" i="1"/>
  <c r="T28" i="1"/>
  <c r="T40" i="1"/>
  <c r="R47" i="1"/>
  <c r="N47" i="13"/>
  <c r="F47" i="13"/>
  <c r="R45" i="13"/>
  <c r="R48" i="13" s="1"/>
  <c r="R49" i="13" s="1"/>
  <c r="J45" i="13"/>
  <c r="U4" i="1"/>
  <c r="U22" i="1"/>
  <c r="S22" i="1"/>
  <c r="T10" i="1"/>
  <c r="S10" i="1"/>
  <c r="T40" i="13"/>
  <c r="S40" i="13"/>
  <c r="S34" i="13"/>
  <c r="U34" i="13"/>
  <c r="T34" i="13"/>
  <c r="T28" i="13"/>
  <c r="S28" i="13"/>
  <c r="U28" i="13"/>
  <c r="S22" i="13"/>
  <c r="U22" i="13"/>
  <c r="T22" i="13"/>
  <c r="T16" i="13"/>
  <c r="S16" i="13"/>
  <c r="U16" i="13"/>
  <c r="S10" i="13"/>
  <c r="U10" i="13"/>
  <c r="T10" i="13"/>
  <c r="T4" i="13"/>
  <c r="S4" i="13"/>
  <c r="U4" i="13"/>
  <c r="O48" i="1"/>
  <c r="O49" i="1" s="1"/>
  <c r="J47" i="1"/>
  <c r="R45" i="1"/>
  <c r="S22" i="12"/>
  <c r="K48" i="13"/>
  <c r="K49" i="13" s="1"/>
  <c r="C48" i="13"/>
  <c r="C49" i="13" s="1"/>
  <c r="J47" i="13"/>
  <c r="N45" i="13"/>
  <c r="F45" i="13"/>
  <c r="S34" i="1" l="1"/>
  <c r="U34" i="1"/>
  <c r="N48" i="1"/>
  <c r="N49" i="1" s="1"/>
  <c r="U10" i="12"/>
  <c r="U4" i="12"/>
  <c r="S10" i="12"/>
  <c r="R48" i="12"/>
  <c r="R49" i="12" s="1"/>
  <c r="T46" i="12" s="1"/>
  <c r="F48" i="1"/>
  <c r="F49" i="1" s="1"/>
  <c r="T28" i="12"/>
  <c r="J48" i="12"/>
  <c r="J49" i="12" s="1"/>
  <c r="T46" i="13"/>
  <c r="S46" i="13"/>
  <c r="J48" i="13"/>
  <c r="J49" i="13" s="1"/>
  <c r="U28" i="12"/>
  <c r="J48" i="1"/>
  <c r="J49" i="1" s="1"/>
  <c r="U46" i="13"/>
  <c r="F48" i="13"/>
  <c r="F49" i="13" s="1"/>
  <c r="N48" i="13"/>
  <c r="N49" i="13" s="1"/>
  <c r="R48" i="1"/>
  <c r="R49" i="1" s="1"/>
  <c r="S46" i="12" l="1"/>
  <c r="U46" i="12"/>
  <c r="U46" i="1"/>
  <c r="T46" i="1"/>
  <c r="S46" i="1"/>
</calcChain>
</file>

<file path=xl/sharedStrings.xml><?xml version="1.0" encoding="utf-8"?>
<sst xmlns="http://schemas.openxmlformats.org/spreadsheetml/2006/main" count="193" uniqueCount="27">
  <si>
    <t>Product</t>
  </si>
  <si>
    <t>Product 1</t>
  </si>
  <si>
    <t>Actual</t>
  </si>
  <si>
    <t>Variance</t>
  </si>
  <si>
    <t>Product 2</t>
  </si>
  <si>
    <t>Product 3</t>
  </si>
  <si>
    <t>Product 4</t>
  </si>
  <si>
    <t>Product 5</t>
  </si>
  <si>
    <t>Product 6</t>
  </si>
  <si>
    <t>Product 7</t>
  </si>
  <si>
    <t>Total Actual Sales</t>
  </si>
  <si>
    <t>Region 1</t>
  </si>
  <si>
    <t>Region 2</t>
  </si>
  <si>
    <t>Region 3</t>
  </si>
  <si>
    <t>Q1 Variance</t>
  </si>
  <si>
    <t>Q2 Variance</t>
  </si>
  <si>
    <t>Q3 Variance</t>
  </si>
  <si>
    <t>Q4 Variance</t>
  </si>
  <si>
    <t>Variance %</t>
  </si>
  <si>
    <t>Forecast</t>
  </si>
  <si>
    <t>Adjusted Forecast</t>
  </si>
  <si>
    <t>Total Forecast Sales</t>
  </si>
  <si>
    <t>Adjusted Sales Forecast</t>
  </si>
  <si>
    <t>Forecast Sales</t>
  </si>
  <si>
    <t>Summary Forecast</t>
  </si>
  <si>
    <t>Adj Sales Forecast</t>
  </si>
  <si>
    <t>AE8-1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</si>
</sst>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164" fontId="1" fillId="0" borderId="0" xfId="0" applyNumberFormat="1" applyFont="1"/>
    <xf numFmtId="0" fontId="3" fillId="0" borderId="0" xfId="0" applyFont="1"/>
    <xf numFmtId="0" fontId="0" fillId="2" borderId="0" xfId="0" applyFill="1" applyBorder="1"/>
    <xf numFmtId="0" fontId="0" fillId="0" borderId="0" xfId="0" applyFill="1"/>
    <xf numFmtId="0" fontId="0" fillId="0" borderId="0" xfId="0" applyBorder="1"/>
    <xf numFmtId="0" fontId="4" fillId="0" borderId="0" xfId="0" applyFont="1"/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/>
    <xf numFmtId="0" fontId="6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 wrapText="1"/>
    </xf>
    <xf numFmtId="0" fontId="0" fillId="5" borderId="0" xfId="0" applyFill="1" applyBorder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10" fontId="0" fillId="6" borderId="0" xfId="0" applyNumberFormat="1" applyFill="1"/>
    <xf numFmtId="2" fontId="0" fillId="7" borderId="0" xfId="0" applyNumberFormat="1" applyFill="1"/>
    <xf numFmtId="0" fontId="0" fillId="8" borderId="0" xfId="0" applyFill="1"/>
    <xf numFmtId="10" fontId="0" fillId="8" borderId="0" xfId="0" applyNumberFormat="1" applyFill="1"/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2" fontId="0" fillId="9" borderId="0" xfId="0" applyNumberFormat="1" applyFill="1"/>
    <xf numFmtId="2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21425206990548E-2"/>
          <c:y val="7.6389126327059603E-2"/>
          <c:w val="0.58163358455064229"/>
          <c:h val="0.65972427282460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Forecast'!$A$35</c:f>
              <c:strCache>
                <c:ptCount val="1"/>
                <c:pt idx="0">
                  <c:v>Total Forecast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Forecast'!$B$5:$J$6</c:f>
              <c:multiLvlStrCache>
                <c:ptCount val="9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Jan-21</c:v>
                  </c:pt>
                  <c:pt idx="4">
                    <c:v>Feb-21</c:v>
                  </c:pt>
                  <c:pt idx="5">
                    <c:v>Mar-21</c:v>
                  </c:pt>
                  <c:pt idx="6">
                    <c:v>Jan-21</c:v>
                  </c:pt>
                  <c:pt idx="7">
                    <c:v>Feb-21</c:v>
                  </c:pt>
                  <c:pt idx="8">
                    <c:v>Mar-21</c:v>
                  </c:pt>
                </c:lvl>
                <c:lvl>
                  <c:pt idx="0">
                    <c:v>Region 1</c:v>
                  </c:pt>
                  <c:pt idx="3">
                    <c:v>Region 2</c:v>
                  </c:pt>
                  <c:pt idx="6">
                    <c:v>Region 3</c:v>
                  </c:pt>
                </c:lvl>
              </c:multiLvlStrCache>
            </c:multiLvlStrRef>
          </c:cat>
          <c:val>
            <c:numRef>
              <c:f>'Summary Forecast'!$B$35:$J$35</c:f>
              <c:numCache>
                <c:formatCode>General</c:formatCode>
                <c:ptCount val="9"/>
                <c:pt idx="0">
                  <c:v>158</c:v>
                </c:pt>
                <c:pt idx="1">
                  <c:v>165</c:v>
                </c:pt>
                <c:pt idx="2">
                  <c:v>175</c:v>
                </c:pt>
                <c:pt idx="3">
                  <c:v>158</c:v>
                </c:pt>
                <c:pt idx="4">
                  <c:v>164</c:v>
                </c:pt>
                <c:pt idx="5">
                  <c:v>175</c:v>
                </c:pt>
                <c:pt idx="6">
                  <c:v>158</c:v>
                </c:pt>
                <c:pt idx="7">
                  <c:v>169</c:v>
                </c:pt>
                <c:pt idx="8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0-4103-9059-2873E952E93C}"/>
            </c:ext>
          </c:extLst>
        </c:ser>
        <c:ser>
          <c:idx val="1"/>
          <c:order val="1"/>
          <c:tx>
            <c:strRef>
              <c:f>'Summary Forecast'!$A$36</c:f>
              <c:strCache>
                <c:ptCount val="1"/>
                <c:pt idx="0">
                  <c:v>Adj Sales 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Forecast'!$B$5:$J$6</c:f>
              <c:multiLvlStrCache>
                <c:ptCount val="9"/>
                <c:lvl>
                  <c:pt idx="0">
                    <c:v>Jan-21</c:v>
                  </c:pt>
                  <c:pt idx="1">
                    <c:v>Feb-21</c:v>
                  </c:pt>
                  <c:pt idx="2">
                    <c:v>Mar-21</c:v>
                  </c:pt>
                  <c:pt idx="3">
                    <c:v>Jan-21</c:v>
                  </c:pt>
                  <c:pt idx="4">
                    <c:v>Feb-21</c:v>
                  </c:pt>
                  <c:pt idx="5">
                    <c:v>Mar-21</c:v>
                  </c:pt>
                  <c:pt idx="6">
                    <c:v>Jan-21</c:v>
                  </c:pt>
                  <c:pt idx="7">
                    <c:v>Feb-21</c:v>
                  </c:pt>
                  <c:pt idx="8">
                    <c:v>Mar-21</c:v>
                  </c:pt>
                </c:lvl>
                <c:lvl>
                  <c:pt idx="0">
                    <c:v>Region 1</c:v>
                  </c:pt>
                  <c:pt idx="3">
                    <c:v>Region 2</c:v>
                  </c:pt>
                  <c:pt idx="6">
                    <c:v>Region 3</c:v>
                  </c:pt>
                </c:lvl>
              </c:multiLvlStrCache>
            </c:multiLvlStrRef>
          </c:cat>
          <c:val>
            <c:numRef>
              <c:f>'Summary Forecast'!$B$36:$J$36</c:f>
              <c:numCache>
                <c:formatCode>0.00</c:formatCode>
                <c:ptCount val="9"/>
                <c:pt idx="0">
                  <c:v>163.64285714285714</c:v>
                </c:pt>
                <c:pt idx="1">
                  <c:v>170.89285714285714</c:v>
                </c:pt>
                <c:pt idx="2">
                  <c:v>181.25</c:v>
                </c:pt>
                <c:pt idx="3">
                  <c:v>152.73731784344687</c:v>
                </c:pt>
                <c:pt idx="4">
                  <c:v>159.44461989623278</c:v>
                </c:pt>
                <c:pt idx="5">
                  <c:v>169.4347439657117</c:v>
                </c:pt>
                <c:pt idx="6">
                  <c:v>152.73731784344687</c:v>
                </c:pt>
                <c:pt idx="7">
                  <c:v>159.44461989623278</c:v>
                </c:pt>
                <c:pt idx="8">
                  <c:v>169.4347439657117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0-4103-9059-2873E952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32584"/>
        <c:axId val="216304344"/>
      </c:barChart>
      <c:catAx>
        <c:axId val="11733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0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304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32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8950547742469692"/>
          <c:y val="0.34722330148663455"/>
          <c:w val="0.29591884126260792"/>
          <c:h val="0.11805592250545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2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66198</xdr:colOff>
      <xdr:row>38</xdr:row>
      <xdr:rowOff>19525</xdr:rowOff>
    </xdr:from>
    <xdr:to>
      <xdr:col>8</xdr:col>
      <xdr:colOff>130968</xdr:colOff>
      <xdr:row>61</xdr:row>
      <xdr:rowOff>154780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zoomScale="71" zoomScaleNormal="71" workbookViewId="0">
      <selection activeCell="C45" sqref="C45"/>
    </sheetView>
  </sheetViews>
  <sheetFormatPr defaultRowHeight="12.75" x14ac:dyDescent="0.2"/>
  <cols>
    <col min="1" max="1" width="16.140625" customWidth="1"/>
    <col min="2" max="2" width="11.140625" bestFit="1" customWidth="1"/>
    <col min="3" max="3" width="9.140625" bestFit="1" customWidth="1"/>
    <col min="4" max="4" width="9.28515625" bestFit="1" customWidth="1"/>
    <col min="5" max="5" width="9.5703125" bestFit="1" customWidth="1"/>
    <col min="6" max="6" width="11.42578125" customWidth="1"/>
    <col min="7" max="7" width="9.5703125" bestFit="1" customWidth="1"/>
    <col min="8" max="8" width="9.7109375" bestFit="1" customWidth="1"/>
    <col min="9" max="9" width="9.5703125" bestFit="1" customWidth="1"/>
    <col min="10" max="10" width="11.28515625" customWidth="1"/>
    <col min="11" max="11" width="8.85546875" bestFit="1" customWidth="1"/>
    <col min="12" max="12" width="10" bestFit="1" customWidth="1"/>
    <col min="13" max="13" width="9.28515625" bestFit="1" customWidth="1"/>
    <col min="14" max="14" width="11.28515625" customWidth="1"/>
    <col min="15" max="15" width="9.5703125" bestFit="1" customWidth="1"/>
    <col min="16" max="16" width="9.7109375" bestFit="1" customWidth="1"/>
    <col min="17" max="17" width="9.5703125" bestFit="1" customWidth="1"/>
    <col min="18" max="18" width="11.140625" customWidth="1"/>
  </cols>
  <sheetData>
    <row r="1" spans="1:21" ht="15.75" x14ac:dyDescent="0.25">
      <c r="A1" s="1" t="s">
        <v>26</v>
      </c>
      <c r="B1" s="13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 t="s">
        <v>23</v>
      </c>
      <c r="T1" s="14"/>
      <c r="U1" s="14"/>
    </row>
    <row r="2" spans="1:21" ht="25.5" x14ac:dyDescent="0.2">
      <c r="B2" s="1" t="s">
        <v>0</v>
      </c>
      <c r="C2" s="4">
        <v>43834</v>
      </c>
      <c r="D2" s="4">
        <v>43865</v>
      </c>
      <c r="E2" s="4">
        <v>43894</v>
      </c>
      <c r="F2" s="15" t="s">
        <v>14</v>
      </c>
      <c r="G2" s="4">
        <v>43925</v>
      </c>
      <c r="H2" s="4">
        <v>43952</v>
      </c>
      <c r="I2" s="4">
        <v>43983</v>
      </c>
      <c r="J2" s="15" t="s">
        <v>15</v>
      </c>
      <c r="K2" s="4">
        <v>44013</v>
      </c>
      <c r="L2" s="4">
        <v>44044</v>
      </c>
      <c r="M2" s="4">
        <v>44075</v>
      </c>
      <c r="N2" s="15" t="s">
        <v>16</v>
      </c>
      <c r="O2" s="4">
        <v>44105</v>
      </c>
      <c r="P2" s="4">
        <v>44136</v>
      </c>
      <c r="Q2" s="4">
        <v>44166</v>
      </c>
      <c r="R2" s="15" t="s">
        <v>17</v>
      </c>
      <c r="S2" s="4">
        <v>44201</v>
      </c>
      <c r="T2" s="4">
        <v>44232</v>
      </c>
      <c r="U2" s="4">
        <v>44260</v>
      </c>
    </row>
    <row r="3" spans="1:21" x14ac:dyDescent="0.2">
      <c r="A3" s="1" t="s">
        <v>19</v>
      </c>
      <c r="B3" t="s">
        <v>1</v>
      </c>
      <c r="C3">
        <v>10</v>
      </c>
      <c r="D3">
        <v>10</v>
      </c>
      <c r="E3">
        <v>11</v>
      </c>
      <c r="F3" s="16">
        <f>SUM(C3:E3)</f>
        <v>31</v>
      </c>
      <c r="G3">
        <v>12</v>
      </c>
      <c r="H3">
        <v>12</v>
      </c>
      <c r="I3">
        <v>12</v>
      </c>
      <c r="J3" s="18">
        <f>SUM(G3:I3)</f>
        <v>36</v>
      </c>
      <c r="K3">
        <v>13</v>
      </c>
      <c r="L3">
        <v>13</v>
      </c>
      <c r="M3">
        <v>14</v>
      </c>
      <c r="N3" s="18">
        <f>SUM(K3:M3)</f>
        <v>40</v>
      </c>
      <c r="O3">
        <v>15</v>
      </c>
      <c r="P3">
        <v>15</v>
      </c>
      <c r="Q3">
        <v>14</v>
      </c>
      <c r="R3" s="18">
        <f>SUM(O3:Q3)</f>
        <v>44</v>
      </c>
      <c r="S3">
        <v>14</v>
      </c>
      <c r="T3">
        <v>15</v>
      </c>
      <c r="U3">
        <v>16</v>
      </c>
    </row>
    <row r="4" spans="1:21" x14ac:dyDescent="0.2">
      <c r="A4" s="1" t="s">
        <v>20</v>
      </c>
      <c r="F4" s="16"/>
      <c r="J4" s="18"/>
      <c r="N4" s="18"/>
      <c r="R4" s="18"/>
      <c r="S4" s="21">
        <f>S3+(S3* R7)</f>
        <v>14.954545454545455</v>
      </c>
      <c r="T4" s="21">
        <f>T3+(T3* R7)</f>
        <v>16.022727272727273</v>
      </c>
      <c r="U4" s="21">
        <f>U3+(U3* R7)</f>
        <v>17.09090909090909</v>
      </c>
    </row>
    <row r="5" spans="1:21" x14ac:dyDescent="0.2">
      <c r="A5" t="s">
        <v>2</v>
      </c>
      <c r="C5" s="2">
        <v>12</v>
      </c>
      <c r="D5" s="2">
        <v>11</v>
      </c>
      <c r="E5" s="2">
        <v>11</v>
      </c>
      <c r="F5" s="17">
        <f>SUM(C5:E5)</f>
        <v>34</v>
      </c>
      <c r="G5" s="2">
        <v>13</v>
      </c>
      <c r="H5" s="2">
        <v>11</v>
      </c>
      <c r="I5" s="2">
        <v>12</v>
      </c>
      <c r="J5" s="17">
        <f>SUM(G5:I5)</f>
        <v>36</v>
      </c>
      <c r="K5" s="2">
        <v>15</v>
      </c>
      <c r="L5" s="2">
        <v>15</v>
      </c>
      <c r="M5" s="2">
        <v>15</v>
      </c>
      <c r="N5" s="17">
        <f>SUM(K5:M5)</f>
        <v>45</v>
      </c>
      <c r="O5" s="2">
        <v>16</v>
      </c>
      <c r="P5" s="2">
        <v>16</v>
      </c>
      <c r="Q5" s="2">
        <v>15</v>
      </c>
      <c r="R5" s="17">
        <f>SUM(O5:Q5)</f>
        <v>47</v>
      </c>
      <c r="S5" s="2"/>
      <c r="T5" s="2"/>
      <c r="U5" s="2"/>
    </row>
    <row r="6" spans="1:21" x14ac:dyDescent="0.2">
      <c r="A6" s="1" t="s">
        <v>3</v>
      </c>
      <c r="C6" s="19">
        <f t="shared" ref="C6:R6" si="0">C5-C3</f>
        <v>2</v>
      </c>
      <c r="D6" s="19">
        <f t="shared" si="0"/>
        <v>1</v>
      </c>
      <c r="E6" s="19">
        <f t="shared" si="0"/>
        <v>0</v>
      </c>
      <c r="F6" s="19">
        <f t="shared" si="0"/>
        <v>3</v>
      </c>
      <c r="G6" s="19">
        <f t="shared" si="0"/>
        <v>1</v>
      </c>
      <c r="H6" s="19">
        <f t="shared" si="0"/>
        <v>-1</v>
      </c>
      <c r="I6" s="19">
        <f t="shared" si="0"/>
        <v>0</v>
      </c>
      <c r="J6" s="19">
        <f t="shared" si="0"/>
        <v>0</v>
      </c>
      <c r="K6" s="19">
        <f t="shared" si="0"/>
        <v>2</v>
      </c>
      <c r="L6" s="19">
        <f t="shared" si="0"/>
        <v>2</v>
      </c>
      <c r="M6" s="19">
        <f t="shared" si="0"/>
        <v>1</v>
      </c>
      <c r="N6" s="19">
        <f t="shared" si="0"/>
        <v>5</v>
      </c>
      <c r="O6" s="19">
        <f t="shared" si="0"/>
        <v>1</v>
      </c>
      <c r="P6" s="19">
        <f t="shared" si="0"/>
        <v>1</v>
      </c>
      <c r="Q6" s="19">
        <f t="shared" si="0"/>
        <v>1</v>
      </c>
      <c r="R6" s="19">
        <f t="shared" si="0"/>
        <v>3</v>
      </c>
      <c r="S6" s="7"/>
      <c r="T6" s="7"/>
      <c r="U6" s="7"/>
    </row>
    <row r="7" spans="1:21" x14ac:dyDescent="0.2">
      <c r="A7" s="1" t="s">
        <v>18</v>
      </c>
      <c r="C7" s="20">
        <f>IF(C6=0,0,C6/C3)</f>
        <v>0.2</v>
      </c>
      <c r="D7" s="20">
        <f>IF(D6=0,0,D6/D3)</f>
        <v>0.1</v>
      </c>
      <c r="E7" s="20">
        <f>IF(E6=0,0,E6/E3)</f>
        <v>0</v>
      </c>
      <c r="F7" s="20">
        <f t="shared" ref="F7:R7" si="1">IF(F6=0,0,F6/F3)</f>
        <v>9.6774193548387094E-2</v>
      </c>
      <c r="G7" s="20">
        <f t="shared" si="1"/>
        <v>8.3333333333333329E-2</v>
      </c>
      <c r="H7" s="20">
        <f t="shared" si="1"/>
        <v>-8.3333333333333329E-2</v>
      </c>
      <c r="I7" s="20">
        <f t="shared" si="1"/>
        <v>0</v>
      </c>
      <c r="J7" s="20">
        <f t="shared" si="1"/>
        <v>0</v>
      </c>
      <c r="K7" s="20">
        <f t="shared" si="1"/>
        <v>0.15384615384615385</v>
      </c>
      <c r="L7" s="20">
        <f t="shared" si="1"/>
        <v>0.15384615384615385</v>
      </c>
      <c r="M7" s="20">
        <f t="shared" si="1"/>
        <v>7.1428571428571425E-2</v>
      </c>
      <c r="N7" s="20">
        <f t="shared" si="1"/>
        <v>0.125</v>
      </c>
      <c r="O7" s="20">
        <f t="shared" si="1"/>
        <v>6.6666666666666666E-2</v>
      </c>
      <c r="P7" s="20">
        <f t="shared" si="1"/>
        <v>6.6666666666666666E-2</v>
      </c>
      <c r="Q7" s="20">
        <f t="shared" si="1"/>
        <v>7.1428571428571425E-2</v>
      </c>
      <c r="R7" s="20">
        <f t="shared" si="1"/>
        <v>6.8181818181818177E-2</v>
      </c>
      <c r="S7" s="7"/>
      <c r="T7" s="7"/>
      <c r="U7" s="7"/>
    </row>
    <row r="9" spans="1:21" x14ac:dyDescent="0.2">
      <c r="A9" s="1" t="s">
        <v>19</v>
      </c>
      <c r="B9" t="s">
        <v>4</v>
      </c>
      <c r="C9">
        <v>20</v>
      </c>
      <c r="D9">
        <v>22</v>
      </c>
      <c r="E9">
        <v>22</v>
      </c>
      <c r="F9" s="16">
        <f>SUM(C9:E9)</f>
        <v>64</v>
      </c>
      <c r="G9">
        <v>24</v>
      </c>
      <c r="H9">
        <v>24</v>
      </c>
      <c r="I9">
        <v>23</v>
      </c>
      <c r="J9" s="18">
        <f>SUM(G9:I9)</f>
        <v>71</v>
      </c>
      <c r="K9">
        <v>23</v>
      </c>
      <c r="L9">
        <v>24</v>
      </c>
      <c r="M9">
        <v>23</v>
      </c>
      <c r="N9" s="18">
        <f>SUM(K9:M9)</f>
        <v>70</v>
      </c>
      <c r="O9">
        <v>24</v>
      </c>
      <c r="P9">
        <v>25</v>
      </c>
      <c r="Q9">
        <v>26</v>
      </c>
      <c r="R9" s="18">
        <f>SUM(O9:Q9)</f>
        <v>75</v>
      </c>
      <c r="S9">
        <v>24</v>
      </c>
      <c r="T9">
        <v>25</v>
      </c>
      <c r="U9">
        <v>26</v>
      </c>
    </row>
    <row r="10" spans="1:21" x14ac:dyDescent="0.2">
      <c r="A10" s="1" t="s">
        <v>20</v>
      </c>
      <c r="F10" s="16"/>
      <c r="J10" s="18"/>
      <c r="N10" s="18"/>
      <c r="R10" s="18"/>
      <c r="S10" s="21">
        <f>S9+(S9* $R$13)</f>
        <v>25.92</v>
      </c>
      <c r="T10" s="21">
        <f>T9+(T9* $R$13)</f>
        <v>27</v>
      </c>
      <c r="U10" s="21">
        <f>U9+(U9* $R$13)</f>
        <v>28.08</v>
      </c>
    </row>
    <row r="11" spans="1:21" x14ac:dyDescent="0.2">
      <c r="A11" t="s">
        <v>2</v>
      </c>
      <c r="C11" s="2">
        <v>21</v>
      </c>
      <c r="D11" s="2">
        <v>23</v>
      </c>
      <c r="E11" s="2">
        <v>22</v>
      </c>
      <c r="F11" s="17">
        <f>SUM(C11:E11)</f>
        <v>66</v>
      </c>
      <c r="G11" s="2">
        <v>25</v>
      </c>
      <c r="H11" s="2">
        <v>23</v>
      </c>
      <c r="I11" s="2">
        <v>24</v>
      </c>
      <c r="J11" s="17">
        <f>SUM(G11:I11)</f>
        <v>72</v>
      </c>
      <c r="K11" s="2">
        <v>24</v>
      </c>
      <c r="L11" s="2">
        <v>24</v>
      </c>
      <c r="M11" s="2">
        <v>25</v>
      </c>
      <c r="N11" s="17">
        <f>SUM(K11:M11)</f>
        <v>73</v>
      </c>
      <c r="O11" s="2">
        <v>26</v>
      </c>
      <c r="P11" s="2">
        <v>27</v>
      </c>
      <c r="Q11" s="2">
        <v>28</v>
      </c>
      <c r="R11" s="17">
        <f>SUM(O11:Q11)</f>
        <v>81</v>
      </c>
      <c r="S11" s="2"/>
      <c r="T11" s="2"/>
      <c r="U11" s="2"/>
    </row>
    <row r="12" spans="1:21" x14ac:dyDescent="0.2">
      <c r="A12" s="1" t="s">
        <v>3</v>
      </c>
      <c r="C12" s="19">
        <f>C11-C9</f>
        <v>1</v>
      </c>
      <c r="D12" s="19">
        <f t="shared" ref="D12:R12" si="2">D11-D9</f>
        <v>1</v>
      </c>
      <c r="E12" s="19">
        <f t="shared" si="2"/>
        <v>0</v>
      </c>
      <c r="F12" s="19">
        <f t="shared" si="2"/>
        <v>2</v>
      </c>
      <c r="G12" s="19">
        <f t="shared" si="2"/>
        <v>1</v>
      </c>
      <c r="H12" s="19">
        <f t="shared" si="2"/>
        <v>-1</v>
      </c>
      <c r="I12" s="19">
        <f t="shared" si="2"/>
        <v>1</v>
      </c>
      <c r="J12" s="19">
        <f t="shared" si="2"/>
        <v>1</v>
      </c>
      <c r="K12" s="19">
        <f t="shared" si="2"/>
        <v>1</v>
      </c>
      <c r="L12" s="19">
        <f t="shared" si="2"/>
        <v>0</v>
      </c>
      <c r="M12" s="19">
        <f t="shared" si="2"/>
        <v>2</v>
      </c>
      <c r="N12" s="19">
        <f t="shared" si="2"/>
        <v>3</v>
      </c>
      <c r="O12" s="19">
        <f t="shared" si="2"/>
        <v>2</v>
      </c>
      <c r="P12" s="19">
        <f t="shared" si="2"/>
        <v>2</v>
      </c>
      <c r="Q12" s="19">
        <f t="shared" si="2"/>
        <v>2</v>
      </c>
      <c r="R12" s="19">
        <f t="shared" si="2"/>
        <v>6</v>
      </c>
      <c r="S12" s="7"/>
      <c r="T12" s="7"/>
      <c r="U12" s="7"/>
    </row>
    <row r="13" spans="1:21" x14ac:dyDescent="0.2">
      <c r="A13" s="1" t="s">
        <v>18</v>
      </c>
      <c r="C13" s="20">
        <f t="shared" ref="C13:R13" si="3">IF(C12=0,0,C12/C9)</f>
        <v>0.05</v>
      </c>
      <c r="D13" s="20">
        <f t="shared" si="3"/>
        <v>4.5454545454545456E-2</v>
      </c>
      <c r="E13" s="20">
        <f t="shared" si="3"/>
        <v>0</v>
      </c>
      <c r="F13" s="20">
        <f t="shared" si="3"/>
        <v>3.125E-2</v>
      </c>
      <c r="G13" s="20">
        <f t="shared" si="3"/>
        <v>4.1666666666666664E-2</v>
      </c>
      <c r="H13" s="20">
        <f t="shared" si="3"/>
        <v>-4.1666666666666664E-2</v>
      </c>
      <c r="I13" s="20">
        <f t="shared" si="3"/>
        <v>4.3478260869565216E-2</v>
      </c>
      <c r="J13" s="20">
        <f t="shared" si="3"/>
        <v>1.4084507042253521E-2</v>
      </c>
      <c r="K13" s="20">
        <f t="shared" si="3"/>
        <v>4.3478260869565216E-2</v>
      </c>
      <c r="L13" s="20">
        <f t="shared" si="3"/>
        <v>0</v>
      </c>
      <c r="M13" s="20">
        <f t="shared" si="3"/>
        <v>8.6956521739130432E-2</v>
      </c>
      <c r="N13" s="20">
        <f t="shared" si="3"/>
        <v>4.2857142857142858E-2</v>
      </c>
      <c r="O13" s="20">
        <f t="shared" si="3"/>
        <v>8.3333333333333329E-2</v>
      </c>
      <c r="P13" s="20">
        <f t="shared" si="3"/>
        <v>0.08</v>
      </c>
      <c r="Q13" s="20">
        <f t="shared" si="3"/>
        <v>7.6923076923076927E-2</v>
      </c>
      <c r="R13" s="20">
        <f t="shared" si="3"/>
        <v>0.08</v>
      </c>
      <c r="S13" s="7"/>
      <c r="T13" s="7"/>
      <c r="U13" s="7"/>
    </row>
    <row r="15" spans="1:21" x14ac:dyDescent="0.2">
      <c r="A15" s="1" t="s">
        <v>19</v>
      </c>
      <c r="B15" t="s">
        <v>5</v>
      </c>
      <c r="C15">
        <v>5</v>
      </c>
      <c r="D15">
        <v>5</v>
      </c>
      <c r="E15">
        <v>5</v>
      </c>
      <c r="F15" s="16">
        <f>SUM(C15:E15)</f>
        <v>15</v>
      </c>
      <c r="G15">
        <v>12</v>
      </c>
      <c r="H15">
        <v>12</v>
      </c>
      <c r="I15">
        <v>15</v>
      </c>
      <c r="J15" s="18">
        <f>SUM(G15:I15)</f>
        <v>39</v>
      </c>
      <c r="K15">
        <v>18</v>
      </c>
      <c r="L15">
        <v>18</v>
      </c>
      <c r="M15">
        <v>16</v>
      </c>
      <c r="N15" s="18">
        <f>SUM(K15:M15)</f>
        <v>52</v>
      </c>
      <c r="O15">
        <v>12</v>
      </c>
      <c r="P15">
        <v>8</v>
      </c>
      <c r="Q15">
        <v>6</v>
      </c>
      <c r="R15" s="18">
        <f>SUM(O15:Q15)</f>
        <v>26</v>
      </c>
      <c r="S15">
        <v>8</v>
      </c>
      <c r="T15">
        <v>8</v>
      </c>
      <c r="U15">
        <v>8</v>
      </c>
    </row>
    <row r="16" spans="1:21" x14ac:dyDescent="0.2">
      <c r="A16" s="1" t="s">
        <v>20</v>
      </c>
      <c r="F16" s="16"/>
      <c r="J16" s="18"/>
      <c r="N16" s="18"/>
      <c r="R16" s="18"/>
      <c r="S16" s="21">
        <f>S15+(S15* R19)</f>
        <v>7.384615384615385</v>
      </c>
      <c r="T16" s="21">
        <f>T15+(T15* R19)</f>
        <v>7.384615384615385</v>
      </c>
      <c r="U16" s="21">
        <f>U15+(U15* R19)</f>
        <v>7.384615384615385</v>
      </c>
    </row>
    <row r="17" spans="1:21" x14ac:dyDescent="0.2">
      <c r="A17" t="s">
        <v>2</v>
      </c>
      <c r="C17" s="2">
        <v>5</v>
      </c>
      <c r="D17" s="2">
        <v>6</v>
      </c>
      <c r="E17" s="2">
        <v>4</v>
      </c>
      <c r="F17" s="17">
        <f>SUM(C17:E17)</f>
        <v>15</v>
      </c>
      <c r="G17" s="2">
        <v>13</v>
      </c>
      <c r="H17" s="2">
        <v>13</v>
      </c>
      <c r="I17" s="2">
        <v>16</v>
      </c>
      <c r="J17" s="17">
        <f>SUM(G17:I17)</f>
        <v>42</v>
      </c>
      <c r="K17" s="2">
        <v>20</v>
      </c>
      <c r="L17" s="2">
        <v>20</v>
      </c>
      <c r="M17" s="2">
        <v>16</v>
      </c>
      <c r="N17" s="17">
        <f>SUM(K17:M17)</f>
        <v>56</v>
      </c>
      <c r="O17" s="2">
        <v>11</v>
      </c>
      <c r="P17" s="2">
        <v>8</v>
      </c>
      <c r="Q17" s="2">
        <v>5</v>
      </c>
      <c r="R17" s="17">
        <f>SUM(O17:Q17)</f>
        <v>24</v>
      </c>
      <c r="S17" s="2"/>
      <c r="T17" s="2"/>
      <c r="U17" s="2"/>
    </row>
    <row r="18" spans="1:21" x14ac:dyDescent="0.2">
      <c r="A18" s="1" t="s">
        <v>3</v>
      </c>
      <c r="C18" s="19">
        <f>C17-C15</f>
        <v>0</v>
      </c>
      <c r="D18" s="19">
        <f t="shared" ref="D18:R18" si="4">D17-D15</f>
        <v>1</v>
      </c>
      <c r="E18" s="19">
        <f t="shared" si="4"/>
        <v>-1</v>
      </c>
      <c r="F18" s="19">
        <f t="shared" si="4"/>
        <v>0</v>
      </c>
      <c r="G18" s="19">
        <f t="shared" si="4"/>
        <v>1</v>
      </c>
      <c r="H18" s="19">
        <f t="shared" si="4"/>
        <v>1</v>
      </c>
      <c r="I18" s="19">
        <f t="shared" si="4"/>
        <v>1</v>
      </c>
      <c r="J18" s="19">
        <f t="shared" si="4"/>
        <v>3</v>
      </c>
      <c r="K18" s="19">
        <f t="shared" si="4"/>
        <v>2</v>
      </c>
      <c r="L18" s="19">
        <f t="shared" si="4"/>
        <v>2</v>
      </c>
      <c r="M18" s="19">
        <f t="shared" si="4"/>
        <v>0</v>
      </c>
      <c r="N18" s="19">
        <f t="shared" si="4"/>
        <v>4</v>
      </c>
      <c r="O18" s="19">
        <f t="shared" si="4"/>
        <v>-1</v>
      </c>
      <c r="P18" s="19">
        <f t="shared" si="4"/>
        <v>0</v>
      </c>
      <c r="Q18" s="19">
        <f t="shared" si="4"/>
        <v>-1</v>
      </c>
      <c r="R18" s="19">
        <f t="shared" si="4"/>
        <v>-2</v>
      </c>
      <c r="S18" s="7"/>
      <c r="T18" s="7"/>
      <c r="U18" s="7"/>
    </row>
    <row r="19" spans="1:21" x14ac:dyDescent="0.2">
      <c r="A19" s="1" t="s">
        <v>18</v>
      </c>
      <c r="C19" s="20">
        <f t="shared" ref="C19:R19" si="5">IF(C18=0,0,C18/C15)</f>
        <v>0</v>
      </c>
      <c r="D19" s="20">
        <f t="shared" si="5"/>
        <v>0.2</v>
      </c>
      <c r="E19" s="20">
        <f t="shared" si="5"/>
        <v>-0.2</v>
      </c>
      <c r="F19" s="20">
        <f t="shared" si="5"/>
        <v>0</v>
      </c>
      <c r="G19" s="20">
        <f t="shared" si="5"/>
        <v>8.3333333333333329E-2</v>
      </c>
      <c r="H19" s="20">
        <f t="shared" si="5"/>
        <v>8.3333333333333329E-2</v>
      </c>
      <c r="I19" s="20">
        <f t="shared" si="5"/>
        <v>6.6666666666666666E-2</v>
      </c>
      <c r="J19" s="20">
        <f t="shared" si="5"/>
        <v>7.6923076923076927E-2</v>
      </c>
      <c r="K19" s="20">
        <f t="shared" si="5"/>
        <v>0.1111111111111111</v>
      </c>
      <c r="L19" s="20">
        <f t="shared" si="5"/>
        <v>0.1111111111111111</v>
      </c>
      <c r="M19" s="20">
        <f t="shared" si="5"/>
        <v>0</v>
      </c>
      <c r="N19" s="20">
        <f t="shared" si="5"/>
        <v>7.6923076923076927E-2</v>
      </c>
      <c r="O19" s="20">
        <f t="shared" si="5"/>
        <v>-8.3333333333333329E-2</v>
      </c>
      <c r="P19" s="20">
        <f t="shared" si="5"/>
        <v>0</v>
      </c>
      <c r="Q19" s="20">
        <f t="shared" si="5"/>
        <v>-0.16666666666666666</v>
      </c>
      <c r="R19" s="20">
        <f t="shared" si="5"/>
        <v>-7.6923076923076927E-2</v>
      </c>
      <c r="S19" s="7"/>
      <c r="T19" s="7"/>
      <c r="U19" s="7"/>
    </row>
    <row r="21" spans="1:21" x14ac:dyDescent="0.2">
      <c r="A21" s="1" t="s">
        <v>19</v>
      </c>
      <c r="B21" t="s">
        <v>6</v>
      </c>
      <c r="C21">
        <v>12</v>
      </c>
      <c r="D21">
        <v>11</v>
      </c>
      <c r="E21">
        <v>14</v>
      </c>
      <c r="F21" s="16">
        <f>SUM(C21:E21)</f>
        <v>37</v>
      </c>
      <c r="G21">
        <v>12</v>
      </c>
      <c r="H21">
        <v>10</v>
      </c>
      <c r="I21">
        <v>12</v>
      </c>
      <c r="J21" s="18">
        <f>SUM(G21:I21)</f>
        <v>34</v>
      </c>
      <c r="K21">
        <v>13</v>
      </c>
      <c r="L21">
        <v>13</v>
      </c>
      <c r="M21">
        <v>14</v>
      </c>
      <c r="N21" s="18">
        <f>SUM(K21:M21)</f>
        <v>40</v>
      </c>
      <c r="O21">
        <v>15</v>
      </c>
      <c r="P21">
        <v>15</v>
      </c>
      <c r="Q21">
        <v>14</v>
      </c>
      <c r="R21" s="18">
        <f>SUM(O21:Q21)</f>
        <v>44</v>
      </c>
      <c r="S21">
        <v>17</v>
      </c>
      <c r="T21">
        <v>18</v>
      </c>
      <c r="U21">
        <v>14</v>
      </c>
    </row>
    <row r="22" spans="1:21" x14ac:dyDescent="0.2">
      <c r="A22" s="1" t="s">
        <v>20</v>
      </c>
      <c r="F22" s="16"/>
      <c r="J22" s="18"/>
      <c r="N22" s="18"/>
      <c r="R22" s="18"/>
      <c r="S22" s="21">
        <f>S21+(S21* R25)</f>
        <v>18.15909090909091</v>
      </c>
      <c r="T22" s="21">
        <f>T21+(T21* R25)</f>
        <v>19.227272727272727</v>
      </c>
      <c r="U22" s="21">
        <f>U21+(U21* R25)</f>
        <v>14.954545454545455</v>
      </c>
    </row>
    <row r="23" spans="1:21" x14ac:dyDescent="0.2">
      <c r="A23" t="s">
        <v>2</v>
      </c>
      <c r="C23" s="2">
        <v>12</v>
      </c>
      <c r="D23" s="2">
        <v>11</v>
      </c>
      <c r="E23" s="2">
        <v>11</v>
      </c>
      <c r="F23" s="17">
        <f>SUM(C23:E23)</f>
        <v>34</v>
      </c>
      <c r="G23" s="2">
        <v>13</v>
      </c>
      <c r="H23" s="2">
        <v>11</v>
      </c>
      <c r="I23" s="2">
        <v>12</v>
      </c>
      <c r="J23" s="17">
        <f>SUM(G23:I23)</f>
        <v>36</v>
      </c>
      <c r="K23" s="2">
        <v>15</v>
      </c>
      <c r="L23" s="2">
        <v>15</v>
      </c>
      <c r="M23" s="2">
        <v>15</v>
      </c>
      <c r="N23" s="17">
        <f>SUM(K23:M23)</f>
        <v>45</v>
      </c>
      <c r="O23" s="2">
        <v>16</v>
      </c>
      <c r="P23" s="2">
        <v>16</v>
      </c>
      <c r="Q23" s="2">
        <v>15</v>
      </c>
      <c r="R23" s="17">
        <f>SUM(O23:Q23)</f>
        <v>47</v>
      </c>
      <c r="S23" s="2"/>
      <c r="T23" s="2"/>
      <c r="U23" s="2"/>
    </row>
    <row r="24" spans="1:21" x14ac:dyDescent="0.2">
      <c r="A24" s="1" t="s">
        <v>3</v>
      </c>
      <c r="C24" s="19">
        <f>C23-C21</f>
        <v>0</v>
      </c>
      <c r="D24" s="19">
        <f t="shared" ref="D24:R24" si="6">D23-D21</f>
        <v>0</v>
      </c>
      <c r="E24" s="19">
        <f t="shared" si="6"/>
        <v>-3</v>
      </c>
      <c r="F24" s="19">
        <f t="shared" si="6"/>
        <v>-3</v>
      </c>
      <c r="G24" s="19">
        <f t="shared" si="6"/>
        <v>1</v>
      </c>
      <c r="H24" s="19">
        <f t="shared" si="6"/>
        <v>1</v>
      </c>
      <c r="I24" s="19">
        <f t="shared" si="6"/>
        <v>0</v>
      </c>
      <c r="J24" s="19">
        <f t="shared" si="6"/>
        <v>2</v>
      </c>
      <c r="K24" s="19">
        <f t="shared" si="6"/>
        <v>2</v>
      </c>
      <c r="L24" s="19">
        <f t="shared" si="6"/>
        <v>2</v>
      </c>
      <c r="M24" s="19">
        <f t="shared" si="6"/>
        <v>1</v>
      </c>
      <c r="N24" s="19">
        <f t="shared" si="6"/>
        <v>5</v>
      </c>
      <c r="O24" s="19">
        <f t="shared" si="6"/>
        <v>1</v>
      </c>
      <c r="P24" s="19">
        <f t="shared" si="6"/>
        <v>1</v>
      </c>
      <c r="Q24" s="19">
        <f t="shared" si="6"/>
        <v>1</v>
      </c>
      <c r="R24" s="19">
        <f t="shared" si="6"/>
        <v>3</v>
      </c>
      <c r="S24" s="7"/>
      <c r="T24" s="7"/>
      <c r="U24" s="7"/>
    </row>
    <row r="25" spans="1:21" x14ac:dyDescent="0.2">
      <c r="A25" s="1" t="s">
        <v>18</v>
      </c>
      <c r="C25" s="20">
        <f t="shared" ref="C25:R25" si="7">IF(C24=0,0,C24/C21)</f>
        <v>0</v>
      </c>
      <c r="D25" s="20">
        <f t="shared" si="7"/>
        <v>0</v>
      </c>
      <c r="E25" s="20">
        <f t="shared" si="7"/>
        <v>-0.21428571428571427</v>
      </c>
      <c r="F25" s="20">
        <f t="shared" si="7"/>
        <v>-8.1081081081081086E-2</v>
      </c>
      <c r="G25" s="20">
        <f t="shared" si="7"/>
        <v>8.3333333333333329E-2</v>
      </c>
      <c r="H25" s="20">
        <f t="shared" si="7"/>
        <v>0.1</v>
      </c>
      <c r="I25" s="20">
        <f t="shared" si="7"/>
        <v>0</v>
      </c>
      <c r="J25" s="20">
        <f t="shared" si="7"/>
        <v>5.8823529411764705E-2</v>
      </c>
      <c r="K25" s="20">
        <f t="shared" si="7"/>
        <v>0.15384615384615385</v>
      </c>
      <c r="L25" s="20">
        <f t="shared" si="7"/>
        <v>0.15384615384615385</v>
      </c>
      <c r="M25" s="20">
        <f t="shared" si="7"/>
        <v>7.1428571428571425E-2</v>
      </c>
      <c r="N25" s="20">
        <f t="shared" si="7"/>
        <v>0.125</v>
      </c>
      <c r="O25" s="20">
        <f t="shared" si="7"/>
        <v>6.6666666666666666E-2</v>
      </c>
      <c r="P25" s="20">
        <f t="shared" si="7"/>
        <v>6.6666666666666666E-2</v>
      </c>
      <c r="Q25" s="20">
        <f t="shared" si="7"/>
        <v>7.1428571428571425E-2</v>
      </c>
      <c r="R25" s="20">
        <f t="shared" si="7"/>
        <v>6.8181818181818177E-2</v>
      </c>
      <c r="S25" s="7"/>
      <c r="T25" s="7"/>
      <c r="U25" s="7"/>
    </row>
    <row r="27" spans="1:21" x14ac:dyDescent="0.2">
      <c r="A27" s="1" t="s">
        <v>19</v>
      </c>
      <c r="B27" t="s">
        <v>7</v>
      </c>
      <c r="C27">
        <v>20</v>
      </c>
      <c r="D27">
        <v>22</v>
      </c>
      <c r="E27">
        <v>22</v>
      </c>
      <c r="F27" s="16">
        <f>SUM(C27:E27)</f>
        <v>64</v>
      </c>
      <c r="G27">
        <v>24</v>
      </c>
      <c r="H27">
        <v>24</v>
      </c>
      <c r="I27">
        <v>23</v>
      </c>
      <c r="J27" s="18">
        <f>SUM(G27:I27)</f>
        <v>71</v>
      </c>
      <c r="K27">
        <v>23</v>
      </c>
      <c r="L27">
        <v>24</v>
      </c>
      <c r="M27">
        <v>23</v>
      </c>
      <c r="N27" s="18">
        <f>SUM(K27:M27)</f>
        <v>70</v>
      </c>
      <c r="O27">
        <v>24</v>
      </c>
      <c r="P27">
        <v>25</v>
      </c>
      <c r="Q27">
        <v>26</v>
      </c>
      <c r="R27" s="18">
        <f>SUM(O27:Q27)</f>
        <v>75</v>
      </c>
      <c r="S27">
        <v>24</v>
      </c>
      <c r="T27">
        <v>25</v>
      </c>
      <c r="U27">
        <v>26</v>
      </c>
    </row>
    <row r="28" spans="1:21" x14ac:dyDescent="0.2">
      <c r="A28" s="1" t="s">
        <v>20</v>
      </c>
      <c r="F28" s="16"/>
      <c r="J28" s="18"/>
      <c r="N28" s="18"/>
      <c r="R28" s="18"/>
      <c r="S28" s="21">
        <f>S27+(S27* R31)</f>
        <v>25.92</v>
      </c>
      <c r="T28" s="21">
        <f>T27+(T27* R31)</f>
        <v>27</v>
      </c>
      <c r="U28" s="21">
        <f>U27+(U27* R31)</f>
        <v>28.08</v>
      </c>
    </row>
    <row r="29" spans="1:21" x14ac:dyDescent="0.2">
      <c r="A29" t="s">
        <v>2</v>
      </c>
      <c r="C29" s="2">
        <v>21</v>
      </c>
      <c r="D29" s="2">
        <v>23</v>
      </c>
      <c r="E29" s="2">
        <v>22</v>
      </c>
      <c r="F29" s="17">
        <f>SUM(C29:E29)</f>
        <v>66</v>
      </c>
      <c r="G29" s="2">
        <v>25</v>
      </c>
      <c r="H29" s="2">
        <v>23</v>
      </c>
      <c r="I29" s="2">
        <v>24</v>
      </c>
      <c r="J29" s="17">
        <f>SUM(G29:I29)</f>
        <v>72</v>
      </c>
      <c r="K29" s="2">
        <v>24</v>
      </c>
      <c r="L29" s="2">
        <v>24</v>
      </c>
      <c r="M29" s="2">
        <v>25</v>
      </c>
      <c r="N29" s="17">
        <f>SUM(K29:M29)</f>
        <v>73</v>
      </c>
      <c r="O29" s="2">
        <v>26</v>
      </c>
      <c r="P29" s="2">
        <v>27</v>
      </c>
      <c r="Q29" s="2">
        <v>28</v>
      </c>
      <c r="R29" s="17">
        <f>SUM(O29:Q29)</f>
        <v>81</v>
      </c>
      <c r="S29" s="2"/>
      <c r="T29" s="2"/>
      <c r="U29" s="2"/>
    </row>
    <row r="30" spans="1:21" x14ac:dyDescent="0.2">
      <c r="A30" s="1" t="s">
        <v>3</v>
      </c>
      <c r="C30" s="19">
        <f>C29-C27</f>
        <v>1</v>
      </c>
      <c r="D30" s="19">
        <f t="shared" ref="D30:R30" si="8">D29-D27</f>
        <v>1</v>
      </c>
      <c r="E30" s="19">
        <f t="shared" si="8"/>
        <v>0</v>
      </c>
      <c r="F30" s="19">
        <f t="shared" si="8"/>
        <v>2</v>
      </c>
      <c r="G30" s="19">
        <f t="shared" si="8"/>
        <v>1</v>
      </c>
      <c r="H30" s="19">
        <f t="shared" si="8"/>
        <v>-1</v>
      </c>
      <c r="I30" s="19">
        <f t="shared" si="8"/>
        <v>1</v>
      </c>
      <c r="J30" s="19">
        <f t="shared" si="8"/>
        <v>1</v>
      </c>
      <c r="K30" s="19">
        <f t="shared" si="8"/>
        <v>1</v>
      </c>
      <c r="L30" s="19">
        <f t="shared" si="8"/>
        <v>0</v>
      </c>
      <c r="M30" s="19">
        <f t="shared" si="8"/>
        <v>2</v>
      </c>
      <c r="N30" s="19">
        <f t="shared" si="8"/>
        <v>3</v>
      </c>
      <c r="O30" s="19">
        <f t="shared" si="8"/>
        <v>2</v>
      </c>
      <c r="P30" s="19">
        <f t="shared" si="8"/>
        <v>2</v>
      </c>
      <c r="Q30" s="19">
        <f t="shared" si="8"/>
        <v>2</v>
      </c>
      <c r="R30" s="19">
        <f t="shared" si="8"/>
        <v>6</v>
      </c>
      <c r="S30" s="7"/>
      <c r="T30" s="7"/>
      <c r="U30" s="7"/>
    </row>
    <row r="31" spans="1:21" x14ac:dyDescent="0.2">
      <c r="A31" s="1" t="s">
        <v>18</v>
      </c>
      <c r="C31" s="20">
        <f t="shared" ref="C31:R31" si="9">IF(C30=0,0,C30/C27)</f>
        <v>0.05</v>
      </c>
      <c r="D31" s="20">
        <f t="shared" si="9"/>
        <v>4.5454545454545456E-2</v>
      </c>
      <c r="E31" s="20">
        <f t="shared" si="9"/>
        <v>0</v>
      </c>
      <c r="F31" s="20">
        <f t="shared" si="9"/>
        <v>3.125E-2</v>
      </c>
      <c r="G31" s="20">
        <f t="shared" si="9"/>
        <v>4.1666666666666664E-2</v>
      </c>
      <c r="H31" s="20">
        <f t="shared" si="9"/>
        <v>-4.1666666666666664E-2</v>
      </c>
      <c r="I31" s="20">
        <f t="shared" si="9"/>
        <v>4.3478260869565216E-2</v>
      </c>
      <c r="J31" s="20">
        <f t="shared" si="9"/>
        <v>1.4084507042253521E-2</v>
      </c>
      <c r="K31" s="20">
        <f t="shared" si="9"/>
        <v>4.3478260869565216E-2</v>
      </c>
      <c r="L31" s="20">
        <f t="shared" si="9"/>
        <v>0</v>
      </c>
      <c r="M31" s="20">
        <f t="shared" si="9"/>
        <v>8.6956521739130432E-2</v>
      </c>
      <c r="N31" s="20">
        <f t="shared" si="9"/>
        <v>4.2857142857142858E-2</v>
      </c>
      <c r="O31" s="20">
        <f t="shared" si="9"/>
        <v>8.3333333333333329E-2</v>
      </c>
      <c r="P31" s="20">
        <f t="shared" si="9"/>
        <v>0.08</v>
      </c>
      <c r="Q31" s="20">
        <f t="shared" si="9"/>
        <v>7.6923076923076927E-2</v>
      </c>
      <c r="R31" s="20">
        <f t="shared" si="9"/>
        <v>0.08</v>
      </c>
      <c r="S31" s="7"/>
      <c r="T31" s="7"/>
      <c r="U31" s="7"/>
    </row>
    <row r="33" spans="1:21" x14ac:dyDescent="0.2">
      <c r="A33" s="1" t="s">
        <v>19</v>
      </c>
      <c r="B33" t="s">
        <v>8</v>
      </c>
      <c r="C33">
        <v>5</v>
      </c>
      <c r="D33">
        <v>5</v>
      </c>
      <c r="E33">
        <v>5</v>
      </c>
      <c r="F33" s="16">
        <f>SUM(C33:E33)</f>
        <v>15</v>
      </c>
      <c r="G33">
        <v>12</v>
      </c>
      <c r="H33">
        <v>12</v>
      </c>
      <c r="I33">
        <v>15</v>
      </c>
      <c r="J33" s="18">
        <f>SUM(G33:I33)</f>
        <v>39</v>
      </c>
      <c r="K33">
        <v>18</v>
      </c>
      <c r="L33">
        <v>18</v>
      </c>
      <c r="M33">
        <v>16</v>
      </c>
      <c r="N33" s="18">
        <f>SUM(K33:M33)</f>
        <v>52</v>
      </c>
      <c r="O33">
        <v>12</v>
      </c>
      <c r="P33">
        <v>8</v>
      </c>
      <c r="Q33">
        <v>6</v>
      </c>
      <c r="R33" s="18">
        <f>SUM(O33:Q33)</f>
        <v>26</v>
      </c>
      <c r="S33">
        <v>12</v>
      </c>
      <c r="T33">
        <v>12</v>
      </c>
      <c r="U33">
        <v>15</v>
      </c>
    </row>
    <row r="34" spans="1:21" x14ac:dyDescent="0.2">
      <c r="A34" s="1" t="s">
        <v>20</v>
      </c>
      <c r="F34" s="16"/>
      <c r="J34" s="18"/>
      <c r="N34" s="18"/>
      <c r="R34" s="18"/>
      <c r="S34" s="21">
        <f>S33+(S33* R37)</f>
        <v>11.076923076923077</v>
      </c>
      <c r="T34" s="21">
        <f>T33+(T33* R37)</f>
        <v>11.076923076923077</v>
      </c>
      <c r="U34" s="21">
        <f>U33+(U33* R37)</f>
        <v>13.846153846153847</v>
      </c>
    </row>
    <row r="35" spans="1:21" x14ac:dyDescent="0.2">
      <c r="A35" t="s">
        <v>2</v>
      </c>
      <c r="C35" s="2">
        <v>5</v>
      </c>
      <c r="D35" s="2">
        <v>6</v>
      </c>
      <c r="E35" s="2">
        <v>4</v>
      </c>
      <c r="F35" s="17">
        <f>SUM(C35:E35)</f>
        <v>15</v>
      </c>
      <c r="G35" s="2">
        <v>13</v>
      </c>
      <c r="H35" s="2">
        <v>13</v>
      </c>
      <c r="I35" s="2">
        <v>16</v>
      </c>
      <c r="J35" s="17">
        <f>SUM(G35:I35)</f>
        <v>42</v>
      </c>
      <c r="K35" s="2">
        <v>20</v>
      </c>
      <c r="L35" s="2">
        <v>20</v>
      </c>
      <c r="M35" s="2">
        <v>16</v>
      </c>
      <c r="N35" s="17">
        <f>SUM(K35:M35)</f>
        <v>56</v>
      </c>
      <c r="O35" s="2">
        <v>11</v>
      </c>
      <c r="P35" s="2">
        <v>8</v>
      </c>
      <c r="Q35" s="2">
        <v>5</v>
      </c>
      <c r="R35" s="17">
        <f>SUM(O35:Q35)</f>
        <v>24</v>
      </c>
      <c r="S35" s="10"/>
      <c r="T35" s="10"/>
      <c r="U35" s="10"/>
    </row>
    <row r="36" spans="1:21" x14ac:dyDescent="0.2">
      <c r="A36" s="1" t="s">
        <v>3</v>
      </c>
      <c r="C36" s="19">
        <f>C35-C33</f>
        <v>0</v>
      </c>
      <c r="D36" s="19">
        <f t="shared" ref="D36:R36" si="10">D35-D33</f>
        <v>1</v>
      </c>
      <c r="E36" s="19">
        <f t="shared" si="10"/>
        <v>-1</v>
      </c>
      <c r="F36" s="19">
        <f t="shared" si="10"/>
        <v>0</v>
      </c>
      <c r="G36" s="19">
        <f t="shared" si="10"/>
        <v>1</v>
      </c>
      <c r="H36" s="19">
        <f t="shared" si="10"/>
        <v>1</v>
      </c>
      <c r="I36" s="19">
        <f t="shared" si="10"/>
        <v>1</v>
      </c>
      <c r="J36" s="19">
        <f t="shared" si="10"/>
        <v>3</v>
      </c>
      <c r="K36" s="19">
        <f t="shared" si="10"/>
        <v>2</v>
      </c>
      <c r="L36" s="19">
        <f t="shared" si="10"/>
        <v>2</v>
      </c>
      <c r="M36" s="19">
        <f t="shared" si="10"/>
        <v>0</v>
      </c>
      <c r="N36" s="19">
        <f t="shared" si="10"/>
        <v>4</v>
      </c>
      <c r="O36" s="19">
        <f t="shared" si="10"/>
        <v>-1</v>
      </c>
      <c r="P36" s="19">
        <f t="shared" si="10"/>
        <v>0</v>
      </c>
      <c r="Q36" s="19">
        <f t="shared" si="10"/>
        <v>-1</v>
      </c>
      <c r="R36" s="19">
        <f t="shared" si="10"/>
        <v>-2</v>
      </c>
      <c r="S36" s="7"/>
      <c r="T36" s="7"/>
      <c r="U36" s="7"/>
    </row>
    <row r="37" spans="1:21" x14ac:dyDescent="0.2">
      <c r="A37" s="1" t="s">
        <v>18</v>
      </c>
      <c r="C37" s="20">
        <f t="shared" ref="C37:R37" si="11">IF(C36=0,0,C36/C33)</f>
        <v>0</v>
      </c>
      <c r="D37" s="20">
        <f t="shared" si="11"/>
        <v>0.2</v>
      </c>
      <c r="E37" s="20">
        <f t="shared" si="11"/>
        <v>-0.2</v>
      </c>
      <c r="F37" s="20">
        <f t="shared" si="11"/>
        <v>0</v>
      </c>
      <c r="G37" s="20">
        <f t="shared" si="11"/>
        <v>8.3333333333333329E-2</v>
      </c>
      <c r="H37" s="20">
        <f t="shared" si="11"/>
        <v>8.3333333333333329E-2</v>
      </c>
      <c r="I37" s="20">
        <f t="shared" si="11"/>
        <v>6.6666666666666666E-2</v>
      </c>
      <c r="J37" s="20">
        <f t="shared" si="11"/>
        <v>7.6923076923076927E-2</v>
      </c>
      <c r="K37" s="20">
        <f t="shared" si="11"/>
        <v>0.1111111111111111</v>
      </c>
      <c r="L37" s="20">
        <f t="shared" si="11"/>
        <v>0.1111111111111111</v>
      </c>
      <c r="M37" s="20">
        <f t="shared" si="11"/>
        <v>0</v>
      </c>
      <c r="N37" s="20">
        <f t="shared" si="11"/>
        <v>7.6923076923076927E-2</v>
      </c>
      <c r="O37" s="20">
        <f t="shared" si="11"/>
        <v>-8.3333333333333329E-2</v>
      </c>
      <c r="P37" s="20">
        <f t="shared" si="11"/>
        <v>0</v>
      </c>
      <c r="Q37" s="20">
        <f t="shared" si="11"/>
        <v>-0.16666666666666666</v>
      </c>
      <c r="R37" s="20">
        <f t="shared" si="11"/>
        <v>-7.6923076923076927E-2</v>
      </c>
      <c r="S37" s="7"/>
      <c r="T37" s="7"/>
      <c r="U37" s="7"/>
    </row>
    <row r="39" spans="1:21" x14ac:dyDescent="0.2">
      <c r="A39" s="1" t="s">
        <v>19</v>
      </c>
      <c r="B39" t="s">
        <v>9</v>
      </c>
      <c r="C39">
        <v>34</v>
      </c>
      <c r="D39">
        <v>35</v>
      </c>
      <c r="E39">
        <v>41</v>
      </c>
      <c r="F39" s="16">
        <f>SUM(C39:E39)</f>
        <v>110</v>
      </c>
      <c r="G39">
        <v>47</v>
      </c>
      <c r="H39">
        <v>49</v>
      </c>
      <c r="I39">
        <v>50</v>
      </c>
      <c r="J39" s="18">
        <f>SUM(G39:I39)</f>
        <v>146</v>
      </c>
      <c r="K39">
        <v>52</v>
      </c>
      <c r="L39">
        <v>57</v>
      </c>
      <c r="M39">
        <v>59</v>
      </c>
      <c r="N39" s="18">
        <f>SUM(K39:M39)</f>
        <v>168</v>
      </c>
      <c r="O39">
        <v>61</v>
      </c>
      <c r="P39">
        <v>65</v>
      </c>
      <c r="Q39">
        <v>60</v>
      </c>
      <c r="R39" s="18">
        <f>SUM(O39:Q39)</f>
        <v>186</v>
      </c>
      <c r="S39">
        <v>59</v>
      </c>
      <c r="T39">
        <v>65</v>
      </c>
      <c r="U39">
        <v>70</v>
      </c>
    </row>
    <row r="40" spans="1:21" x14ac:dyDescent="0.2">
      <c r="A40" s="1" t="s">
        <v>20</v>
      </c>
      <c r="F40" s="16"/>
      <c r="J40" s="18"/>
      <c r="N40" s="18"/>
      <c r="R40" s="18"/>
      <c r="S40" s="21">
        <f>S39+(S39* R43)</f>
        <v>59.951612903225808</v>
      </c>
      <c r="T40" s="21">
        <f>T39+(T39* R43)</f>
        <v>66.048387096774192</v>
      </c>
      <c r="U40" s="21">
        <f>U39+(U39* R43)</f>
        <v>71.129032258064512</v>
      </c>
    </row>
    <row r="41" spans="1:21" x14ac:dyDescent="0.2">
      <c r="A41" t="s">
        <v>2</v>
      </c>
      <c r="C41" s="2">
        <v>36</v>
      </c>
      <c r="D41" s="2">
        <v>40</v>
      </c>
      <c r="E41" s="2">
        <v>45</v>
      </c>
      <c r="F41" s="17">
        <f>SUM(C41:E41)</f>
        <v>121</v>
      </c>
      <c r="G41" s="2">
        <v>50</v>
      </c>
      <c r="H41" s="2">
        <v>54</v>
      </c>
      <c r="I41" s="2">
        <v>56</v>
      </c>
      <c r="J41" s="17">
        <f>SUM(G41:I41)</f>
        <v>160</v>
      </c>
      <c r="K41" s="2">
        <v>56</v>
      </c>
      <c r="L41" s="2">
        <v>60</v>
      </c>
      <c r="M41" s="2">
        <v>59</v>
      </c>
      <c r="N41" s="17">
        <f>SUM(K41:M41)</f>
        <v>175</v>
      </c>
      <c r="O41" s="2">
        <v>62</v>
      </c>
      <c r="P41" s="2">
        <v>66</v>
      </c>
      <c r="Q41" s="2">
        <v>61</v>
      </c>
      <c r="R41" s="17">
        <f>SUM(O41:Q41)</f>
        <v>189</v>
      </c>
      <c r="S41" s="2"/>
      <c r="T41" s="2"/>
      <c r="U41" s="2"/>
    </row>
    <row r="42" spans="1:21" x14ac:dyDescent="0.2">
      <c r="A42" s="1" t="s">
        <v>3</v>
      </c>
      <c r="C42" s="19">
        <f>C41-C39</f>
        <v>2</v>
      </c>
      <c r="D42" s="19">
        <f t="shared" ref="D42:R42" si="12">D41-D39</f>
        <v>5</v>
      </c>
      <c r="E42" s="19">
        <f t="shared" si="12"/>
        <v>4</v>
      </c>
      <c r="F42" s="19">
        <f t="shared" si="12"/>
        <v>11</v>
      </c>
      <c r="G42" s="19">
        <f t="shared" si="12"/>
        <v>3</v>
      </c>
      <c r="H42" s="19">
        <f t="shared" si="12"/>
        <v>5</v>
      </c>
      <c r="I42" s="19">
        <f t="shared" si="12"/>
        <v>6</v>
      </c>
      <c r="J42" s="19">
        <f t="shared" si="12"/>
        <v>14</v>
      </c>
      <c r="K42" s="19">
        <f t="shared" si="12"/>
        <v>4</v>
      </c>
      <c r="L42" s="19">
        <f t="shared" si="12"/>
        <v>3</v>
      </c>
      <c r="M42" s="19">
        <f t="shared" si="12"/>
        <v>0</v>
      </c>
      <c r="N42" s="19">
        <f t="shared" si="12"/>
        <v>7</v>
      </c>
      <c r="O42" s="19">
        <f t="shared" si="12"/>
        <v>1</v>
      </c>
      <c r="P42" s="19">
        <f t="shared" si="12"/>
        <v>1</v>
      </c>
      <c r="Q42" s="19">
        <f t="shared" si="12"/>
        <v>1</v>
      </c>
      <c r="R42" s="19">
        <f t="shared" si="12"/>
        <v>3</v>
      </c>
      <c r="S42" s="7"/>
      <c r="T42" s="7"/>
      <c r="U42" s="7"/>
    </row>
    <row r="43" spans="1:21" x14ac:dyDescent="0.2">
      <c r="A43" s="1" t="s">
        <v>18</v>
      </c>
      <c r="C43" s="20">
        <f t="shared" ref="C43:R43" si="13">IF(C42=0,0,C42/C39)</f>
        <v>5.8823529411764705E-2</v>
      </c>
      <c r="D43" s="20">
        <f t="shared" si="13"/>
        <v>0.14285714285714285</v>
      </c>
      <c r="E43" s="20">
        <f t="shared" si="13"/>
        <v>9.7560975609756101E-2</v>
      </c>
      <c r="F43" s="20">
        <f t="shared" si="13"/>
        <v>0.1</v>
      </c>
      <c r="G43" s="20">
        <f t="shared" si="13"/>
        <v>6.3829787234042548E-2</v>
      </c>
      <c r="H43" s="20">
        <f t="shared" si="13"/>
        <v>0.10204081632653061</v>
      </c>
      <c r="I43" s="20">
        <f t="shared" si="13"/>
        <v>0.12</v>
      </c>
      <c r="J43" s="20">
        <f t="shared" si="13"/>
        <v>9.5890410958904104E-2</v>
      </c>
      <c r="K43" s="20">
        <f t="shared" si="13"/>
        <v>7.6923076923076927E-2</v>
      </c>
      <c r="L43" s="20">
        <f t="shared" si="13"/>
        <v>5.2631578947368418E-2</v>
      </c>
      <c r="M43" s="20">
        <f t="shared" si="13"/>
        <v>0</v>
      </c>
      <c r="N43" s="20">
        <f t="shared" si="13"/>
        <v>4.1666666666666664E-2</v>
      </c>
      <c r="O43" s="20">
        <f t="shared" si="13"/>
        <v>1.6393442622950821E-2</v>
      </c>
      <c r="P43" s="20">
        <f t="shared" si="13"/>
        <v>1.5384615384615385E-2</v>
      </c>
      <c r="Q43" s="20">
        <f t="shared" si="13"/>
        <v>1.6666666666666666E-2</v>
      </c>
      <c r="R43" s="20">
        <f t="shared" si="13"/>
        <v>1.6129032258064516E-2</v>
      </c>
      <c r="S43" s="7"/>
      <c r="T43" s="7"/>
      <c r="U43" s="7"/>
    </row>
    <row r="45" spans="1:21" x14ac:dyDescent="0.2">
      <c r="A45" s="1" t="s">
        <v>21</v>
      </c>
      <c r="C45" s="3">
        <f>C3+C9+C15+C21+C27+C33+C39</f>
        <v>106</v>
      </c>
      <c r="D45" s="3">
        <f t="shared" ref="D45:L45" si="14">D3+D9+D15+D21+D27+D33+D39</f>
        <v>110</v>
      </c>
      <c r="E45" s="3">
        <f t="shared" si="14"/>
        <v>120</v>
      </c>
      <c r="F45" s="6">
        <f>SUM(C45:E45)</f>
        <v>336</v>
      </c>
      <c r="G45" s="3">
        <f t="shared" si="14"/>
        <v>143</v>
      </c>
      <c r="H45" s="3">
        <f t="shared" si="14"/>
        <v>143</v>
      </c>
      <c r="I45" s="3">
        <f t="shared" si="14"/>
        <v>150</v>
      </c>
      <c r="J45" s="6">
        <f>SUM(G45:I45)</f>
        <v>436</v>
      </c>
      <c r="K45" s="3">
        <f t="shared" si="14"/>
        <v>160</v>
      </c>
      <c r="L45" s="3">
        <f t="shared" si="14"/>
        <v>167</v>
      </c>
      <c r="M45" s="3">
        <f>M3+M9+M15+M21+M27+M33+M39</f>
        <v>165</v>
      </c>
      <c r="N45" s="6">
        <f>SUM(K45:M45)</f>
        <v>492</v>
      </c>
      <c r="O45" s="3">
        <f>O3+O9+O15+O21+O27+O33+O39</f>
        <v>163</v>
      </c>
      <c r="P45" s="3">
        <f>P3+P9+P15+P21+P27+P33+P39</f>
        <v>161</v>
      </c>
      <c r="Q45" s="3">
        <f>Q3+Q9+Q15+Q21+Q27+Q33+Q39</f>
        <v>152</v>
      </c>
      <c r="R45" s="6">
        <f>SUM(O45:Q45)</f>
        <v>476</v>
      </c>
      <c r="S45" s="3">
        <f>S3+S9+S15+S21+S27+S33+S39</f>
        <v>158</v>
      </c>
      <c r="T45" s="3">
        <f>T3+T9+T15+T21+T27+T33+T39</f>
        <v>168</v>
      </c>
      <c r="U45" s="3">
        <f>U3+U9+U15+U21+U27+U33+U39</f>
        <v>175</v>
      </c>
    </row>
    <row r="46" spans="1:21" x14ac:dyDescent="0.2">
      <c r="A46" s="1" t="s">
        <v>25</v>
      </c>
      <c r="C46" s="7"/>
      <c r="D46" s="7"/>
      <c r="E46" s="7"/>
      <c r="F46" s="11"/>
      <c r="G46" s="7"/>
      <c r="H46" s="7"/>
      <c r="I46" s="7"/>
      <c r="J46" s="11"/>
      <c r="K46" s="7"/>
      <c r="L46" s="7"/>
      <c r="M46" s="7"/>
      <c r="N46" s="11"/>
      <c r="O46" s="7"/>
      <c r="P46" s="7"/>
      <c r="Q46" s="7"/>
      <c r="R46" s="11"/>
      <c r="S46" s="21">
        <f>S45+(S45* R49)</f>
        <v>163.64285714285714</v>
      </c>
      <c r="T46" s="21">
        <f>T45+(T45* R49)</f>
        <v>174</v>
      </c>
      <c r="U46" s="21">
        <f>U45+(U45* R49)</f>
        <v>181.25</v>
      </c>
    </row>
    <row r="47" spans="1:21" x14ac:dyDescent="0.2">
      <c r="A47" t="s">
        <v>10</v>
      </c>
      <c r="C47" s="10">
        <f>C5+C11+C17+C23+C29+C35+C41</f>
        <v>112</v>
      </c>
      <c r="D47" s="10">
        <f t="shared" ref="D47:L47" si="15">D5+D11+D17+D23+D29+D35+D41</f>
        <v>120</v>
      </c>
      <c r="E47" s="10">
        <f t="shared" si="15"/>
        <v>119</v>
      </c>
      <c r="F47" s="10">
        <f>SUM(C47:E47)</f>
        <v>351</v>
      </c>
      <c r="G47" s="10">
        <f t="shared" si="15"/>
        <v>152</v>
      </c>
      <c r="H47" s="10">
        <f t="shared" si="15"/>
        <v>148</v>
      </c>
      <c r="I47" s="10">
        <f t="shared" si="15"/>
        <v>160</v>
      </c>
      <c r="J47" s="10">
        <f>SUM(G47:I47)</f>
        <v>460</v>
      </c>
      <c r="K47" s="10">
        <f t="shared" si="15"/>
        <v>174</v>
      </c>
      <c r="L47" s="10">
        <f t="shared" si="15"/>
        <v>178</v>
      </c>
      <c r="M47" s="10">
        <f>M5+M11+M17+M23+M29+M35+M41</f>
        <v>171</v>
      </c>
      <c r="N47" s="10">
        <f>SUM(K47:M47)</f>
        <v>523</v>
      </c>
      <c r="O47" s="10">
        <f>O5+O11+O17+O23+O29+O35+O41</f>
        <v>168</v>
      </c>
      <c r="P47" s="10">
        <f>P5+P11+P17+P23+P29+P35+P41</f>
        <v>168</v>
      </c>
      <c r="Q47" s="10">
        <f>Q5+Q11+Q17+Q23+Q29+Q35+Q41</f>
        <v>157</v>
      </c>
      <c r="R47" s="10">
        <f>SUM(O47:Q47)</f>
        <v>493</v>
      </c>
      <c r="S47" s="10"/>
      <c r="T47" s="10"/>
      <c r="U47" s="10"/>
    </row>
    <row r="48" spans="1:21" x14ac:dyDescent="0.2">
      <c r="A48" s="1" t="s">
        <v>3</v>
      </c>
      <c r="C48" s="22">
        <f>C47-C45</f>
        <v>6</v>
      </c>
      <c r="D48" s="22">
        <f t="shared" ref="D48:R48" si="16">D47-D45</f>
        <v>10</v>
      </c>
      <c r="E48" s="22">
        <f t="shared" si="16"/>
        <v>-1</v>
      </c>
      <c r="F48" s="22">
        <f t="shared" si="16"/>
        <v>15</v>
      </c>
      <c r="G48" s="22">
        <f t="shared" si="16"/>
        <v>9</v>
      </c>
      <c r="H48" s="22">
        <f t="shared" si="16"/>
        <v>5</v>
      </c>
      <c r="I48" s="22">
        <f t="shared" si="16"/>
        <v>10</v>
      </c>
      <c r="J48" s="22">
        <f t="shared" si="16"/>
        <v>24</v>
      </c>
      <c r="K48" s="22">
        <f t="shared" si="16"/>
        <v>14</v>
      </c>
      <c r="L48" s="22">
        <f t="shared" si="16"/>
        <v>11</v>
      </c>
      <c r="M48" s="22">
        <f t="shared" si="16"/>
        <v>6</v>
      </c>
      <c r="N48" s="22">
        <f t="shared" si="16"/>
        <v>31</v>
      </c>
      <c r="O48" s="22">
        <f t="shared" si="16"/>
        <v>5</v>
      </c>
      <c r="P48" s="22">
        <f t="shared" si="16"/>
        <v>7</v>
      </c>
      <c r="Q48" s="22">
        <f t="shared" si="16"/>
        <v>5</v>
      </c>
      <c r="R48" s="22">
        <f t="shared" si="16"/>
        <v>17</v>
      </c>
      <c r="S48" s="7"/>
      <c r="T48" s="7"/>
      <c r="U48" s="7"/>
    </row>
    <row r="49" spans="1:21" x14ac:dyDescent="0.2">
      <c r="A49" s="1" t="s">
        <v>18</v>
      </c>
      <c r="C49" s="23">
        <f t="shared" ref="C49:R49" si="17">IF(C48=0,0,C48/C45)</f>
        <v>5.6603773584905662E-2</v>
      </c>
      <c r="D49" s="23">
        <f t="shared" si="17"/>
        <v>9.0909090909090912E-2</v>
      </c>
      <c r="E49" s="23">
        <f t="shared" si="17"/>
        <v>-8.3333333333333332E-3</v>
      </c>
      <c r="F49" s="23">
        <f t="shared" si="17"/>
        <v>4.4642857142857144E-2</v>
      </c>
      <c r="G49" s="23">
        <f t="shared" si="17"/>
        <v>6.2937062937062943E-2</v>
      </c>
      <c r="H49" s="23">
        <f t="shared" si="17"/>
        <v>3.4965034965034968E-2</v>
      </c>
      <c r="I49" s="23">
        <f t="shared" si="17"/>
        <v>6.6666666666666666E-2</v>
      </c>
      <c r="J49" s="23">
        <f t="shared" si="17"/>
        <v>5.5045871559633031E-2</v>
      </c>
      <c r="K49" s="23">
        <f t="shared" si="17"/>
        <v>8.7499999999999994E-2</v>
      </c>
      <c r="L49" s="23">
        <f t="shared" si="17"/>
        <v>6.5868263473053898E-2</v>
      </c>
      <c r="M49" s="23">
        <f t="shared" si="17"/>
        <v>3.6363636363636362E-2</v>
      </c>
      <c r="N49" s="23">
        <f t="shared" si="17"/>
        <v>6.3008130081300809E-2</v>
      </c>
      <c r="O49" s="23">
        <f t="shared" si="17"/>
        <v>3.0674846625766871E-2</v>
      </c>
      <c r="P49" s="23">
        <f t="shared" si="17"/>
        <v>4.3478260869565216E-2</v>
      </c>
      <c r="Q49" s="23">
        <f t="shared" si="17"/>
        <v>3.2894736842105261E-2</v>
      </c>
      <c r="R49" s="23">
        <f t="shared" si="17"/>
        <v>3.5714285714285712E-2</v>
      </c>
      <c r="S49" s="7"/>
      <c r="T49" s="7"/>
      <c r="U49" s="7"/>
    </row>
  </sheetData>
  <mergeCells count="2">
    <mergeCell ref="B1:R1"/>
    <mergeCell ref="S1:U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"/>
  <sheetViews>
    <sheetView zoomScale="72" zoomScaleNormal="72" workbookViewId="0">
      <selection activeCell="C6" sqref="C6"/>
    </sheetView>
  </sheetViews>
  <sheetFormatPr defaultRowHeight="12.75" x14ac:dyDescent="0.2"/>
  <cols>
    <col min="1" max="1" width="16.140625" customWidth="1"/>
    <col min="2" max="2" width="10.85546875" customWidth="1"/>
    <col min="3" max="4" width="9.42578125" bestFit="1" customWidth="1"/>
    <col min="5" max="5" width="9.28515625" bestFit="1" customWidth="1"/>
    <col min="6" max="6" width="11.28515625" customWidth="1"/>
    <col min="7" max="7" width="9.140625" bestFit="1" customWidth="1"/>
    <col min="8" max="8" width="9.7109375" bestFit="1" customWidth="1"/>
    <col min="9" max="9" width="9.42578125" bestFit="1" customWidth="1"/>
    <col min="10" max="10" width="11.140625" customWidth="1"/>
    <col min="11" max="11" width="9.42578125" customWidth="1"/>
    <col min="12" max="13" width="9.7109375" bestFit="1" customWidth="1"/>
    <col min="14" max="14" width="11.140625" customWidth="1"/>
    <col min="15" max="15" width="9.28515625" bestFit="1" customWidth="1"/>
    <col min="16" max="16" width="9.42578125" bestFit="1" customWidth="1"/>
    <col min="17" max="17" width="9.7109375" bestFit="1" customWidth="1"/>
    <col min="18" max="18" width="11.42578125" customWidth="1"/>
  </cols>
  <sheetData>
    <row r="1" spans="1:21" ht="15.75" x14ac:dyDescent="0.25">
      <c r="A1" s="1" t="s">
        <v>26</v>
      </c>
      <c r="B1" s="13" t="s">
        <v>12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 t="s">
        <v>23</v>
      </c>
      <c r="T1" s="14"/>
      <c r="U1" s="14"/>
    </row>
    <row r="2" spans="1:21" ht="25.5" x14ac:dyDescent="0.2">
      <c r="B2" s="1" t="s">
        <v>0</v>
      </c>
      <c r="C2" s="4">
        <v>43834</v>
      </c>
      <c r="D2" s="4">
        <v>43865</v>
      </c>
      <c r="E2" s="4">
        <v>43894</v>
      </c>
      <c r="F2" s="15" t="s">
        <v>14</v>
      </c>
      <c r="G2" s="4">
        <v>43925</v>
      </c>
      <c r="H2" s="4">
        <v>43952</v>
      </c>
      <c r="I2" s="4">
        <v>43983</v>
      </c>
      <c r="J2" s="15" t="s">
        <v>15</v>
      </c>
      <c r="K2" s="4">
        <v>44013</v>
      </c>
      <c r="L2" s="4">
        <v>44044</v>
      </c>
      <c r="M2" s="4">
        <v>44075</v>
      </c>
      <c r="N2" s="15" t="s">
        <v>16</v>
      </c>
      <c r="O2" s="4">
        <v>44105</v>
      </c>
      <c r="P2" s="4">
        <v>44136</v>
      </c>
      <c r="Q2" s="4">
        <v>44166</v>
      </c>
      <c r="R2" s="15" t="s">
        <v>17</v>
      </c>
      <c r="S2" s="4">
        <v>44201</v>
      </c>
      <c r="T2" s="4">
        <v>44232</v>
      </c>
      <c r="U2" s="4">
        <v>44260</v>
      </c>
    </row>
    <row r="3" spans="1:21" x14ac:dyDescent="0.2">
      <c r="A3" s="1" t="s">
        <v>19</v>
      </c>
      <c r="B3" t="s">
        <v>1</v>
      </c>
      <c r="C3">
        <v>12</v>
      </c>
      <c r="D3">
        <v>13</v>
      </c>
      <c r="E3">
        <v>12</v>
      </c>
      <c r="F3" s="16">
        <f>SUM(C3:E3)</f>
        <v>37</v>
      </c>
      <c r="G3">
        <v>14</v>
      </c>
      <c r="H3">
        <v>14</v>
      </c>
      <c r="I3">
        <v>15</v>
      </c>
      <c r="J3" s="18">
        <f>SUM(G3:I3)</f>
        <v>43</v>
      </c>
      <c r="K3">
        <v>15</v>
      </c>
      <c r="L3">
        <v>15</v>
      </c>
      <c r="M3">
        <v>16</v>
      </c>
      <c r="N3" s="18">
        <f>SUM(K3:M3)</f>
        <v>46</v>
      </c>
      <c r="O3">
        <v>18</v>
      </c>
      <c r="P3">
        <v>17</v>
      </c>
      <c r="Q3">
        <v>15</v>
      </c>
      <c r="R3" s="18">
        <f>SUM(O3:Q3)</f>
        <v>50</v>
      </c>
      <c r="S3">
        <v>14</v>
      </c>
      <c r="T3">
        <v>15</v>
      </c>
      <c r="U3">
        <v>16</v>
      </c>
    </row>
    <row r="4" spans="1:21" x14ac:dyDescent="0.2">
      <c r="A4" s="1" t="s">
        <v>20</v>
      </c>
      <c r="F4" s="16"/>
      <c r="J4" s="18"/>
      <c r="N4" s="18"/>
      <c r="R4" s="18"/>
      <c r="S4" s="21">
        <f>S3+(S3* R7)</f>
        <v>13.72</v>
      </c>
      <c r="T4" s="21">
        <f>T3+(T3* R7)</f>
        <v>14.7</v>
      </c>
      <c r="U4" s="21">
        <f>U3+(U3* R7)</f>
        <v>15.68</v>
      </c>
    </row>
    <row r="5" spans="1:21" x14ac:dyDescent="0.2">
      <c r="A5" t="s">
        <v>2</v>
      </c>
      <c r="C5" s="2">
        <v>13</v>
      </c>
      <c r="D5" s="2">
        <v>12</v>
      </c>
      <c r="E5" s="2">
        <v>12</v>
      </c>
      <c r="F5" s="17">
        <f>SUM(C5:E5)</f>
        <v>37</v>
      </c>
      <c r="G5" s="2">
        <v>13</v>
      </c>
      <c r="H5" s="2">
        <v>12</v>
      </c>
      <c r="I5" s="2">
        <v>10</v>
      </c>
      <c r="J5" s="17">
        <f>SUM(G5:I5)</f>
        <v>35</v>
      </c>
      <c r="K5" s="2">
        <v>14</v>
      </c>
      <c r="L5" s="2">
        <v>15</v>
      </c>
      <c r="M5" s="2">
        <v>16</v>
      </c>
      <c r="N5" s="17">
        <f>SUM(K5:M5)</f>
        <v>45</v>
      </c>
      <c r="O5" s="2">
        <v>17</v>
      </c>
      <c r="P5" s="2">
        <v>17</v>
      </c>
      <c r="Q5" s="2">
        <v>15</v>
      </c>
      <c r="R5" s="17">
        <f>SUM(O5:Q5)</f>
        <v>49</v>
      </c>
      <c r="S5" s="2"/>
      <c r="T5" s="2"/>
      <c r="U5" s="2"/>
    </row>
    <row r="6" spans="1:21" x14ac:dyDescent="0.2">
      <c r="A6" s="1" t="s">
        <v>3</v>
      </c>
      <c r="C6" s="19">
        <f t="shared" ref="C6:R6" si="0">C5-C3</f>
        <v>1</v>
      </c>
      <c r="D6" s="19">
        <f t="shared" si="0"/>
        <v>-1</v>
      </c>
      <c r="E6" s="19">
        <f t="shared" si="0"/>
        <v>0</v>
      </c>
      <c r="F6" s="19">
        <f t="shared" si="0"/>
        <v>0</v>
      </c>
      <c r="G6" s="19">
        <f t="shared" si="0"/>
        <v>-1</v>
      </c>
      <c r="H6" s="19">
        <f t="shared" si="0"/>
        <v>-2</v>
      </c>
      <c r="I6" s="19">
        <f t="shared" si="0"/>
        <v>-5</v>
      </c>
      <c r="J6" s="19">
        <f t="shared" si="0"/>
        <v>-8</v>
      </c>
      <c r="K6" s="19">
        <f t="shared" si="0"/>
        <v>-1</v>
      </c>
      <c r="L6" s="19">
        <f t="shared" si="0"/>
        <v>0</v>
      </c>
      <c r="M6" s="19">
        <f t="shared" si="0"/>
        <v>0</v>
      </c>
      <c r="N6" s="19">
        <f t="shared" si="0"/>
        <v>-1</v>
      </c>
      <c r="O6" s="19">
        <f t="shared" si="0"/>
        <v>-1</v>
      </c>
      <c r="P6" s="19">
        <f t="shared" si="0"/>
        <v>0</v>
      </c>
      <c r="Q6" s="19">
        <f t="shared" si="0"/>
        <v>0</v>
      </c>
      <c r="R6" s="19">
        <f t="shared" si="0"/>
        <v>-1</v>
      </c>
      <c r="S6" s="7"/>
      <c r="T6" s="7"/>
      <c r="U6" s="7"/>
    </row>
    <row r="7" spans="1:21" x14ac:dyDescent="0.2">
      <c r="A7" s="1" t="s">
        <v>18</v>
      </c>
      <c r="C7" s="20">
        <f t="shared" ref="C7:R7" si="1">IF(C6=0,0,C6/C3)</f>
        <v>8.3333333333333329E-2</v>
      </c>
      <c r="D7" s="20">
        <f t="shared" si="1"/>
        <v>-7.6923076923076927E-2</v>
      </c>
      <c r="E7" s="20">
        <f t="shared" si="1"/>
        <v>0</v>
      </c>
      <c r="F7" s="20">
        <f t="shared" si="1"/>
        <v>0</v>
      </c>
      <c r="G7" s="20">
        <f t="shared" si="1"/>
        <v>-7.1428571428571425E-2</v>
      </c>
      <c r="H7" s="20">
        <f t="shared" si="1"/>
        <v>-0.14285714285714285</v>
      </c>
      <c r="I7" s="20">
        <f t="shared" si="1"/>
        <v>-0.33333333333333331</v>
      </c>
      <c r="J7" s="20">
        <f t="shared" si="1"/>
        <v>-0.18604651162790697</v>
      </c>
      <c r="K7" s="20">
        <f t="shared" si="1"/>
        <v>-6.6666666666666666E-2</v>
      </c>
      <c r="L7" s="20">
        <f t="shared" si="1"/>
        <v>0</v>
      </c>
      <c r="M7" s="20">
        <f t="shared" si="1"/>
        <v>0</v>
      </c>
      <c r="N7" s="20">
        <f t="shared" si="1"/>
        <v>-2.1739130434782608E-2</v>
      </c>
      <c r="O7" s="20">
        <f t="shared" si="1"/>
        <v>-5.5555555555555552E-2</v>
      </c>
      <c r="P7" s="20">
        <f t="shared" si="1"/>
        <v>0</v>
      </c>
      <c r="Q7" s="20">
        <f t="shared" si="1"/>
        <v>0</v>
      </c>
      <c r="R7" s="20">
        <f t="shared" si="1"/>
        <v>-0.02</v>
      </c>
      <c r="S7" s="7"/>
      <c r="T7" s="7"/>
      <c r="U7" s="7"/>
    </row>
    <row r="9" spans="1:21" x14ac:dyDescent="0.2">
      <c r="A9" s="1" t="s">
        <v>19</v>
      </c>
      <c r="B9" t="s">
        <v>4</v>
      </c>
      <c r="C9">
        <v>19</v>
      </c>
      <c r="D9">
        <v>23</v>
      </c>
      <c r="E9">
        <v>21</v>
      </c>
      <c r="F9" s="16">
        <f>SUM(C9:E9)</f>
        <v>63</v>
      </c>
      <c r="G9">
        <v>23</v>
      </c>
      <c r="H9">
        <v>25</v>
      </c>
      <c r="I9">
        <v>26</v>
      </c>
      <c r="J9" s="18">
        <f>SUM(G9:I9)</f>
        <v>74</v>
      </c>
      <c r="K9">
        <v>22</v>
      </c>
      <c r="L9">
        <v>23</v>
      </c>
      <c r="M9">
        <v>21</v>
      </c>
      <c r="N9" s="18">
        <f>SUM(K9:M9)</f>
        <v>66</v>
      </c>
      <c r="O9">
        <v>25</v>
      </c>
      <c r="P9">
        <v>27</v>
      </c>
      <c r="Q9">
        <v>27</v>
      </c>
      <c r="R9" s="18">
        <f>SUM(O9:Q9)</f>
        <v>79</v>
      </c>
      <c r="S9">
        <v>24</v>
      </c>
      <c r="T9">
        <v>25</v>
      </c>
      <c r="U9">
        <v>26</v>
      </c>
    </row>
    <row r="10" spans="1:21" x14ac:dyDescent="0.2">
      <c r="A10" s="1" t="s">
        <v>20</v>
      </c>
      <c r="F10" s="16"/>
      <c r="J10" s="18"/>
      <c r="N10" s="18"/>
      <c r="R10" s="18"/>
      <c r="S10" s="21">
        <f>S9+(S9* $R$13)</f>
        <v>22.784810126582279</v>
      </c>
      <c r="T10" s="21">
        <f>T9+(T9* $R$13)</f>
        <v>23.734177215189874</v>
      </c>
      <c r="U10" s="21">
        <f>U9+(U9* $R$13)</f>
        <v>24.683544303797468</v>
      </c>
    </row>
    <row r="11" spans="1:21" x14ac:dyDescent="0.2">
      <c r="A11" t="s">
        <v>2</v>
      </c>
      <c r="C11" s="2">
        <v>22</v>
      </c>
      <c r="D11" s="2">
        <v>24</v>
      </c>
      <c r="E11" s="2">
        <v>24</v>
      </c>
      <c r="F11" s="17">
        <f>SUM(C11:E11)</f>
        <v>70</v>
      </c>
      <c r="G11" s="2">
        <v>21</v>
      </c>
      <c r="H11" s="2">
        <v>22</v>
      </c>
      <c r="I11" s="2">
        <v>24</v>
      </c>
      <c r="J11" s="17">
        <f>SUM(G11:I11)</f>
        <v>67</v>
      </c>
      <c r="K11" s="2">
        <v>24</v>
      </c>
      <c r="L11" s="2">
        <v>25</v>
      </c>
      <c r="M11" s="2">
        <v>23</v>
      </c>
      <c r="N11" s="17">
        <f>SUM(K11:M11)</f>
        <v>72</v>
      </c>
      <c r="O11" s="2">
        <v>23</v>
      </c>
      <c r="P11" s="2">
        <v>25</v>
      </c>
      <c r="Q11" s="2">
        <v>27</v>
      </c>
      <c r="R11" s="17">
        <f>SUM(O11:Q11)</f>
        <v>75</v>
      </c>
      <c r="S11" s="2"/>
      <c r="T11" s="2"/>
      <c r="U11" s="2"/>
    </row>
    <row r="12" spans="1:21" x14ac:dyDescent="0.2">
      <c r="A12" s="1" t="s">
        <v>3</v>
      </c>
      <c r="C12" s="19">
        <f t="shared" ref="C12:R12" si="2">C11-C9</f>
        <v>3</v>
      </c>
      <c r="D12" s="19">
        <f t="shared" si="2"/>
        <v>1</v>
      </c>
      <c r="E12" s="19">
        <f t="shared" si="2"/>
        <v>3</v>
      </c>
      <c r="F12" s="19">
        <f t="shared" si="2"/>
        <v>7</v>
      </c>
      <c r="G12" s="19">
        <f t="shared" si="2"/>
        <v>-2</v>
      </c>
      <c r="H12" s="19">
        <f t="shared" si="2"/>
        <v>-3</v>
      </c>
      <c r="I12" s="19">
        <f t="shared" si="2"/>
        <v>-2</v>
      </c>
      <c r="J12" s="19">
        <f t="shared" si="2"/>
        <v>-7</v>
      </c>
      <c r="K12" s="19">
        <f t="shared" si="2"/>
        <v>2</v>
      </c>
      <c r="L12" s="19">
        <f t="shared" si="2"/>
        <v>2</v>
      </c>
      <c r="M12" s="19">
        <f t="shared" si="2"/>
        <v>2</v>
      </c>
      <c r="N12" s="19">
        <f t="shared" si="2"/>
        <v>6</v>
      </c>
      <c r="O12" s="19">
        <f t="shared" si="2"/>
        <v>-2</v>
      </c>
      <c r="P12" s="19">
        <f t="shared" si="2"/>
        <v>-2</v>
      </c>
      <c r="Q12" s="19">
        <f t="shared" si="2"/>
        <v>0</v>
      </c>
      <c r="R12" s="19">
        <f t="shared" si="2"/>
        <v>-4</v>
      </c>
      <c r="S12" s="7"/>
      <c r="T12" s="7"/>
      <c r="U12" s="7"/>
    </row>
    <row r="13" spans="1:21" x14ac:dyDescent="0.2">
      <c r="A13" s="1" t="s">
        <v>18</v>
      </c>
      <c r="C13" s="20">
        <f t="shared" ref="C13:R13" si="3">IF(C12=0,0,C12/C9)</f>
        <v>0.15789473684210525</v>
      </c>
      <c r="D13" s="20">
        <f t="shared" si="3"/>
        <v>4.3478260869565216E-2</v>
      </c>
      <c r="E13" s="20">
        <f t="shared" si="3"/>
        <v>0.14285714285714285</v>
      </c>
      <c r="F13" s="20">
        <f t="shared" si="3"/>
        <v>0.1111111111111111</v>
      </c>
      <c r="G13" s="20">
        <f t="shared" si="3"/>
        <v>-8.6956521739130432E-2</v>
      </c>
      <c r="H13" s="20">
        <f t="shared" si="3"/>
        <v>-0.12</v>
      </c>
      <c r="I13" s="20">
        <f t="shared" si="3"/>
        <v>-7.6923076923076927E-2</v>
      </c>
      <c r="J13" s="20">
        <f t="shared" si="3"/>
        <v>-9.45945945945946E-2</v>
      </c>
      <c r="K13" s="20">
        <f t="shared" si="3"/>
        <v>9.0909090909090912E-2</v>
      </c>
      <c r="L13" s="20">
        <f t="shared" si="3"/>
        <v>8.6956521739130432E-2</v>
      </c>
      <c r="M13" s="20">
        <f t="shared" si="3"/>
        <v>9.5238095238095233E-2</v>
      </c>
      <c r="N13" s="20">
        <f t="shared" si="3"/>
        <v>9.0909090909090912E-2</v>
      </c>
      <c r="O13" s="20">
        <f t="shared" si="3"/>
        <v>-0.08</v>
      </c>
      <c r="P13" s="20">
        <f t="shared" si="3"/>
        <v>-7.407407407407407E-2</v>
      </c>
      <c r="Q13" s="20">
        <f t="shared" si="3"/>
        <v>0</v>
      </c>
      <c r="R13" s="20">
        <f t="shared" si="3"/>
        <v>-5.0632911392405063E-2</v>
      </c>
      <c r="S13" s="7"/>
      <c r="T13" s="7"/>
      <c r="U13" s="7"/>
    </row>
    <row r="15" spans="1:21" x14ac:dyDescent="0.2">
      <c r="A15" s="1" t="s">
        <v>19</v>
      </c>
      <c r="B15" t="s">
        <v>5</v>
      </c>
      <c r="C15">
        <v>6</v>
      </c>
      <c r="D15">
        <v>6</v>
      </c>
      <c r="E15">
        <v>5</v>
      </c>
      <c r="F15" s="16">
        <f>SUM(C15:E15)</f>
        <v>17</v>
      </c>
      <c r="G15">
        <v>13</v>
      </c>
      <c r="H15">
        <v>13</v>
      </c>
      <c r="I15">
        <v>14</v>
      </c>
      <c r="J15" s="18">
        <f>SUM(G15:I15)</f>
        <v>40</v>
      </c>
      <c r="K15">
        <v>17</v>
      </c>
      <c r="L15">
        <v>18</v>
      </c>
      <c r="M15">
        <v>19</v>
      </c>
      <c r="N15" s="18">
        <f>SUM(K15:M15)</f>
        <v>54</v>
      </c>
      <c r="O15">
        <v>13</v>
      </c>
      <c r="P15">
        <v>10</v>
      </c>
      <c r="Q15">
        <v>7</v>
      </c>
      <c r="R15" s="18">
        <f>SUM(O15:Q15)</f>
        <v>30</v>
      </c>
      <c r="S15">
        <v>8</v>
      </c>
      <c r="T15">
        <v>8</v>
      </c>
      <c r="U15">
        <v>8</v>
      </c>
    </row>
    <row r="16" spans="1:21" x14ac:dyDescent="0.2">
      <c r="A16" s="1" t="s">
        <v>20</v>
      </c>
      <c r="F16" s="16"/>
      <c r="J16" s="18"/>
      <c r="N16" s="18"/>
      <c r="R16" s="18"/>
      <c r="S16" s="21">
        <f>S15+(S15* R19)</f>
        <v>6.666666666666667</v>
      </c>
      <c r="T16" s="21">
        <f>T15+(T15* R19)</f>
        <v>6.666666666666667</v>
      </c>
      <c r="U16" s="21">
        <f>U15+(U15* R19)</f>
        <v>6.666666666666667</v>
      </c>
    </row>
    <row r="17" spans="1:21" x14ac:dyDescent="0.2">
      <c r="A17" t="s">
        <v>2</v>
      </c>
      <c r="C17" s="2">
        <v>3</v>
      </c>
      <c r="D17" s="2">
        <v>7</v>
      </c>
      <c r="E17" s="2">
        <v>6</v>
      </c>
      <c r="F17" s="17">
        <f>SUM(C17:E17)</f>
        <v>16</v>
      </c>
      <c r="G17" s="2">
        <v>12</v>
      </c>
      <c r="H17" s="2">
        <v>14</v>
      </c>
      <c r="I17" s="2">
        <v>16</v>
      </c>
      <c r="J17" s="17">
        <f>SUM(G17:I17)</f>
        <v>42</v>
      </c>
      <c r="K17" s="2">
        <v>21</v>
      </c>
      <c r="L17" s="2">
        <v>19</v>
      </c>
      <c r="M17" s="2">
        <v>15</v>
      </c>
      <c r="N17" s="17">
        <f>SUM(K17:M17)</f>
        <v>55</v>
      </c>
      <c r="O17" s="2">
        <v>12</v>
      </c>
      <c r="P17" s="2">
        <v>7</v>
      </c>
      <c r="Q17" s="2">
        <v>6</v>
      </c>
      <c r="R17" s="17">
        <f>SUM(O17:Q17)</f>
        <v>25</v>
      </c>
      <c r="S17" s="2"/>
      <c r="T17" s="2"/>
      <c r="U17" s="2"/>
    </row>
    <row r="18" spans="1:21" x14ac:dyDescent="0.2">
      <c r="A18" s="1" t="s">
        <v>3</v>
      </c>
      <c r="C18" s="19">
        <f t="shared" ref="C18:R18" si="4">C17-C15</f>
        <v>-3</v>
      </c>
      <c r="D18" s="19">
        <f t="shared" si="4"/>
        <v>1</v>
      </c>
      <c r="E18" s="19">
        <f t="shared" si="4"/>
        <v>1</v>
      </c>
      <c r="F18" s="19">
        <f t="shared" si="4"/>
        <v>-1</v>
      </c>
      <c r="G18" s="19">
        <f t="shared" si="4"/>
        <v>-1</v>
      </c>
      <c r="H18" s="19">
        <f t="shared" si="4"/>
        <v>1</v>
      </c>
      <c r="I18" s="19">
        <f t="shared" si="4"/>
        <v>2</v>
      </c>
      <c r="J18" s="19">
        <f t="shared" si="4"/>
        <v>2</v>
      </c>
      <c r="K18" s="19">
        <f t="shared" si="4"/>
        <v>4</v>
      </c>
      <c r="L18" s="19">
        <f t="shared" si="4"/>
        <v>1</v>
      </c>
      <c r="M18" s="19">
        <f t="shared" si="4"/>
        <v>-4</v>
      </c>
      <c r="N18" s="19">
        <f t="shared" si="4"/>
        <v>1</v>
      </c>
      <c r="O18" s="19">
        <f t="shared" si="4"/>
        <v>-1</v>
      </c>
      <c r="P18" s="19">
        <f t="shared" si="4"/>
        <v>-3</v>
      </c>
      <c r="Q18" s="19">
        <f t="shared" si="4"/>
        <v>-1</v>
      </c>
      <c r="R18" s="19">
        <f t="shared" si="4"/>
        <v>-5</v>
      </c>
      <c r="S18" s="7"/>
      <c r="T18" s="7"/>
      <c r="U18" s="7"/>
    </row>
    <row r="19" spans="1:21" x14ac:dyDescent="0.2">
      <c r="A19" s="1" t="s">
        <v>18</v>
      </c>
      <c r="C19" s="20">
        <f t="shared" ref="C19:R19" si="5">IF(C18=0,0,C18/C15)</f>
        <v>-0.5</v>
      </c>
      <c r="D19" s="20">
        <f t="shared" si="5"/>
        <v>0.16666666666666666</v>
      </c>
      <c r="E19" s="20">
        <f t="shared" si="5"/>
        <v>0.2</v>
      </c>
      <c r="F19" s="20">
        <f t="shared" si="5"/>
        <v>-5.8823529411764705E-2</v>
      </c>
      <c r="G19" s="20">
        <f t="shared" si="5"/>
        <v>-7.6923076923076927E-2</v>
      </c>
      <c r="H19" s="20">
        <f t="shared" si="5"/>
        <v>7.6923076923076927E-2</v>
      </c>
      <c r="I19" s="20">
        <f t="shared" si="5"/>
        <v>0.14285714285714285</v>
      </c>
      <c r="J19" s="20">
        <f t="shared" si="5"/>
        <v>0.05</v>
      </c>
      <c r="K19" s="20">
        <f t="shared" si="5"/>
        <v>0.23529411764705882</v>
      </c>
      <c r="L19" s="20">
        <f t="shared" si="5"/>
        <v>5.5555555555555552E-2</v>
      </c>
      <c r="M19" s="20">
        <f t="shared" si="5"/>
        <v>-0.21052631578947367</v>
      </c>
      <c r="N19" s="20">
        <f t="shared" si="5"/>
        <v>1.8518518518518517E-2</v>
      </c>
      <c r="O19" s="20">
        <f t="shared" si="5"/>
        <v>-7.6923076923076927E-2</v>
      </c>
      <c r="P19" s="20">
        <f t="shared" si="5"/>
        <v>-0.3</v>
      </c>
      <c r="Q19" s="20">
        <f t="shared" si="5"/>
        <v>-0.14285714285714285</v>
      </c>
      <c r="R19" s="20">
        <f t="shared" si="5"/>
        <v>-0.16666666666666666</v>
      </c>
      <c r="S19" s="7"/>
      <c r="T19" s="7"/>
      <c r="U19" s="7"/>
    </row>
    <row r="20" spans="1:21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1" x14ac:dyDescent="0.2">
      <c r="A21" s="1" t="s">
        <v>19</v>
      </c>
      <c r="B21" t="s">
        <v>6</v>
      </c>
      <c r="C21">
        <v>9</v>
      </c>
      <c r="D21">
        <v>10</v>
      </c>
      <c r="E21">
        <v>10</v>
      </c>
      <c r="F21" s="16">
        <f>SUM(C21:E21)</f>
        <v>29</v>
      </c>
      <c r="G21">
        <v>11</v>
      </c>
      <c r="H21">
        <v>11</v>
      </c>
      <c r="I21">
        <v>13</v>
      </c>
      <c r="J21" s="16">
        <f>SUM(G21:I21)</f>
        <v>35</v>
      </c>
      <c r="K21">
        <v>12</v>
      </c>
      <c r="L21">
        <v>13</v>
      </c>
      <c r="M21">
        <v>15</v>
      </c>
      <c r="N21" s="16">
        <f>SUM(K21:M21)</f>
        <v>40</v>
      </c>
      <c r="O21">
        <v>15</v>
      </c>
      <c r="P21">
        <v>16</v>
      </c>
      <c r="Q21">
        <v>17</v>
      </c>
      <c r="R21" s="16">
        <f>SUM(O21:Q21)</f>
        <v>48</v>
      </c>
      <c r="S21">
        <v>15</v>
      </c>
      <c r="T21">
        <v>17</v>
      </c>
      <c r="U21">
        <v>14</v>
      </c>
    </row>
    <row r="22" spans="1:21" x14ac:dyDescent="0.2">
      <c r="A22" s="1" t="s">
        <v>20</v>
      </c>
      <c r="F22" s="16"/>
      <c r="J22" s="16"/>
      <c r="N22" s="16"/>
      <c r="R22" s="16"/>
      <c r="S22" s="21">
        <f>S21+(S21* R25)</f>
        <v>14.0625</v>
      </c>
      <c r="T22" s="21">
        <f>T21+(T21* R25)</f>
        <v>15.9375</v>
      </c>
      <c r="U22" s="21">
        <f>U21+(U21* R25)</f>
        <v>13.125</v>
      </c>
    </row>
    <row r="23" spans="1:21" x14ac:dyDescent="0.2">
      <c r="A23" t="s">
        <v>2</v>
      </c>
      <c r="C23" s="2">
        <v>11</v>
      </c>
      <c r="D23" s="2">
        <v>13</v>
      </c>
      <c r="E23" s="2">
        <v>14</v>
      </c>
      <c r="F23" s="17">
        <f>SUM(C23:E23)</f>
        <v>38</v>
      </c>
      <c r="G23" s="2">
        <v>12</v>
      </c>
      <c r="H23" s="2">
        <v>10</v>
      </c>
      <c r="I23" s="2">
        <v>14</v>
      </c>
      <c r="J23" s="17">
        <f>SUM(G23:I23)</f>
        <v>36</v>
      </c>
      <c r="K23" s="2">
        <v>14</v>
      </c>
      <c r="L23" s="2">
        <v>17</v>
      </c>
      <c r="M23" s="2">
        <v>13</v>
      </c>
      <c r="N23" s="17">
        <f>SUM(K23:M23)</f>
        <v>44</v>
      </c>
      <c r="O23" s="2">
        <v>15</v>
      </c>
      <c r="P23" s="2">
        <v>16</v>
      </c>
      <c r="Q23" s="2">
        <v>14</v>
      </c>
      <c r="R23" s="17">
        <f>SUM(O23:Q23)</f>
        <v>45</v>
      </c>
      <c r="S23" s="2"/>
      <c r="T23" s="2"/>
      <c r="U23" s="2"/>
    </row>
    <row r="24" spans="1:21" x14ac:dyDescent="0.2">
      <c r="A24" s="1" t="s">
        <v>3</v>
      </c>
      <c r="C24" s="19">
        <f t="shared" ref="C24:R24" si="6">C23-C21</f>
        <v>2</v>
      </c>
      <c r="D24" s="19">
        <f t="shared" si="6"/>
        <v>3</v>
      </c>
      <c r="E24" s="19">
        <f t="shared" si="6"/>
        <v>4</v>
      </c>
      <c r="F24" s="19">
        <f t="shared" si="6"/>
        <v>9</v>
      </c>
      <c r="G24" s="19">
        <f t="shared" si="6"/>
        <v>1</v>
      </c>
      <c r="H24" s="19">
        <f t="shared" si="6"/>
        <v>-1</v>
      </c>
      <c r="I24" s="19">
        <f t="shared" si="6"/>
        <v>1</v>
      </c>
      <c r="J24" s="19">
        <f t="shared" si="6"/>
        <v>1</v>
      </c>
      <c r="K24" s="19">
        <f t="shared" si="6"/>
        <v>2</v>
      </c>
      <c r="L24" s="19">
        <f t="shared" si="6"/>
        <v>4</v>
      </c>
      <c r="M24" s="19">
        <f t="shared" si="6"/>
        <v>-2</v>
      </c>
      <c r="N24" s="19">
        <f t="shared" si="6"/>
        <v>4</v>
      </c>
      <c r="O24" s="19">
        <f t="shared" si="6"/>
        <v>0</v>
      </c>
      <c r="P24" s="19">
        <f t="shared" si="6"/>
        <v>0</v>
      </c>
      <c r="Q24" s="19">
        <f t="shared" si="6"/>
        <v>-3</v>
      </c>
      <c r="R24" s="19">
        <f t="shared" si="6"/>
        <v>-3</v>
      </c>
      <c r="S24" s="7"/>
      <c r="T24" s="7"/>
      <c r="U24" s="7"/>
    </row>
    <row r="25" spans="1:21" x14ac:dyDescent="0.2">
      <c r="A25" s="1" t="s">
        <v>18</v>
      </c>
      <c r="C25" s="20">
        <f t="shared" ref="C25:R25" si="7">IF(C24=0,0,C24/C21)</f>
        <v>0.22222222222222221</v>
      </c>
      <c r="D25" s="20">
        <f t="shared" si="7"/>
        <v>0.3</v>
      </c>
      <c r="E25" s="20">
        <f t="shared" si="7"/>
        <v>0.4</v>
      </c>
      <c r="F25" s="20">
        <f t="shared" si="7"/>
        <v>0.31034482758620691</v>
      </c>
      <c r="G25" s="20">
        <f t="shared" si="7"/>
        <v>9.0909090909090912E-2</v>
      </c>
      <c r="H25" s="20">
        <f t="shared" si="7"/>
        <v>-9.0909090909090912E-2</v>
      </c>
      <c r="I25" s="20">
        <f t="shared" si="7"/>
        <v>7.6923076923076927E-2</v>
      </c>
      <c r="J25" s="20">
        <f t="shared" si="7"/>
        <v>2.8571428571428571E-2</v>
      </c>
      <c r="K25" s="20">
        <f t="shared" si="7"/>
        <v>0.16666666666666666</v>
      </c>
      <c r="L25" s="20">
        <f t="shared" si="7"/>
        <v>0.30769230769230771</v>
      </c>
      <c r="M25" s="20">
        <f t="shared" si="7"/>
        <v>-0.13333333333333333</v>
      </c>
      <c r="N25" s="20">
        <f t="shared" si="7"/>
        <v>0.1</v>
      </c>
      <c r="O25" s="20">
        <f t="shared" si="7"/>
        <v>0</v>
      </c>
      <c r="P25" s="20">
        <f t="shared" si="7"/>
        <v>0</v>
      </c>
      <c r="Q25" s="20">
        <f t="shared" si="7"/>
        <v>-0.17647058823529413</v>
      </c>
      <c r="R25" s="20">
        <f t="shared" si="7"/>
        <v>-6.25E-2</v>
      </c>
      <c r="S25" s="7"/>
      <c r="T25" s="7"/>
      <c r="U25" s="7"/>
    </row>
    <row r="27" spans="1:21" x14ac:dyDescent="0.2">
      <c r="A27" s="1" t="s">
        <v>19</v>
      </c>
      <c r="B27" t="s">
        <v>7</v>
      </c>
      <c r="C27">
        <v>20</v>
      </c>
      <c r="D27">
        <v>22</v>
      </c>
      <c r="E27">
        <v>21</v>
      </c>
      <c r="F27" s="16">
        <f>SUM(C27:E27)</f>
        <v>63</v>
      </c>
      <c r="G27">
        <v>25</v>
      </c>
      <c r="H27">
        <v>25</v>
      </c>
      <c r="I27">
        <v>24</v>
      </c>
      <c r="J27" s="16">
        <f>SUM(G27:I27)</f>
        <v>74</v>
      </c>
      <c r="K27">
        <v>25</v>
      </c>
      <c r="L27">
        <v>26</v>
      </c>
      <c r="M27">
        <v>26</v>
      </c>
      <c r="N27" s="18">
        <f>SUM(K27:M27)</f>
        <v>77</v>
      </c>
      <c r="O27">
        <v>23</v>
      </c>
      <c r="P27">
        <v>24</v>
      </c>
      <c r="Q27">
        <v>25</v>
      </c>
      <c r="R27" s="18">
        <f>SUM(O27:Q27)</f>
        <v>72</v>
      </c>
      <c r="S27">
        <v>24</v>
      </c>
      <c r="T27">
        <v>25</v>
      </c>
      <c r="U27">
        <v>26</v>
      </c>
    </row>
    <row r="28" spans="1:21" x14ac:dyDescent="0.2">
      <c r="A28" s="1" t="s">
        <v>20</v>
      </c>
      <c r="F28" s="16"/>
      <c r="J28" s="16"/>
      <c r="N28" s="18"/>
      <c r="R28" s="18"/>
      <c r="S28" s="21">
        <f>S27+(S27* R31)</f>
        <v>26.333333333333332</v>
      </c>
      <c r="T28" s="21">
        <f>T27+(T27* R31)</f>
        <v>27.430555555555557</v>
      </c>
      <c r="U28" s="21">
        <f>U27+(U27* R31)</f>
        <v>28.527777777777779</v>
      </c>
    </row>
    <row r="29" spans="1:21" x14ac:dyDescent="0.2">
      <c r="A29" t="s">
        <v>2</v>
      </c>
      <c r="C29" s="2">
        <v>22</v>
      </c>
      <c r="D29" s="2">
        <v>24</v>
      </c>
      <c r="E29" s="2">
        <v>21</v>
      </c>
      <c r="F29" s="17">
        <f>SUM(C29:E29)</f>
        <v>67</v>
      </c>
      <c r="G29" s="2">
        <v>23</v>
      </c>
      <c r="H29" s="2">
        <v>23</v>
      </c>
      <c r="I29" s="2">
        <v>26</v>
      </c>
      <c r="J29" s="17">
        <f>SUM(G29:I29)</f>
        <v>72</v>
      </c>
      <c r="K29" s="2">
        <v>25</v>
      </c>
      <c r="L29" s="2">
        <v>24</v>
      </c>
      <c r="M29" s="2">
        <v>24</v>
      </c>
      <c r="N29" s="17">
        <f>SUM(K29:M29)</f>
        <v>73</v>
      </c>
      <c r="O29" s="2">
        <v>26</v>
      </c>
      <c r="P29" s="2">
        <v>25</v>
      </c>
      <c r="Q29" s="2">
        <v>28</v>
      </c>
      <c r="R29" s="17">
        <f>SUM(O29:Q29)</f>
        <v>79</v>
      </c>
      <c r="S29" s="2"/>
      <c r="T29" s="2"/>
      <c r="U29" s="2"/>
    </row>
    <row r="30" spans="1:21" x14ac:dyDescent="0.2">
      <c r="A30" s="1" t="s">
        <v>3</v>
      </c>
      <c r="C30" s="19">
        <f t="shared" ref="C30:R30" si="8">C29-C27</f>
        <v>2</v>
      </c>
      <c r="D30" s="19">
        <f t="shared" si="8"/>
        <v>2</v>
      </c>
      <c r="E30" s="19">
        <f t="shared" si="8"/>
        <v>0</v>
      </c>
      <c r="F30" s="19">
        <f t="shared" si="8"/>
        <v>4</v>
      </c>
      <c r="G30" s="19">
        <f t="shared" si="8"/>
        <v>-2</v>
      </c>
      <c r="H30" s="19">
        <f t="shared" si="8"/>
        <v>-2</v>
      </c>
      <c r="I30" s="19">
        <f t="shared" si="8"/>
        <v>2</v>
      </c>
      <c r="J30" s="19">
        <f t="shared" si="8"/>
        <v>-2</v>
      </c>
      <c r="K30" s="19">
        <f t="shared" si="8"/>
        <v>0</v>
      </c>
      <c r="L30" s="19">
        <f t="shared" si="8"/>
        <v>-2</v>
      </c>
      <c r="M30" s="19">
        <f t="shared" si="8"/>
        <v>-2</v>
      </c>
      <c r="N30" s="19">
        <f t="shared" si="8"/>
        <v>-4</v>
      </c>
      <c r="O30" s="19">
        <f t="shared" si="8"/>
        <v>3</v>
      </c>
      <c r="P30" s="19">
        <f t="shared" si="8"/>
        <v>1</v>
      </c>
      <c r="Q30" s="19">
        <f t="shared" si="8"/>
        <v>3</v>
      </c>
      <c r="R30" s="19">
        <f t="shared" si="8"/>
        <v>7</v>
      </c>
      <c r="S30" s="7"/>
      <c r="T30" s="7"/>
      <c r="U30" s="7"/>
    </row>
    <row r="31" spans="1:21" x14ac:dyDescent="0.2">
      <c r="A31" s="1" t="s">
        <v>18</v>
      </c>
      <c r="C31" s="20">
        <f t="shared" ref="C31:R31" si="9">IF(C30=0,0,C30/C27)</f>
        <v>0.1</v>
      </c>
      <c r="D31" s="20">
        <f t="shared" si="9"/>
        <v>9.0909090909090912E-2</v>
      </c>
      <c r="E31" s="20">
        <f t="shared" si="9"/>
        <v>0</v>
      </c>
      <c r="F31" s="20">
        <f t="shared" si="9"/>
        <v>6.3492063492063489E-2</v>
      </c>
      <c r="G31" s="20">
        <f t="shared" si="9"/>
        <v>-0.08</v>
      </c>
      <c r="H31" s="20">
        <f t="shared" si="9"/>
        <v>-0.08</v>
      </c>
      <c r="I31" s="20">
        <f t="shared" si="9"/>
        <v>8.3333333333333329E-2</v>
      </c>
      <c r="J31" s="20">
        <f t="shared" si="9"/>
        <v>-2.7027027027027029E-2</v>
      </c>
      <c r="K31" s="20">
        <f t="shared" si="9"/>
        <v>0</v>
      </c>
      <c r="L31" s="20">
        <f t="shared" si="9"/>
        <v>-7.6923076923076927E-2</v>
      </c>
      <c r="M31" s="20">
        <f t="shared" si="9"/>
        <v>-7.6923076923076927E-2</v>
      </c>
      <c r="N31" s="20">
        <f t="shared" si="9"/>
        <v>-5.1948051948051951E-2</v>
      </c>
      <c r="O31" s="20">
        <f t="shared" si="9"/>
        <v>0.13043478260869565</v>
      </c>
      <c r="P31" s="20">
        <f t="shared" si="9"/>
        <v>4.1666666666666664E-2</v>
      </c>
      <c r="Q31" s="20">
        <f t="shared" si="9"/>
        <v>0.12</v>
      </c>
      <c r="R31" s="20">
        <f t="shared" si="9"/>
        <v>9.7222222222222224E-2</v>
      </c>
      <c r="S31" s="7"/>
      <c r="T31" s="7"/>
      <c r="U31" s="7"/>
    </row>
    <row r="33" spans="1:21" x14ac:dyDescent="0.2">
      <c r="A33" s="1" t="s">
        <v>19</v>
      </c>
      <c r="B33" t="s">
        <v>8</v>
      </c>
      <c r="C33">
        <v>4</v>
      </c>
      <c r="D33">
        <v>5</v>
      </c>
      <c r="E33">
        <v>6</v>
      </c>
      <c r="F33" s="16">
        <f>SUM(C33:E33)</f>
        <v>15</v>
      </c>
      <c r="G33">
        <v>13</v>
      </c>
      <c r="H33">
        <v>14</v>
      </c>
      <c r="I33">
        <v>15</v>
      </c>
      <c r="J33" s="18">
        <f>SUM(G33:I33)</f>
        <v>42</v>
      </c>
      <c r="K33">
        <v>17</v>
      </c>
      <c r="L33">
        <v>18</v>
      </c>
      <c r="M33">
        <v>16</v>
      </c>
      <c r="N33" s="18">
        <f>SUM(K33:M33)</f>
        <v>51</v>
      </c>
      <c r="O33">
        <v>13</v>
      </c>
      <c r="P33">
        <v>10</v>
      </c>
      <c r="Q33">
        <v>5</v>
      </c>
      <c r="R33" s="18">
        <f>SUM(O33:Q33)</f>
        <v>28</v>
      </c>
      <c r="S33">
        <v>12</v>
      </c>
      <c r="T33">
        <v>12</v>
      </c>
      <c r="U33">
        <v>15</v>
      </c>
    </row>
    <row r="34" spans="1:21" x14ac:dyDescent="0.2">
      <c r="A34" s="1" t="s">
        <v>20</v>
      </c>
      <c r="F34" s="16"/>
      <c r="J34" s="18"/>
      <c r="N34" s="18"/>
      <c r="R34" s="18"/>
      <c r="S34" s="21">
        <f>S33+(S33* R37)</f>
        <v>12</v>
      </c>
      <c r="T34" s="21">
        <f>T33+(T33* R37)</f>
        <v>12</v>
      </c>
      <c r="U34" s="21">
        <f>U33+(U33* R37)</f>
        <v>15</v>
      </c>
    </row>
    <row r="35" spans="1:21" x14ac:dyDescent="0.2">
      <c r="A35" t="s">
        <v>2</v>
      </c>
      <c r="C35" s="2">
        <v>6</v>
      </c>
      <c r="D35" s="2">
        <v>7</v>
      </c>
      <c r="E35" s="2">
        <v>5</v>
      </c>
      <c r="F35" s="17">
        <f>SUM(C35:E35)</f>
        <v>18</v>
      </c>
      <c r="G35" s="2">
        <v>14</v>
      </c>
      <c r="H35" s="2">
        <v>13</v>
      </c>
      <c r="I35" s="2">
        <v>17</v>
      </c>
      <c r="J35" s="17">
        <f>SUM(G35:I35)</f>
        <v>44</v>
      </c>
      <c r="K35" s="2">
        <v>21</v>
      </c>
      <c r="L35" s="2">
        <v>21</v>
      </c>
      <c r="M35" s="2">
        <v>17</v>
      </c>
      <c r="N35" s="17">
        <f>SUM(K35:M35)</f>
        <v>59</v>
      </c>
      <c r="O35" s="2">
        <v>12</v>
      </c>
      <c r="P35" s="2">
        <v>10</v>
      </c>
      <c r="Q35" s="2">
        <v>6</v>
      </c>
      <c r="R35" s="17">
        <f>SUM(O35:Q35)</f>
        <v>28</v>
      </c>
      <c r="S35" s="2"/>
      <c r="T35" s="2"/>
      <c r="U35" s="2"/>
    </row>
    <row r="36" spans="1:21" x14ac:dyDescent="0.2">
      <c r="A36" s="1" t="s">
        <v>3</v>
      </c>
      <c r="C36" s="19">
        <f t="shared" ref="C36:R36" si="10">C35-C33</f>
        <v>2</v>
      </c>
      <c r="D36" s="19">
        <f t="shared" si="10"/>
        <v>2</v>
      </c>
      <c r="E36" s="19">
        <f t="shared" si="10"/>
        <v>-1</v>
      </c>
      <c r="F36" s="19">
        <f t="shared" si="10"/>
        <v>3</v>
      </c>
      <c r="G36" s="19">
        <f t="shared" si="10"/>
        <v>1</v>
      </c>
      <c r="H36" s="19">
        <f t="shared" si="10"/>
        <v>-1</v>
      </c>
      <c r="I36" s="19">
        <f t="shared" si="10"/>
        <v>2</v>
      </c>
      <c r="J36" s="19">
        <f t="shared" si="10"/>
        <v>2</v>
      </c>
      <c r="K36" s="19">
        <f t="shared" si="10"/>
        <v>4</v>
      </c>
      <c r="L36" s="19">
        <f t="shared" si="10"/>
        <v>3</v>
      </c>
      <c r="M36" s="19">
        <f t="shared" si="10"/>
        <v>1</v>
      </c>
      <c r="N36" s="19">
        <f t="shared" si="10"/>
        <v>8</v>
      </c>
      <c r="O36" s="19">
        <f t="shared" si="10"/>
        <v>-1</v>
      </c>
      <c r="P36" s="19">
        <f t="shared" si="10"/>
        <v>0</v>
      </c>
      <c r="Q36" s="19">
        <f t="shared" si="10"/>
        <v>1</v>
      </c>
      <c r="R36" s="19">
        <f t="shared" si="10"/>
        <v>0</v>
      </c>
      <c r="S36" s="7"/>
      <c r="T36" s="7"/>
      <c r="U36" s="7"/>
    </row>
    <row r="37" spans="1:21" x14ac:dyDescent="0.2">
      <c r="A37" s="1" t="s">
        <v>18</v>
      </c>
      <c r="C37" s="20">
        <f t="shared" ref="C37:R37" si="11">IF(C36=0,0,C36/C33)</f>
        <v>0.5</v>
      </c>
      <c r="D37" s="20">
        <f t="shared" si="11"/>
        <v>0.4</v>
      </c>
      <c r="E37" s="20">
        <f t="shared" si="11"/>
        <v>-0.16666666666666666</v>
      </c>
      <c r="F37" s="20">
        <f t="shared" si="11"/>
        <v>0.2</v>
      </c>
      <c r="G37" s="20">
        <f t="shared" si="11"/>
        <v>7.6923076923076927E-2</v>
      </c>
      <c r="H37" s="20">
        <f t="shared" si="11"/>
        <v>-7.1428571428571425E-2</v>
      </c>
      <c r="I37" s="20">
        <f t="shared" si="11"/>
        <v>0.13333333333333333</v>
      </c>
      <c r="J37" s="20">
        <f t="shared" si="11"/>
        <v>4.7619047619047616E-2</v>
      </c>
      <c r="K37" s="20">
        <f t="shared" si="11"/>
        <v>0.23529411764705882</v>
      </c>
      <c r="L37" s="20">
        <f t="shared" si="11"/>
        <v>0.16666666666666666</v>
      </c>
      <c r="M37" s="20">
        <f t="shared" si="11"/>
        <v>6.25E-2</v>
      </c>
      <c r="N37" s="20">
        <f t="shared" si="11"/>
        <v>0.15686274509803921</v>
      </c>
      <c r="O37" s="20">
        <f t="shared" si="11"/>
        <v>-7.6923076923076927E-2</v>
      </c>
      <c r="P37" s="20">
        <f t="shared" si="11"/>
        <v>0</v>
      </c>
      <c r="Q37" s="20">
        <f t="shared" si="11"/>
        <v>0.2</v>
      </c>
      <c r="R37" s="20">
        <f t="shared" si="11"/>
        <v>0</v>
      </c>
      <c r="S37" s="7"/>
      <c r="T37" s="7"/>
      <c r="U37" s="7"/>
    </row>
    <row r="39" spans="1:21" x14ac:dyDescent="0.2">
      <c r="A39" s="1" t="s">
        <v>19</v>
      </c>
      <c r="B39" t="s">
        <v>9</v>
      </c>
      <c r="C39">
        <v>35</v>
      </c>
      <c r="D39">
        <v>37</v>
      </c>
      <c r="E39">
        <v>39</v>
      </c>
      <c r="F39" s="16">
        <f>SUM(C39:E39)</f>
        <v>111</v>
      </c>
      <c r="G39">
        <v>50</v>
      </c>
      <c r="H39">
        <v>49</v>
      </c>
      <c r="I39">
        <v>51</v>
      </c>
      <c r="J39" s="18">
        <f>SUM(G39:I39)</f>
        <v>150</v>
      </c>
      <c r="K39">
        <v>52</v>
      </c>
      <c r="L39">
        <v>55</v>
      </c>
      <c r="M39">
        <v>58</v>
      </c>
      <c r="N39" s="18">
        <f>SUM(K39:M39)</f>
        <v>165</v>
      </c>
      <c r="O39">
        <v>61</v>
      </c>
      <c r="P39">
        <v>65</v>
      </c>
      <c r="Q39">
        <v>63</v>
      </c>
      <c r="R39" s="18">
        <f>SUM(O39:Q39)</f>
        <v>189</v>
      </c>
      <c r="S39">
        <v>61</v>
      </c>
      <c r="T39">
        <v>62</v>
      </c>
      <c r="U39">
        <v>70</v>
      </c>
    </row>
    <row r="40" spans="1:21" x14ac:dyDescent="0.2">
      <c r="A40" s="1" t="s">
        <v>20</v>
      </c>
      <c r="F40" s="16"/>
      <c r="J40" s="18"/>
      <c r="N40" s="18"/>
      <c r="R40" s="18"/>
      <c r="S40" s="21">
        <f>S39+(S39* R43)</f>
        <v>58.417989417989418</v>
      </c>
      <c r="T40" s="21">
        <f>T39+(T39* R43)</f>
        <v>59.375661375661373</v>
      </c>
      <c r="U40" s="21">
        <f>U39+(U39* R43)</f>
        <v>67.037037037037038</v>
      </c>
    </row>
    <row r="41" spans="1:21" x14ac:dyDescent="0.2">
      <c r="A41" t="s">
        <v>2</v>
      </c>
      <c r="C41" s="2">
        <v>35</v>
      </c>
      <c r="D41" s="2">
        <v>40</v>
      </c>
      <c r="E41" s="2">
        <v>43</v>
      </c>
      <c r="F41" s="17">
        <f>SUM(C41:E41)</f>
        <v>118</v>
      </c>
      <c r="G41" s="2">
        <v>48</v>
      </c>
      <c r="H41" s="2">
        <v>50</v>
      </c>
      <c r="I41" s="2">
        <v>55</v>
      </c>
      <c r="J41" s="17">
        <f>SUM(G41:I41)</f>
        <v>153</v>
      </c>
      <c r="K41" s="2">
        <v>56</v>
      </c>
      <c r="L41" s="2">
        <v>59</v>
      </c>
      <c r="M41" s="2">
        <v>52</v>
      </c>
      <c r="N41" s="17">
        <f>SUM(K41:M41)</f>
        <v>167</v>
      </c>
      <c r="O41" s="2">
        <v>55</v>
      </c>
      <c r="P41" s="2">
        <v>66</v>
      </c>
      <c r="Q41" s="2">
        <v>60</v>
      </c>
      <c r="R41" s="17">
        <f>SUM(O41:Q41)</f>
        <v>181</v>
      </c>
      <c r="S41" s="2"/>
      <c r="T41" s="2"/>
      <c r="U41" s="2"/>
    </row>
    <row r="42" spans="1:21" x14ac:dyDescent="0.2">
      <c r="A42" s="1" t="s">
        <v>3</v>
      </c>
      <c r="C42" s="19">
        <f t="shared" ref="C42:R42" si="12">C41-C39</f>
        <v>0</v>
      </c>
      <c r="D42" s="19">
        <f t="shared" si="12"/>
        <v>3</v>
      </c>
      <c r="E42" s="19">
        <f t="shared" si="12"/>
        <v>4</v>
      </c>
      <c r="F42" s="19">
        <f t="shared" si="12"/>
        <v>7</v>
      </c>
      <c r="G42" s="19">
        <f t="shared" si="12"/>
        <v>-2</v>
      </c>
      <c r="H42" s="19">
        <f t="shared" si="12"/>
        <v>1</v>
      </c>
      <c r="I42" s="19">
        <f t="shared" si="12"/>
        <v>4</v>
      </c>
      <c r="J42" s="19">
        <f t="shared" si="12"/>
        <v>3</v>
      </c>
      <c r="K42" s="19">
        <f t="shared" si="12"/>
        <v>4</v>
      </c>
      <c r="L42" s="19">
        <f t="shared" si="12"/>
        <v>4</v>
      </c>
      <c r="M42" s="19">
        <f t="shared" si="12"/>
        <v>-6</v>
      </c>
      <c r="N42" s="19">
        <f t="shared" si="12"/>
        <v>2</v>
      </c>
      <c r="O42" s="19">
        <f t="shared" si="12"/>
        <v>-6</v>
      </c>
      <c r="P42" s="19">
        <f t="shared" si="12"/>
        <v>1</v>
      </c>
      <c r="Q42" s="19">
        <f t="shared" si="12"/>
        <v>-3</v>
      </c>
      <c r="R42" s="19">
        <f t="shared" si="12"/>
        <v>-8</v>
      </c>
      <c r="S42" s="7"/>
      <c r="T42" s="7"/>
      <c r="U42" s="7"/>
    </row>
    <row r="43" spans="1:21" x14ac:dyDescent="0.2">
      <c r="A43" s="1" t="s">
        <v>18</v>
      </c>
      <c r="C43" s="20">
        <f t="shared" ref="C43:R43" si="13">IF(C42=0,0,C42/C39)</f>
        <v>0</v>
      </c>
      <c r="D43" s="20">
        <f t="shared" si="13"/>
        <v>8.1081081081081086E-2</v>
      </c>
      <c r="E43" s="20">
        <f t="shared" si="13"/>
        <v>0.10256410256410256</v>
      </c>
      <c r="F43" s="20">
        <f t="shared" si="13"/>
        <v>6.3063063063063057E-2</v>
      </c>
      <c r="G43" s="20">
        <f t="shared" si="13"/>
        <v>-0.04</v>
      </c>
      <c r="H43" s="20">
        <f t="shared" si="13"/>
        <v>2.0408163265306121E-2</v>
      </c>
      <c r="I43" s="20">
        <f t="shared" si="13"/>
        <v>7.8431372549019607E-2</v>
      </c>
      <c r="J43" s="20">
        <f t="shared" si="13"/>
        <v>0.02</v>
      </c>
      <c r="K43" s="20">
        <f t="shared" si="13"/>
        <v>7.6923076923076927E-2</v>
      </c>
      <c r="L43" s="20">
        <f t="shared" si="13"/>
        <v>7.2727272727272724E-2</v>
      </c>
      <c r="M43" s="20">
        <f t="shared" si="13"/>
        <v>-0.10344827586206896</v>
      </c>
      <c r="N43" s="20">
        <f t="shared" si="13"/>
        <v>1.2121212121212121E-2</v>
      </c>
      <c r="O43" s="20">
        <f t="shared" si="13"/>
        <v>-9.8360655737704916E-2</v>
      </c>
      <c r="P43" s="20">
        <f t="shared" si="13"/>
        <v>1.5384615384615385E-2</v>
      </c>
      <c r="Q43" s="20">
        <f t="shared" si="13"/>
        <v>-4.7619047619047616E-2</v>
      </c>
      <c r="R43" s="20">
        <f t="shared" si="13"/>
        <v>-4.2328042328042326E-2</v>
      </c>
      <c r="S43" s="7"/>
      <c r="T43" s="7"/>
      <c r="U43" s="7"/>
    </row>
    <row r="45" spans="1:21" x14ac:dyDescent="0.2">
      <c r="A45" s="1" t="s">
        <v>21</v>
      </c>
      <c r="C45" s="3">
        <f>C3+C9+C15+C21+C27+C33+C39</f>
        <v>105</v>
      </c>
      <c r="D45" s="3">
        <f>D3+D9+D15+D21+D27+D33+D39</f>
        <v>116</v>
      </c>
      <c r="E45" s="3">
        <f>E3+E9+E15+E21+E27+E33+E39</f>
        <v>114</v>
      </c>
      <c r="F45" s="6">
        <f>SUM(C45:E45)</f>
        <v>335</v>
      </c>
      <c r="G45" s="3">
        <f>G3+G9+G15+G21+G27+G33+G39</f>
        <v>149</v>
      </c>
      <c r="H45" s="3">
        <f>H3+H9+H15+H21+H27+H33+H39</f>
        <v>151</v>
      </c>
      <c r="I45" s="3">
        <f>I3+I9+I15+I21+I27+I33+I39</f>
        <v>158</v>
      </c>
      <c r="J45" s="6">
        <f>SUM(G45:I45)</f>
        <v>458</v>
      </c>
      <c r="K45" s="3">
        <f>K3+K9+K15+K21+K27+K33+K39</f>
        <v>160</v>
      </c>
      <c r="L45" s="3">
        <f>L3+L9+L15+L21+L27+L33+L39</f>
        <v>168</v>
      </c>
      <c r="M45" s="3">
        <f>M3+M9+M15+M21+M27+M33+M39</f>
        <v>171</v>
      </c>
      <c r="N45" s="6">
        <f>SUM(K45:M45)</f>
        <v>499</v>
      </c>
      <c r="O45" s="3">
        <f>O3+O9+O15+O21+O27+O33+O39</f>
        <v>168</v>
      </c>
      <c r="P45" s="3">
        <f>P3+P9+P15+P21+P27+P33+P39</f>
        <v>169</v>
      </c>
      <c r="Q45" s="3">
        <f>Q3+Q9+Q15+Q21+Q27+Q33+Q39</f>
        <v>159</v>
      </c>
      <c r="R45" s="6">
        <f>SUM(O45:Q45)</f>
        <v>496</v>
      </c>
      <c r="S45" s="3">
        <f>S3+S9+S15+S21+S27+S33+S39</f>
        <v>158</v>
      </c>
      <c r="T45" s="3">
        <f>T3+T9+T15+T21+T27+T33+T39</f>
        <v>164</v>
      </c>
      <c r="U45" s="3">
        <f>U3+U9+U15+U21+U27+U33+U39</f>
        <v>175</v>
      </c>
    </row>
    <row r="46" spans="1:21" x14ac:dyDescent="0.2">
      <c r="A46" s="1" t="s">
        <v>25</v>
      </c>
      <c r="C46" s="7"/>
      <c r="D46" s="7"/>
      <c r="E46" s="7"/>
      <c r="F46" s="11"/>
      <c r="G46" s="7"/>
      <c r="H46" s="7"/>
      <c r="I46" s="7"/>
      <c r="J46" s="11"/>
      <c r="K46" s="7"/>
      <c r="L46" s="7"/>
      <c r="M46" s="7"/>
      <c r="N46" s="11"/>
      <c r="O46" s="7"/>
      <c r="P46" s="7"/>
      <c r="Q46" s="7"/>
      <c r="R46" s="11"/>
      <c r="S46" s="21">
        <f>S45+(S45* R49)</f>
        <v>153.54032258064515</v>
      </c>
      <c r="T46" s="21">
        <f>T45+(T45* R49)</f>
        <v>159.37096774193549</v>
      </c>
      <c r="U46" s="21">
        <f>U45+(U45* R49)</f>
        <v>170.06048387096774</v>
      </c>
    </row>
    <row r="47" spans="1:21" x14ac:dyDescent="0.2">
      <c r="A47" t="s">
        <v>10</v>
      </c>
      <c r="C47" s="10">
        <f>C5+C11+C17+C23+C29+C35+C41</f>
        <v>112</v>
      </c>
      <c r="D47" s="10">
        <f>D5+D11+D17+D23+D29+D35+D41</f>
        <v>127</v>
      </c>
      <c r="E47" s="10">
        <f>E5+E11+E17+E23+E29+E35+E41</f>
        <v>125</v>
      </c>
      <c r="F47" s="10">
        <f>SUM(C47:E47)</f>
        <v>364</v>
      </c>
      <c r="G47" s="10">
        <f>G5+G11+G17+G23+G29+G35+G41</f>
        <v>143</v>
      </c>
      <c r="H47" s="10">
        <f>H5+H11+H17+H23+H29+H35+H41</f>
        <v>144</v>
      </c>
      <c r="I47" s="10">
        <f>I5+I11+I17+I23+I29+I35+I41</f>
        <v>162</v>
      </c>
      <c r="J47" s="10">
        <f>SUM(G47:I47)</f>
        <v>449</v>
      </c>
      <c r="K47" s="10">
        <f>K5+K11+K17+K23+K29+K35+K41</f>
        <v>175</v>
      </c>
      <c r="L47" s="10">
        <f>L5+L11+L17+L23+L29+L35+L41</f>
        <v>180</v>
      </c>
      <c r="M47" s="10">
        <f>M5+M11+M17+M23+M29+M35+M41</f>
        <v>160</v>
      </c>
      <c r="N47" s="10">
        <f>SUM(K47:M47)</f>
        <v>515</v>
      </c>
      <c r="O47" s="10">
        <f>O5+O11+O17+O23+O29+O35+O41</f>
        <v>160</v>
      </c>
      <c r="P47" s="10">
        <f>P5+P11+P17+P23+P29+P35+P41</f>
        <v>166</v>
      </c>
      <c r="Q47" s="10">
        <f>Q5+Q11+Q17+Q23+Q29+Q35+Q41</f>
        <v>156</v>
      </c>
      <c r="R47" s="10">
        <f>SUM(O47:Q47)</f>
        <v>482</v>
      </c>
      <c r="S47" s="10"/>
      <c r="T47" s="10"/>
      <c r="U47" s="10"/>
    </row>
    <row r="48" spans="1:21" x14ac:dyDescent="0.2">
      <c r="A48" s="1" t="s">
        <v>3</v>
      </c>
      <c r="C48" s="22">
        <f t="shared" ref="C48:R48" si="14">C47-C45</f>
        <v>7</v>
      </c>
      <c r="D48" s="22">
        <f t="shared" si="14"/>
        <v>11</v>
      </c>
      <c r="E48" s="22">
        <f t="shared" si="14"/>
        <v>11</v>
      </c>
      <c r="F48" s="22">
        <f t="shared" si="14"/>
        <v>29</v>
      </c>
      <c r="G48" s="22">
        <f t="shared" si="14"/>
        <v>-6</v>
      </c>
      <c r="H48" s="22">
        <f t="shared" si="14"/>
        <v>-7</v>
      </c>
      <c r="I48" s="22">
        <f t="shared" si="14"/>
        <v>4</v>
      </c>
      <c r="J48" s="22">
        <f t="shared" si="14"/>
        <v>-9</v>
      </c>
      <c r="K48" s="22">
        <f t="shared" si="14"/>
        <v>15</v>
      </c>
      <c r="L48" s="22">
        <f t="shared" si="14"/>
        <v>12</v>
      </c>
      <c r="M48" s="22">
        <f t="shared" si="14"/>
        <v>-11</v>
      </c>
      <c r="N48" s="22">
        <f t="shared" si="14"/>
        <v>16</v>
      </c>
      <c r="O48" s="22">
        <f t="shared" si="14"/>
        <v>-8</v>
      </c>
      <c r="P48" s="22">
        <f t="shared" si="14"/>
        <v>-3</v>
      </c>
      <c r="Q48" s="22">
        <f t="shared" si="14"/>
        <v>-3</v>
      </c>
      <c r="R48" s="22">
        <f t="shared" si="14"/>
        <v>-14</v>
      </c>
      <c r="S48" s="7"/>
      <c r="T48" s="7"/>
      <c r="U48" s="7"/>
    </row>
    <row r="49" spans="1:21" x14ac:dyDescent="0.2">
      <c r="A49" s="1" t="s">
        <v>18</v>
      </c>
      <c r="C49" s="23">
        <f t="shared" ref="C49:R49" si="15">IF(C48=0,0,C48/C45)</f>
        <v>6.6666666666666666E-2</v>
      </c>
      <c r="D49" s="23">
        <f t="shared" si="15"/>
        <v>9.4827586206896547E-2</v>
      </c>
      <c r="E49" s="23">
        <f t="shared" si="15"/>
        <v>9.6491228070175433E-2</v>
      </c>
      <c r="F49" s="23">
        <f t="shared" si="15"/>
        <v>8.6567164179104483E-2</v>
      </c>
      <c r="G49" s="23">
        <f t="shared" si="15"/>
        <v>-4.0268456375838924E-2</v>
      </c>
      <c r="H49" s="23">
        <f t="shared" si="15"/>
        <v>-4.6357615894039736E-2</v>
      </c>
      <c r="I49" s="23">
        <f t="shared" si="15"/>
        <v>2.5316455696202531E-2</v>
      </c>
      <c r="J49" s="23">
        <f t="shared" si="15"/>
        <v>-1.9650655021834062E-2</v>
      </c>
      <c r="K49" s="23">
        <f t="shared" si="15"/>
        <v>9.375E-2</v>
      </c>
      <c r="L49" s="23">
        <f t="shared" si="15"/>
        <v>7.1428571428571425E-2</v>
      </c>
      <c r="M49" s="23">
        <f t="shared" si="15"/>
        <v>-6.4327485380116955E-2</v>
      </c>
      <c r="N49" s="23">
        <f t="shared" si="15"/>
        <v>3.2064128256513023E-2</v>
      </c>
      <c r="O49" s="23">
        <f t="shared" si="15"/>
        <v>-4.7619047619047616E-2</v>
      </c>
      <c r="P49" s="23">
        <f t="shared" si="15"/>
        <v>-1.7751479289940829E-2</v>
      </c>
      <c r="Q49" s="23">
        <f t="shared" si="15"/>
        <v>-1.8867924528301886E-2</v>
      </c>
      <c r="R49" s="23">
        <f t="shared" si="15"/>
        <v>-2.8225806451612902E-2</v>
      </c>
      <c r="S49" s="7"/>
      <c r="T49" s="7"/>
      <c r="U49" s="7"/>
    </row>
  </sheetData>
  <mergeCells count="2">
    <mergeCell ref="S1:U1"/>
    <mergeCell ref="B1:R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9"/>
  <sheetViews>
    <sheetView zoomScale="75" zoomScaleNormal="75" workbookViewId="0">
      <selection activeCell="U55" sqref="U55"/>
    </sheetView>
  </sheetViews>
  <sheetFormatPr defaultRowHeight="12.75" x14ac:dyDescent="0.2"/>
  <cols>
    <col min="1" max="1" width="16.140625" customWidth="1"/>
    <col min="2" max="2" width="9.85546875" customWidth="1"/>
    <col min="3" max="3" width="9.42578125" customWidth="1"/>
    <col min="4" max="4" width="9.28515625" customWidth="1"/>
    <col min="5" max="5" width="9.140625" bestFit="1" customWidth="1"/>
    <col min="6" max="6" width="10.5703125" customWidth="1"/>
    <col min="7" max="7" width="9.140625" bestFit="1" customWidth="1"/>
    <col min="8" max="8" width="9.7109375" bestFit="1" customWidth="1"/>
    <col min="9" max="9" width="8.7109375" customWidth="1"/>
    <col min="10" max="10" width="10.140625" customWidth="1"/>
    <col min="11" max="11" width="8" customWidth="1"/>
    <col min="12" max="12" width="9.7109375" bestFit="1" customWidth="1"/>
    <col min="13" max="13" width="9.85546875" customWidth="1"/>
    <col min="14" max="15" width="9.28515625" bestFit="1" customWidth="1"/>
    <col min="16" max="16" width="8.85546875" bestFit="1" customWidth="1"/>
    <col min="17" max="17" width="9.140625" customWidth="1"/>
    <col min="18" max="18" width="11.140625" customWidth="1"/>
  </cols>
  <sheetData>
    <row r="1" spans="1:21" ht="15.75" x14ac:dyDescent="0.25">
      <c r="A1" s="1" t="s">
        <v>26</v>
      </c>
      <c r="B1" s="13" t="s">
        <v>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 t="s">
        <v>23</v>
      </c>
      <c r="T1" s="14"/>
      <c r="U1" s="14"/>
    </row>
    <row r="2" spans="1:21" ht="25.5" x14ac:dyDescent="0.2">
      <c r="B2" s="1" t="s">
        <v>0</v>
      </c>
      <c r="C2" s="4">
        <v>43834</v>
      </c>
      <c r="D2" s="4">
        <v>43865</v>
      </c>
      <c r="E2" s="4">
        <v>43894</v>
      </c>
      <c r="F2" s="15" t="s">
        <v>14</v>
      </c>
      <c r="G2" s="4">
        <v>43925</v>
      </c>
      <c r="H2" s="4">
        <v>43952</v>
      </c>
      <c r="I2" s="4">
        <v>43983</v>
      </c>
      <c r="J2" s="15" t="s">
        <v>15</v>
      </c>
      <c r="K2" s="4">
        <v>44013</v>
      </c>
      <c r="L2" s="4">
        <v>44044</v>
      </c>
      <c r="M2" s="4">
        <v>44075</v>
      </c>
      <c r="N2" s="15" t="s">
        <v>16</v>
      </c>
      <c r="O2" s="4">
        <v>44105</v>
      </c>
      <c r="P2" s="4">
        <v>44136</v>
      </c>
      <c r="Q2" s="4">
        <v>44166</v>
      </c>
      <c r="R2" s="15" t="s">
        <v>17</v>
      </c>
      <c r="S2" s="4">
        <v>44201</v>
      </c>
      <c r="T2" s="4">
        <v>44232</v>
      </c>
      <c r="U2" s="4">
        <v>44260</v>
      </c>
    </row>
    <row r="3" spans="1:21" x14ac:dyDescent="0.2">
      <c r="A3" s="1" t="s">
        <v>19</v>
      </c>
      <c r="B3" t="s">
        <v>1</v>
      </c>
      <c r="C3">
        <v>10</v>
      </c>
      <c r="D3">
        <v>10</v>
      </c>
      <c r="E3">
        <v>11</v>
      </c>
      <c r="F3" s="16">
        <f>SUM(C3:E3)</f>
        <v>31</v>
      </c>
      <c r="G3">
        <v>12</v>
      </c>
      <c r="H3">
        <v>12</v>
      </c>
      <c r="I3">
        <v>12</v>
      </c>
      <c r="J3" s="18">
        <f>SUM(G3:I3)</f>
        <v>36</v>
      </c>
      <c r="K3">
        <v>13</v>
      </c>
      <c r="L3">
        <v>13</v>
      </c>
      <c r="M3">
        <v>14</v>
      </c>
      <c r="N3" s="18">
        <f>SUM(K3:M3)</f>
        <v>40</v>
      </c>
      <c r="O3">
        <v>15</v>
      </c>
      <c r="P3">
        <v>15</v>
      </c>
      <c r="Q3">
        <v>14</v>
      </c>
      <c r="R3" s="18">
        <f>SUM(O3:Q3)</f>
        <v>44</v>
      </c>
      <c r="S3">
        <v>14</v>
      </c>
      <c r="T3">
        <v>15</v>
      </c>
      <c r="U3">
        <v>16</v>
      </c>
    </row>
    <row r="4" spans="1:21" x14ac:dyDescent="0.2">
      <c r="A4" s="1" t="s">
        <v>20</v>
      </c>
      <c r="F4" s="16"/>
      <c r="J4" s="18"/>
      <c r="N4" s="18"/>
      <c r="R4" s="18"/>
      <c r="S4" s="21">
        <f>S3+(S3* R7)</f>
        <v>14.954545454545455</v>
      </c>
      <c r="T4" s="21">
        <f>T3+(T3* R7)</f>
        <v>16.022727272727273</v>
      </c>
      <c r="U4" s="21">
        <f>U3+(U3* R7)</f>
        <v>17.09090909090909</v>
      </c>
    </row>
    <row r="5" spans="1:21" x14ac:dyDescent="0.2">
      <c r="A5" t="s">
        <v>2</v>
      </c>
      <c r="C5" s="2">
        <v>12</v>
      </c>
      <c r="D5" s="2">
        <v>11</v>
      </c>
      <c r="E5" s="2">
        <v>11</v>
      </c>
      <c r="F5" s="16">
        <f>SUM(C5:E5)</f>
        <v>34</v>
      </c>
      <c r="G5" s="2">
        <v>13</v>
      </c>
      <c r="H5" s="2">
        <v>11</v>
      </c>
      <c r="I5" s="2">
        <v>12</v>
      </c>
      <c r="J5" s="17">
        <f>SUM(G5:I5)</f>
        <v>36</v>
      </c>
      <c r="K5" s="2">
        <v>15</v>
      </c>
      <c r="L5" s="2">
        <v>15</v>
      </c>
      <c r="M5" s="2">
        <v>15</v>
      </c>
      <c r="N5" s="17">
        <f>SUM(K5:M5)</f>
        <v>45</v>
      </c>
      <c r="O5" s="2">
        <v>16</v>
      </c>
      <c r="P5" s="2">
        <v>16</v>
      </c>
      <c r="Q5" s="2">
        <v>15</v>
      </c>
      <c r="R5" s="17">
        <f>SUM(O5:Q5)</f>
        <v>47</v>
      </c>
      <c r="S5" s="2"/>
      <c r="T5" s="2"/>
      <c r="U5" s="2"/>
    </row>
    <row r="6" spans="1:21" x14ac:dyDescent="0.2">
      <c r="A6" s="1" t="s">
        <v>3</v>
      </c>
      <c r="C6" s="19">
        <f t="shared" ref="C6:R6" si="0">C5-C3</f>
        <v>2</v>
      </c>
      <c r="D6" s="19">
        <f t="shared" si="0"/>
        <v>1</v>
      </c>
      <c r="E6" s="19">
        <f t="shared" si="0"/>
        <v>0</v>
      </c>
      <c r="F6" s="19">
        <f t="shared" si="0"/>
        <v>3</v>
      </c>
      <c r="G6" s="19">
        <f t="shared" si="0"/>
        <v>1</v>
      </c>
      <c r="H6" s="19">
        <f t="shared" si="0"/>
        <v>-1</v>
      </c>
      <c r="I6" s="19">
        <f t="shared" si="0"/>
        <v>0</v>
      </c>
      <c r="J6" s="19">
        <f t="shared" si="0"/>
        <v>0</v>
      </c>
      <c r="K6" s="19">
        <f t="shared" si="0"/>
        <v>2</v>
      </c>
      <c r="L6" s="19">
        <f t="shared" si="0"/>
        <v>2</v>
      </c>
      <c r="M6" s="19">
        <f t="shared" si="0"/>
        <v>1</v>
      </c>
      <c r="N6" s="19">
        <f t="shared" si="0"/>
        <v>5</v>
      </c>
      <c r="O6" s="19">
        <f t="shared" si="0"/>
        <v>1</v>
      </c>
      <c r="P6" s="19">
        <f t="shared" si="0"/>
        <v>1</v>
      </c>
      <c r="Q6" s="19">
        <f t="shared" si="0"/>
        <v>1</v>
      </c>
      <c r="R6" s="19">
        <f t="shared" si="0"/>
        <v>3</v>
      </c>
      <c r="S6" s="7"/>
      <c r="T6" s="7"/>
      <c r="U6" s="7"/>
    </row>
    <row r="7" spans="1:21" x14ac:dyDescent="0.2">
      <c r="A7" s="1" t="s">
        <v>18</v>
      </c>
      <c r="C7" s="20">
        <f t="shared" ref="C7:R7" si="1">IF(C6=0,0,C6/C3)</f>
        <v>0.2</v>
      </c>
      <c r="D7" s="20">
        <f t="shared" si="1"/>
        <v>0.1</v>
      </c>
      <c r="E7" s="20">
        <f t="shared" si="1"/>
        <v>0</v>
      </c>
      <c r="F7" s="20">
        <f t="shared" si="1"/>
        <v>9.6774193548387094E-2</v>
      </c>
      <c r="G7" s="20">
        <f t="shared" si="1"/>
        <v>8.3333333333333329E-2</v>
      </c>
      <c r="H7" s="20">
        <f t="shared" si="1"/>
        <v>-8.3333333333333329E-2</v>
      </c>
      <c r="I7" s="20">
        <f t="shared" si="1"/>
        <v>0</v>
      </c>
      <c r="J7" s="20">
        <f t="shared" si="1"/>
        <v>0</v>
      </c>
      <c r="K7" s="20">
        <f t="shared" si="1"/>
        <v>0.15384615384615385</v>
      </c>
      <c r="L7" s="20">
        <f t="shared" si="1"/>
        <v>0.15384615384615385</v>
      </c>
      <c r="M7" s="20">
        <f t="shared" si="1"/>
        <v>7.1428571428571425E-2</v>
      </c>
      <c r="N7" s="20">
        <f t="shared" si="1"/>
        <v>0.125</v>
      </c>
      <c r="O7" s="20">
        <f t="shared" si="1"/>
        <v>6.6666666666666666E-2</v>
      </c>
      <c r="P7" s="20">
        <f t="shared" si="1"/>
        <v>6.6666666666666666E-2</v>
      </c>
      <c r="Q7" s="20">
        <f t="shared" si="1"/>
        <v>7.1428571428571425E-2</v>
      </c>
      <c r="R7" s="20">
        <f t="shared" si="1"/>
        <v>6.8181818181818177E-2</v>
      </c>
      <c r="S7" s="7"/>
      <c r="T7" s="7"/>
      <c r="U7" s="7"/>
    </row>
    <row r="9" spans="1:21" x14ac:dyDescent="0.2">
      <c r="A9" s="1" t="s">
        <v>19</v>
      </c>
      <c r="B9" t="s">
        <v>4</v>
      </c>
      <c r="C9">
        <v>20</v>
      </c>
      <c r="D9">
        <v>22</v>
      </c>
      <c r="E9">
        <v>22</v>
      </c>
      <c r="F9" s="16">
        <f>SUM(C9:E9)</f>
        <v>64</v>
      </c>
      <c r="G9">
        <v>24</v>
      </c>
      <c r="H9">
        <v>24</v>
      </c>
      <c r="I9">
        <v>23</v>
      </c>
      <c r="J9" s="18">
        <f>SUM(G9:I9)</f>
        <v>71</v>
      </c>
      <c r="K9">
        <v>23</v>
      </c>
      <c r="L9">
        <v>24</v>
      </c>
      <c r="M9">
        <v>23</v>
      </c>
      <c r="N9" s="18">
        <f>SUM(K9:M9)</f>
        <v>70</v>
      </c>
      <c r="O9">
        <v>24</v>
      </c>
      <c r="P9">
        <v>25</v>
      </c>
      <c r="Q9">
        <v>26</v>
      </c>
      <c r="R9" s="18">
        <f>SUM(O9:Q9)</f>
        <v>75</v>
      </c>
      <c r="S9">
        <v>24</v>
      </c>
      <c r="T9">
        <v>25</v>
      </c>
      <c r="U9">
        <v>26</v>
      </c>
    </row>
    <row r="10" spans="1:21" x14ac:dyDescent="0.2">
      <c r="A10" s="1" t="s">
        <v>20</v>
      </c>
      <c r="F10" s="16"/>
      <c r="J10" s="18"/>
      <c r="N10" s="18"/>
      <c r="R10" s="18"/>
      <c r="S10" s="21">
        <f>S9+(S9* $R$13)</f>
        <v>25.92</v>
      </c>
      <c r="T10" s="21">
        <f>T9+(T9* $R$13)</f>
        <v>27</v>
      </c>
      <c r="U10" s="21">
        <f>U9+(U9* $R$13)</f>
        <v>28.08</v>
      </c>
    </row>
    <row r="11" spans="1:21" x14ac:dyDescent="0.2">
      <c r="A11" t="s">
        <v>2</v>
      </c>
      <c r="C11" s="2">
        <v>21</v>
      </c>
      <c r="D11" s="2">
        <v>23</v>
      </c>
      <c r="E11" s="2">
        <v>22</v>
      </c>
      <c r="F11" s="17">
        <f>SUM(C11:E11)</f>
        <v>66</v>
      </c>
      <c r="G11" s="2">
        <v>25</v>
      </c>
      <c r="H11" s="2">
        <v>23</v>
      </c>
      <c r="I11" s="2">
        <v>24</v>
      </c>
      <c r="J11" s="17">
        <f>SUM(G11:I11)</f>
        <v>72</v>
      </c>
      <c r="K11" s="2">
        <v>24</v>
      </c>
      <c r="L11" s="2">
        <v>24</v>
      </c>
      <c r="M11" s="2">
        <v>25</v>
      </c>
      <c r="N11" s="17">
        <f>SUM(K11:M11)</f>
        <v>73</v>
      </c>
      <c r="O11" s="2">
        <v>26</v>
      </c>
      <c r="P11" s="2">
        <v>27</v>
      </c>
      <c r="Q11" s="2">
        <v>28</v>
      </c>
      <c r="R11" s="17">
        <f>SUM(O11:Q11)</f>
        <v>81</v>
      </c>
      <c r="S11" s="2"/>
      <c r="T11" s="2"/>
      <c r="U11" s="2"/>
    </row>
    <row r="12" spans="1:21" x14ac:dyDescent="0.2">
      <c r="A12" s="1" t="s">
        <v>3</v>
      </c>
      <c r="C12" s="19">
        <f t="shared" ref="C12:R12" si="2">C11-C9</f>
        <v>1</v>
      </c>
      <c r="D12" s="19">
        <f t="shared" si="2"/>
        <v>1</v>
      </c>
      <c r="E12" s="19">
        <f t="shared" si="2"/>
        <v>0</v>
      </c>
      <c r="F12" s="19">
        <f t="shared" si="2"/>
        <v>2</v>
      </c>
      <c r="G12" s="19">
        <f t="shared" si="2"/>
        <v>1</v>
      </c>
      <c r="H12" s="19">
        <f t="shared" si="2"/>
        <v>-1</v>
      </c>
      <c r="I12" s="19">
        <f t="shared" si="2"/>
        <v>1</v>
      </c>
      <c r="J12" s="19">
        <f t="shared" si="2"/>
        <v>1</v>
      </c>
      <c r="K12" s="19">
        <f t="shared" si="2"/>
        <v>1</v>
      </c>
      <c r="L12" s="19">
        <f t="shared" si="2"/>
        <v>0</v>
      </c>
      <c r="M12" s="19">
        <f t="shared" si="2"/>
        <v>2</v>
      </c>
      <c r="N12" s="19">
        <f t="shared" si="2"/>
        <v>3</v>
      </c>
      <c r="O12" s="19">
        <f t="shared" si="2"/>
        <v>2</v>
      </c>
      <c r="P12" s="19">
        <f t="shared" si="2"/>
        <v>2</v>
      </c>
      <c r="Q12" s="19">
        <f t="shared" si="2"/>
        <v>2</v>
      </c>
      <c r="R12" s="19">
        <f t="shared" si="2"/>
        <v>6</v>
      </c>
      <c r="S12" s="7"/>
      <c r="T12" s="7"/>
      <c r="U12" s="7"/>
    </row>
    <row r="13" spans="1:21" x14ac:dyDescent="0.2">
      <c r="A13" s="1" t="s">
        <v>18</v>
      </c>
      <c r="C13" s="20">
        <f t="shared" ref="C13:R13" si="3">IF(C12=0,0,C12/C9)</f>
        <v>0.05</v>
      </c>
      <c r="D13" s="20">
        <f t="shared" si="3"/>
        <v>4.5454545454545456E-2</v>
      </c>
      <c r="E13" s="20">
        <f t="shared" si="3"/>
        <v>0</v>
      </c>
      <c r="F13" s="20">
        <f t="shared" si="3"/>
        <v>3.125E-2</v>
      </c>
      <c r="G13" s="20">
        <f t="shared" si="3"/>
        <v>4.1666666666666664E-2</v>
      </c>
      <c r="H13" s="20">
        <f t="shared" si="3"/>
        <v>-4.1666666666666664E-2</v>
      </c>
      <c r="I13" s="20">
        <f t="shared" si="3"/>
        <v>4.3478260869565216E-2</v>
      </c>
      <c r="J13" s="20">
        <f t="shared" si="3"/>
        <v>1.4084507042253521E-2</v>
      </c>
      <c r="K13" s="20">
        <f t="shared" si="3"/>
        <v>4.3478260869565216E-2</v>
      </c>
      <c r="L13" s="20">
        <f t="shared" si="3"/>
        <v>0</v>
      </c>
      <c r="M13" s="20">
        <f t="shared" si="3"/>
        <v>8.6956521739130432E-2</v>
      </c>
      <c r="N13" s="20">
        <f t="shared" si="3"/>
        <v>4.2857142857142858E-2</v>
      </c>
      <c r="O13" s="20">
        <f t="shared" si="3"/>
        <v>8.3333333333333329E-2</v>
      </c>
      <c r="P13" s="20">
        <f t="shared" si="3"/>
        <v>0.08</v>
      </c>
      <c r="Q13" s="20">
        <f t="shared" si="3"/>
        <v>7.6923076923076927E-2</v>
      </c>
      <c r="R13" s="20">
        <f t="shared" si="3"/>
        <v>0.08</v>
      </c>
      <c r="S13" s="7"/>
      <c r="T13" s="7"/>
      <c r="U13" s="7"/>
    </row>
    <row r="15" spans="1:21" x14ac:dyDescent="0.2">
      <c r="A15" s="1" t="s">
        <v>19</v>
      </c>
      <c r="B15" t="s">
        <v>5</v>
      </c>
      <c r="C15">
        <v>5</v>
      </c>
      <c r="D15">
        <v>5</v>
      </c>
      <c r="E15">
        <v>5</v>
      </c>
      <c r="F15" s="16">
        <f>SUM(C15:E15)</f>
        <v>15</v>
      </c>
      <c r="G15">
        <v>12</v>
      </c>
      <c r="H15">
        <v>12</v>
      </c>
      <c r="I15">
        <v>15</v>
      </c>
      <c r="J15" s="18">
        <f>SUM(G15:I15)</f>
        <v>39</v>
      </c>
      <c r="K15">
        <v>18</v>
      </c>
      <c r="L15">
        <v>18</v>
      </c>
      <c r="M15">
        <v>16</v>
      </c>
      <c r="N15" s="18">
        <f>SUM(K15:M15)</f>
        <v>52</v>
      </c>
      <c r="O15">
        <v>12</v>
      </c>
      <c r="P15">
        <v>8</v>
      </c>
      <c r="Q15">
        <v>6</v>
      </c>
      <c r="R15" s="18">
        <f>SUM(O15:Q15)</f>
        <v>26</v>
      </c>
      <c r="S15">
        <v>8</v>
      </c>
      <c r="T15">
        <v>8</v>
      </c>
      <c r="U15">
        <v>8</v>
      </c>
    </row>
    <row r="16" spans="1:21" x14ac:dyDescent="0.2">
      <c r="A16" s="1" t="s">
        <v>20</v>
      </c>
      <c r="F16" s="16"/>
      <c r="J16" s="18"/>
      <c r="N16" s="18"/>
      <c r="R16" s="18"/>
      <c r="S16" s="21">
        <f>S15+(S15* R19)</f>
        <v>7.384615384615385</v>
      </c>
      <c r="T16" s="21">
        <f>T15+(T15* R19)</f>
        <v>7.384615384615385</v>
      </c>
      <c r="U16" s="21">
        <f>U15+(U15* R19)</f>
        <v>7.384615384615385</v>
      </c>
    </row>
    <row r="17" spans="1:22" x14ac:dyDescent="0.2">
      <c r="A17" t="s">
        <v>2</v>
      </c>
      <c r="C17" s="2">
        <v>5</v>
      </c>
      <c r="D17" s="2">
        <v>6</v>
      </c>
      <c r="E17" s="2">
        <v>4</v>
      </c>
      <c r="F17" s="17">
        <f>SUM(C17:E17)</f>
        <v>15</v>
      </c>
      <c r="G17" s="2">
        <v>13</v>
      </c>
      <c r="H17" s="2">
        <v>13</v>
      </c>
      <c r="I17" s="2">
        <v>16</v>
      </c>
      <c r="J17" s="17">
        <f>SUM(G17:I17)</f>
        <v>42</v>
      </c>
      <c r="K17" s="2">
        <v>20</v>
      </c>
      <c r="L17" s="2">
        <v>20</v>
      </c>
      <c r="M17" s="2">
        <v>16</v>
      </c>
      <c r="N17" s="17">
        <f>SUM(K17:M17)</f>
        <v>56</v>
      </c>
      <c r="O17" s="2">
        <v>11</v>
      </c>
      <c r="P17" s="2">
        <v>8</v>
      </c>
      <c r="Q17" s="2">
        <v>5</v>
      </c>
      <c r="R17" s="17">
        <f>SUM(O17:Q17)</f>
        <v>24</v>
      </c>
      <c r="S17" s="10"/>
      <c r="T17" s="10"/>
      <c r="U17" s="10"/>
      <c r="V17" s="7"/>
    </row>
    <row r="18" spans="1:22" x14ac:dyDescent="0.2">
      <c r="A18" s="1" t="s">
        <v>3</v>
      </c>
      <c r="C18" s="19">
        <f t="shared" ref="C18:R18" si="4">C17-C15</f>
        <v>0</v>
      </c>
      <c r="D18" s="19">
        <f t="shared" si="4"/>
        <v>1</v>
      </c>
      <c r="E18" s="19">
        <f t="shared" si="4"/>
        <v>-1</v>
      </c>
      <c r="F18" s="19">
        <f t="shared" si="4"/>
        <v>0</v>
      </c>
      <c r="G18" s="19">
        <f t="shared" si="4"/>
        <v>1</v>
      </c>
      <c r="H18" s="19">
        <f t="shared" si="4"/>
        <v>1</v>
      </c>
      <c r="I18" s="19">
        <f t="shared" si="4"/>
        <v>1</v>
      </c>
      <c r="J18" s="19">
        <f t="shared" si="4"/>
        <v>3</v>
      </c>
      <c r="K18" s="19">
        <f t="shared" si="4"/>
        <v>2</v>
      </c>
      <c r="L18" s="19">
        <f t="shared" si="4"/>
        <v>2</v>
      </c>
      <c r="M18" s="19">
        <f t="shared" si="4"/>
        <v>0</v>
      </c>
      <c r="N18" s="19">
        <f t="shared" si="4"/>
        <v>4</v>
      </c>
      <c r="O18" s="19">
        <f t="shared" si="4"/>
        <v>-1</v>
      </c>
      <c r="P18" s="19">
        <f t="shared" si="4"/>
        <v>0</v>
      </c>
      <c r="Q18" s="19">
        <f t="shared" si="4"/>
        <v>-1</v>
      </c>
      <c r="R18" s="19">
        <f t="shared" si="4"/>
        <v>-2</v>
      </c>
      <c r="S18" s="7"/>
      <c r="T18" s="7"/>
      <c r="U18" s="7"/>
    </row>
    <row r="19" spans="1:22" x14ac:dyDescent="0.2">
      <c r="A19" s="1" t="s">
        <v>18</v>
      </c>
      <c r="C19" s="20">
        <f t="shared" ref="C19:R19" si="5">IF(C18=0,0,C18/C15)</f>
        <v>0</v>
      </c>
      <c r="D19" s="20">
        <f t="shared" si="5"/>
        <v>0.2</v>
      </c>
      <c r="E19" s="20">
        <f t="shared" si="5"/>
        <v>-0.2</v>
      </c>
      <c r="F19" s="20">
        <f t="shared" si="5"/>
        <v>0</v>
      </c>
      <c r="G19" s="20">
        <f t="shared" si="5"/>
        <v>8.3333333333333329E-2</v>
      </c>
      <c r="H19" s="20">
        <f t="shared" si="5"/>
        <v>8.3333333333333329E-2</v>
      </c>
      <c r="I19" s="20">
        <f t="shared" si="5"/>
        <v>6.6666666666666666E-2</v>
      </c>
      <c r="J19" s="20">
        <f t="shared" si="5"/>
        <v>7.6923076923076927E-2</v>
      </c>
      <c r="K19" s="20">
        <f t="shared" si="5"/>
        <v>0.1111111111111111</v>
      </c>
      <c r="L19" s="20">
        <f t="shared" si="5"/>
        <v>0.1111111111111111</v>
      </c>
      <c r="M19" s="20">
        <f t="shared" si="5"/>
        <v>0</v>
      </c>
      <c r="N19" s="20">
        <f t="shared" si="5"/>
        <v>7.6923076923076927E-2</v>
      </c>
      <c r="O19" s="20">
        <f t="shared" si="5"/>
        <v>-8.3333333333333329E-2</v>
      </c>
      <c r="P19" s="20">
        <f t="shared" si="5"/>
        <v>0</v>
      </c>
      <c r="Q19" s="20">
        <f t="shared" si="5"/>
        <v>-0.16666666666666666</v>
      </c>
      <c r="R19" s="20">
        <f t="shared" si="5"/>
        <v>-7.6923076923076927E-2</v>
      </c>
      <c r="S19" s="7"/>
      <c r="T19" s="7"/>
      <c r="U19" s="7"/>
    </row>
    <row r="21" spans="1:22" x14ac:dyDescent="0.2">
      <c r="A21" s="1" t="s">
        <v>19</v>
      </c>
      <c r="B21" t="s">
        <v>6</v>
      </c>
      <c r="C21">
        <v>10</v>
      </c>
      <c r="D21">
        <v>10</v>
      </c>
      <c r="E21">
        <v>11</v>
      </c>
      <c r="F21" s="16">
        <f>SUM(C21:E21)</f>
        <v>31</v>
      </c>
      <c r="G21">
        <v>12</v>
      </c>
      <c r="H21">
        <v>12</v>
      </c>
      <c r="I21">
        <v>12</v>
      </c>
      <c r="J21" s="18">
        <f>SUM(G21:I21)</f>
        <v>36</v>
      </c>
      <c r="K21">
        <v>13</v>
      </c>
      <c r="L21">
        <v>13</v>
      </c>
      <c r="M21">
        <v>14</v>
      </c>
      <c r="N21" s="18">
        <f>SUM(K21:M21)</f>
        <v>40</v>
      </c>
      <c r="O21">
        <v>15</v>
      </c>
      <c r="P21">
        <v>15</v>
      </c>
      <c r="Q21">
        <v>14</v>
      </c>
      <c r="R21" s="18">
        <f>SUM(O21:Q21)</f>
        <v>44</v>
      </c>
      <c r="S21">
        <v>15</v>
      </c>
      <c r="T21">
        <v>15</v>
      </c>
      <c r="U21">
        <v>14</v>
      </c>
    </row>
    <row r="22" spans="1:22" x14ac:dyDescent="0.2">
      <c r="A22" s="1" t="s">
        <v>20</v>
      </c>
      <c r="F22" s="16"/>
      <c r="J22" s="18"/>
      <c r="N22" s="18"/>
      <c r="R22" s="18"/>
      <c r="S22" s="21">
        <f>S21+(S21* R25)</f>
        <v>16.704545454545453</v>
      </c>
      <c r="T22" s="21">
        <f>T21+(T21* R25)</f>
        <v>16.704545454545453</v>
      </c>
      <c r="U22" s="21">
        <f>U21+(U21* R25)</f>
        <v>15.59090909090909</v>
      </c>
    </row>
    <row r="23" spans="1:22" x14ac:dyDescent="0.2">
      <c r="A23" t="s">
        <v>2</v>
      </c>
      <c r="C23" s="2">
        <v>12</v>
      </c>
      <c r="D23" s="2">
        <v>11</v>
      </c>
      <c r="E23" s="2">
        <v>11</v>
      </c>
      <c r="F23" s="17">
        <f>SUM(C23:E23)</f>
        <v>34</v>
      </c>
      <c r="G23" s="2">
        <v>13</v>
      </c>
      <c r="H23" s="2">
        <v>11</v>
      </c>
      <c r="I23" s="2">
        <v>12</v>
      </c>
      <c r="J23" s="17">
        <f>SUM(G23:I23)</f>
        <v>36</v>
      </c>
      <c r="K23" s="2">
        <v>15</v>
      </c>
      <c r="L23" s="2">
        <v>15</v>
      </c>
      <c r="M23" s="2">
        <v>15</v>
      </c>
      <c r="N23" s="17">
        <f>SUM(K23:M23)</f>
        <v>45</v>
      </c>
      <c r="O23" s="2">
        <v>18</v>
      </c>
      <c r="P23" s="2">
        <v>16</v>
      </c>
      <c r="Q23" s="2">
        <v>15</v>
      </c>
      <c r="R23" s="17">
        <f>SUM(O23:Q23)</f>
        <v>49</v>
      </c>
      <c r="S23" s="12"/>
      <c r="T23" s="12"/>
      <c r="U23" s="12"/>
    </row>
    <row r="24" spans="1:22" x14ac:dyDescent="0.2">
      <c r="A24" s="1" t="s">
        <v>3</v>
      </c>
      <c r="C24" s="19">
        <f t="shared" ref="C24:R24" si="6">C23-C21</f>
        <v>2</v>
      </c>
      <c r="D24" s="19">
        <f t="shared" si="6"/>
        <v>1</v>
      </c>
      <c r="E24" s="19">
        <f t="shared" si="6"/>
        <v>0</v>
      </c>
      <c r="F24" s="19">
        <f t="shared" si="6"/>
        <v>3</v>
      </c>
      <c r="G24" s="19">
        <f t="shared" si="6"/>
        <v>1</v>
      </c>
      <c r="H24" s="19">
        <f t="shared" si="6"/>
        <v>-1</v>
      </c>
      <c r="I24" s="19">
        <f t="shared" si="6"/>
        <v>0</v>
      </c>
      <c r="J24" s="19">
        <f t="shared" si="6"/>
        <v>0</v>
      </c>
      <c r="K24" s="19">
        <f t="shared" si="6"/>
        <v>2</v>
      </c>
      <c r="L24" s="19">
        <f t="shared" si="6"/>
        <v>2</v>
      </c>
      <c r="M24" s="19">
        <f t="shared" si="6"/>
        <v>1</v>
      </c>
      <c r="N24" s="19">
        <f t="shared" si="6"/>
        <v>5</v>
      </c>
      <c r="O24" s="19">
        <f t="shared" si="6"/>
        <v>3</v>
      </c>
      <c r="P24" s="19">
        <f t="shared" si="6"/>
        <v>1</v>
      </c>
      <c r="Q24" s="19">
        <f t="shared" si="6"/>
        <v>1</v>
      </c>
      <c r="R24" s="19">
        <f t="shared" si="6"/>
        <v>5</v>
      </c>
      <c r="S24" s="7"/>
      <c r="T24" s="7"/>
      <c r="U24" s="7"/>
    </row>
    <row r="25" spans="1:22" x14ac:dyDescent="0.2">
      <c r="A25" s="1" t="s">
        <v>18</v>
      </c>
      <c r="C25" s="20">
        <f t="shared" ref="C25:R25" si="7">IF(C24=0,0,C24/C21)</f>
        <v>0.2</v>
      </c>
      <c r="D25" s="20">
        <f t="shared" si="7"/>
        <v>0.1</v>
      </c>
      <c r="E25" s="20">
        <f t="shared" si="7"/>
        <v>0</v>
      </c>
      <c r="F25" s="20">
        <f t="shared" si="7"/>
        <v>9.6774193548387094E-2</v>
      </c>
      <c r="G25" s="20">
        <f t="shared" si="7"/>
        <v>8.3333333333333329E-2</v>
      </c>
      <c r="H25" s="20">
        <f t="shared" si="7"/>
        <v>-8.3333333333333329E-2</v>
      </c>
      <c r="I25" s="20">
        <f t="shared" si="7"/>
        <v>0</v>
      </c>
      <c r="J25" s="20">
        <f t="shared" si="7"/>
        <v>0</v>
      </c>
      <c r="K25" s="20">
        <f t="shared" si="7"/>
        <v>0.15384615384615385</v>
      </c>
      <c r="L25" s="20">
        <f t="shared" si="7"/>
        <v>0.15384615384615385</v>
      </c>
      <c r="M25" s="20">
        <f t="shared" si="7"/>
        <v>7.1428571428571425E-2</v>
      </c>
      <c r="N25" s="20">
        <f t="shared" si="7"/>
        <v>0.125</v>
      </c>
      <c r="O25" s="20">
        <f t="shared" si="7"/>
        <v>0.2</v>
      </c>
      <c r="P25" s="20">
        <f t="shared" si="7"/>
        <v>6.6666666666666666E-2</v>
      </c>
      <c r="Q25" s="20">
        <f t="shared" si="7"/>
        <v>7.1428571428571425E-2</v>
      </c>
      <c r="R25" s="20">
        <f t="shared" si="7"/>
        <v>0.11363636363636363</v>
      </c>
      <c r="S25" s="7"/>
      <c r="T25" s="7"/>
      <c r="U25" s="7"/>
    </row>
    <row r="27" spans="1:22" x14ac:dyDescent="0.2">
      <c r="A27" s="1" t="s">
        <v>19</v>
      </c>
      <c r="B27" t="s">
        <v>7</v>
      </c>
      <c r="C27">
        <v>20</v>
      </c>
      <c r="D27">
        <v>22</v>
      </c>
      <c r="E27">
        <v>22</v>
      </c>
      <c r="F27" s="16">
        <f>SUM(C27:E27)</f>
        <v>64</v>
      </c>
      <c r="G27">
        <v>24</v>
      </c>
      <c r="H27">
        <v>24</v>
      </c>
      <c r="I27">
        <v>23</v>
      </c>
      <c r="J27" s="18">
        <f>SUM(G27:I27)</f>
        <v>71</v>
      </c>
      <c r="K27">
        <v>23</v>
      </c>
      <c r="L27">
        <v>24</v>
      </c>
      <c r="M27">
        <v>23</v>
      </c>
      <c r="N27" s="18">
        <f>SUM(K27:M27)</f>
        <v>70</v>
      </c>
      <c r="O27">
        <v>24</v>
      </c>
      <c r="P27">
        <v>25</v>
      </c>
      <c r="Q27">
        <v>26</v>
      </c>
      <c r="R27" s="18">
        <f>SUM(O27:Q27)</f>
        <v>75</v>
      </c>
      <c r="S27">
        <v>24</v>
      </c>
      <c r="T27">
        <v>25</v>
      </c>
      <c r="U27">
        <v>26</v>
      </c>
    </row>
    <row r="28" spans="1:22" x14ac:dyDescent="0.2">
      <c r="A28" s="1" t="s">
        <v>20</v>
      </c>
      <c r="F28" s="16"/>
      <c r="J28" s="18"/>
      <c r="N28" s="18"/>
      <c r="R28" s="18"/>
      <c r="S28" s="21">
        <f>S27+(S27* R31)</f>
        <v>25.92</v>
      </c>
      <c r="T28" s="21">
        <f>T27+(T27* R31)</f>
        <v>27</v>
      </c>
      <c r="U28" s="21">
        <f>U27+(U27* R31)</f>
        <v>28.08</v>
      </c>
    </row>
    <row r="29" spans="1:22" x14ac:dyDescent="0.2">
      <c r="A29" t="s">
        <v>2</v>
      </c>
      <c r="C29" s="2">
        <v>21</v>
      </c>
      <c r="D29" s="2">
        <v>23</v>
      </c>
      <c r="E29" s="2">
        <v>22</v>
      </c>
      <c r="F29" s="17">
        <f>SUM(C29:E29)</f>
        <v>66</v>
      </c>
      <c r="G29" s="2">
        <v>25</v>
      </c>
      <c r="H29" s="2">
        <v>23</v>
      </c>
      <c r="I29" s="2">
        <v>24</v>
      </c>
      <c r="J29" s="17">
        <f>SUM(G29:I29)</f>
        <v>72</v>
      </c>
      <c r="K29" s="2">
        <v>24</v>
      </c>
      <c r="L29" s="2">
        <v>24</v>
      </c>
      <c r="M29" s="2">
        <v>25</v>
      </c>
      <c r="N29" s="17">
        <f>SUM(K29:M29)</f>
        <v>73</v>
      </c>
      <c r="O29" s="2">
        <v>26</v>
      </c>
      <c r="P29" s="2">
        <v>27</v>
      </c>
      <c r="Q29" s="2">
        <v>28</v>
      </c>
      <c r="R29" s="17">
        <f>SUM(O29:Q29)</f>
        <v>81</v>
      </c>
      <c r="S29" s="2"/>
      <c r="T29" s="2"/>
      <c r="U29" s="2"/>
    </row>
    <row r="30" spans="1:22" x14ac:dyDescent="0.2">
      <c r="A30" s="1" t="s">
        <v>3</v>
      </c>
      <c r="C30" s="19">
        <f t="shared" ref="C30:R30" si="8">C29-C27</f>
        <v>1</v>
      </c>
      <c r="D30" s="19">
        <f t="shared" si="8"/>
        <v>1</v>
      </c>
      <c r="E30" s="19">
        <f t="shared" si="8"/>
        <v>0</v>
      </c>
      <c r="F30" s="19">
        <f t="shared" si="8"/>
        <v>2</v>
      </c>
      <c r="G30" s="19">
        <f t="shared" si="8"/>
        <v>1</v>
      </c>
      <c r="H30" s="19">
        <f t="shared" si="8"/>
        <v>-1</v>
      </c>
      <c r="I30" s="19">
        <f t="shared" si="8"/>
        <v>1</v>
      </c>
      <c r="J30" s="19">
        <f t="shared" si="8"/>
        <v>1</v>
      </c>
      <c r="K30" s="19">
        <f t="shared" si="8"/>
        <v>1</v>
      </c>
      <c r="L30" s="19">
        <f t="shared" si="8"/>
        <v>0</v>
      </c>
      <c r="M30" s="19">
        <f t="shared" si="8"/>
        <v>2</v>
      </c>
      <c r="N30" s="19">
        <f t="shared" si="8"/>
        <v>3</v>
      </c>
      <c r="O30" s="19">
        <f t="shared" si="8"/>
        <v>2</v>
      </c>
      <c r="P30" s="19">
        <f t="shared" si="8"/>
        <v>2</v>
      </c>
      <c r="Q30" s="19">
        <f t="shared" si="8"/>
        <v>2</v>
      </c>
      <c r="R30" s="19">
        <f t="shared" si="8"/>
        <v>6</v>
      </c>
      <c r="S30" s="7"/>
      <c r="T30" s="7"/>
      <c r="U30" s="7"/>
    </row>
    <row r="31" spans="1:22" x14ac:dyDescent="0.2">
      <c r="A31" s="1" t="s">
        <v>18</v>
      </c>
      <c r="C31" s="20">
        <f t="shared" ref="C31:R31" si="9">IF(C30=0,0,C30/C27)</f>
        <v>0.05</v>
      </c>
      <c r="D31" s="20">
        <f t="shared" si="9"/>
        <v>4.5454545454545456E-2</v>
      </c>
      <c r="E31" s="20">
        <f t="shared" si="9"/>
        <v>0</v>
      </c>
      <c r="F31" s="20">
        <f t="shared" si="9"/>
        <v>3.125E-2</v>
      </c>
      <c r="G31" s="20">
        <f t="shared" si="9"/>
        <v>4.1666666666666664E-2</v>
      </c>
      <c r="H31" s="20">
        <f t="shared" si="9"/>
        <v>-4.1666666666666664E-2</v>
      </c>
      <c r="I31" s="20">
        <f t="shared" si="9"/>
        <v>4.3478260869565216E-2</v>
      </c>
      <c r="J31" s="20">
        <f t="shared" si="9"/>
        <v>1.4084507042253521E-2</v>
      </c>
      <c r="K31" s="20">
        <f t="shared" si="9"/>
        <v>4.3478260869565216E-2</v>
      </c>
      <c r="L31" s="20">
        <f t="shared" si="9"/>
        <v>0</v>
      </c>
      <c r="M31" s="20">
        <f t="shared" si="9"/>
        <v>8.6956521739130432E-2</v>
      </c>
      <c r="N31" s="20">
        <f t="shared" si="9"/>
        <v>4.2857142857142858E-2</v>
      </c>
      <c r="O31" s="20">
        <f t="shared" si="9"/>
        <v>8.3333333333333329E-2</v>
      </c>
      <c r="P31" s="20">
        <f t="shared" si="9"/>
        <v>0.08</v>
      </c>
      <c r="Q31" s="20">
        <f t="shared" si="9"/>
        <v>7.6923076923076927E-2</v>
      </c>
      <c r="R31" s="20">
        <f t="shared" si="9"/>
        <v>0.08</v>
      </c>
      <c r="S31" s="7"/>
      <c r="T31" s="7"/>
      <c r="U31" s="7"/>
    </row>
    <row r="32" spans="1:22" x14ac:dyDescent="0.2">
      <c r="J32" s="7"/>
    </row>
    <row r="33" spans="1:21" x14ac:dyDescent="0.2">
      <c r="A33" s="1" t="s">
        <v>19</v>
      </c>
      <c r="B33" t="s">
        <v>8</v>
      </c>
      <c r="C33">
        <v>5</v>
      </c>
      <c r="D33">
        <v>5</v>
      </c>
      <c r="E33">
        <v>5</v>
      </c>
      <c r="F33" s="16">
        <f>SUM(C33:E33)</f>
        <v>15</v>
      </c>
      <c r="G33">
        <v>12</v>
      </c>
      <c r="H33">
        <v>12</v>
      </c>
      <c r="I33">
        <v>15</v>
      </c>
      <c r="J33" s="18">
        <f>SUM(G33:I33)</f>
        <v>39</v>
      </c>
      <c r="K33">
        <v>18</v>
      </c>
      <c r="L33">
        <v>18</v>
      </c>
      <c r="M33">
        <v>16</v>
      </c>
      <c r="N33" s="18">
        <f>SUM(K33:M33)</f>
        <v>52</v>
      </c>
      <c r="O33">
        <v>12</v>
      </c>
      <c r="P33">
        <v>8</v>
      </c>
      <c r="Q33">
        <v>6</v>
      </c>
      <c r="R33" s="18">
        <f>SUM(O33:Q33)</f>
        <v>26</v>
      </c>
      <c r="S33">
        <v>12</v>
      </c>
      <c r="T33">
        <v>12</v>
      </c>
      <c r="U33">
        <v>15</v>
      </c>
    </row>
    <row r="34" spans="1:21" x14ac:dyDescent="0.2">
      <c r="A34" s="1" t="s">
        <v>20</v>
      </c>
      <c r="F34" s="16"/>
      <c r="J34" s="18"/>
      <c r="N34" s="18"/>
      <c r="R34" s="18"/>
      <c r="S34" s="21">
        <f>S33+(S33* R37)</f>
        <v>12.923076923076923</v>
      </c>
      <c r="T34" s="21">
        <f>T33+(T33* R37)</f>
        <v>12.923076923076923</v>
      </c>
      <c r="U34" s="21">
        <f>U33+(U33* R37)</f>
        <v>16.153846153846153</v>
      </c>
    </row>
    <row r="35" spans="1:21" x14ac:dyDescent="0.2">
      <c r="A35" t="s">
        <v>2</v>
      </c>
      <c r="C35" s="2">
        <v>5</v>
      </c>
      <c r="D35" s="2">
        <v>6</v>
      </c>
      <c r="E35" s="2">
        <v>4</v>
      </c>
      <c r="F35" s="17">
        <f>SUM(C35:E35)</f>
        <v>15</v>
      </c>
      <c r="G35" s="2">
        <v>13</v>
      </c>
      <c r="H35" s="2">
        <v>13</v>
      </c>
      <c r="I35" s="2">
        <v>16</v>
      </c>
      <c r="J35" s="17">
        <f>SUM(G35:I35)</f>
        <v>42</v>
      </c>
      <c r="K35" s="2">
        <v>20</v>
      </c>
      <c r="L35" s="2">
        <v>20</v>
      </c>
      <c r="M35" s="2">
        <v>16</v>
      </c>
      <c r="N35" s="17">
        <f>SUM(K35:M35)</f>
        <v>56</v>
      </c>
      <c r="O35" s="2">
        <v>11</v>
      </c>
      <c r="P35" s="2">
        <v>12</v>
      </c>
      <c r="Q35" s="2">
        <v>5</v>
      </c>
      <c r="R35" s="17">
        <f>SUM(O35:Q35)</f>
        <v>28</v>
      </c>
      <c r="S35" s="2"/>
      <c r="T35" s="2"/>
      <c r="U35" s="2"/>
    </row>
    <row r="36" spans="1:21" x14ac:dyDescent="0.2">
      <c r="A36" s="1" t="s">
        <v>3</v>
      </c>
      <c r="C36" s="19">
        <f t="shared" ref="C36:R36" si="10">C35-C33</f>
        <v>0</v>
      </c>
      <c r="D36" s="19">
        <f t="shared" si="10"/>
        <v>1</v>
      </c>
      <c r="E36" s="19">
        <f t="shared" si="10"/>
        <v>-1</v>
      </c>
      <c r="F36" s="19">
        <f t="shared" si="10"/>
        <v>0</v>
      </c>
      <c r="G36" s="19">
        <f t="shared" si="10"/>
        <v>1</v>
      </c>
      <c r="H36" s="19">
        <f t="shared" si="10"/>
        <v>1</v>
      </c>
      <c r="I36" s="19">
        <f t="shared" si="10"/>
        <v>1</v>
      </c>
      <c r="J36" s="19">
        <f t="shared" si="10"/>
        <v>3</v>
      </c>
      <c r="K36" s="19">
        <f t="shared" si="10"/>
        <v>2</v>
      </c>
      <c r="L36" s="19">
        <f t="shared" si="10"/>
        <v>2</v>
      </c>
      <c r="M36" s="19">
        <f t="shared" si="10"/>
        <v>0</v>
      </c>
      <c r="N36" s="19">
        <f t="shared" si="10"/>
        <v>4</v>
      </c>
      <c r="O36" s="19">
        <f t="shared" si="10"/>
        <v>-1</v>
      </c>
      <c r="P36" s="19">
        <f t="shared" si="10"/>
        <v>4</v>
      </c>
      <c r="Q36" s="19">
        <f t="shared" si="10"/>
        <v>-1</v>
      </c>
      <c r="R36" s="19">
        <f t="shared" si="10"/>
        <v>2</v>
      </c>
      <c r="S36" s="7"/>
      <c r="T36" s="7"/>
      <c r="U36" s="7"/>
    </row>
    <row r="37" spans="1:21" x14ac:dyDescent="0.2">
      <c r="A37" s="1" t="s">
        <v>18</v>
      </c>
      <c r="C37" s="20">
        <f t="shared" ref="C37:R37" si="11">IF(C36=0,0,C36/C33)</f>
        <v>0</v>
      </c>
      <c r="D37" s="20">
        <f t="shared" si="11"/>
        <v>0.2</v>
      </c>
      <c r="E37" s="20">
        <f t="shared" si="11"/>
        <v>-0.2</v>
      </c>
      <c r="F37" s="20">
        <f t="shared" si="11"/>
        <v>0</v>
      </c>
      <c r="G37" s="20">
        <f t="shared" si="11"/>
        <v>8.3333333333333329E-2</v>
      </c>
      <c r="H37" s="20">
        <f t="shared" si="11"/>
        <v>8.3333333333333329E-2</v>
      </c>
      <c r="I37" s="20">
        <f t="shared" si="11"/>
        <v>6.6666666666666666E-2</v>
      </c>
      <c r="J37" s="20">
        <f t="shared" si="11"/>
        <v>7.6923076923076927E-2</v>
      </c>
      <c r="K37" s="20">
        <f t="shared" si="11"/>
        <v>0.1111111111111111</v>
      </c>
      <c r="L37" s="20">
        <f t="shared" si="11"/>
        <v>0.1111111111111111</v>
      </c>
      <c r="M37" s="20">
        <f t="shared" si="11"/>
        <v>0</v>
      </c>
      <c r="N37" s="20">
        <f t="shared" si="11"/>
        <v>7.6923076923076927E-2</v>
      </c>
      <c r="O37" s="20">
        <f t="shared" si="11"/>
        <v>-8.3333333333333329E-2</v>
      </c>
      <c r="P37" s="20">
        <f t="shared" si="11"/>
        <v>0.5</v>
      </c>
      <c r="Q37" s="20">
        <f t="shared" si="11"/>
        <v>-0.16666666666666666</v>
      </c>
      <c r="R37" s="20">
        <f t="shared" si="11"/>
        <v>7.6923076923076927E-2</v>
      </c>
      <c r="S37" s="7"/>
      <c r="T37" s="7"/>
      <c r="U37" s="7"/>
    </row>
    <row r="38" spans="1:21" x14ac:dyDescent="0.2">
      <c r="F38" s="7"/>
    </row>
    <row r="39" spans="1:21" x14ac:dyDescent="0.2">
      <c r="A39" s="1" t="s">
        <v>19</v>
      </c>
      <c r="B39" t="s">
        <v>9</v>
      </c>
      <c r="C39">
        <v>34</v>
      </c>
      <c r="D39">
        <v>35</v>
      </c>
      <c r="E39">
        <v>41</v>
      </c>
      <c r="F39" s="16">
        <f>SUM(C39:E39)</f>
        <v>110</v>
      </c>
      <c r="G39">
        <v>47</v>
      </c>
      <c r="H39">
        <v>49</v>
      </c>
      <c r="I39">
        <v>50</v>
      </c>
      <c r="J39" s="18">
        <f>SUM(G39:I39)</f>
        <v>146</v>
      </c>
      <c r="K39">
        <v>52</v>
      </c>
      <c r="L39">
        <v>57</v>
      </c>
      <c r="M39">
        <v>59</v>
      </c>
      <c r="N39" s="18">
        <f>SUM(K39:M39)</f>
        <v>168</v>
      </c>
      <c r="O39">
        <v>61</v>
      </c>
      <c r="P39">
        <v>65</v>
      </c>
      <c r="Q39">
        <v>60</v>
      </c>
      <c r="R39" s="18">
        <f>SUM(O39:Q39)</f>
        <v>186</v>
      </c>
      <c r="S39">
        <v>61</v>
      </c>
      <c r="T39">
        <v>69</v>
      </c>
      <c r="U39">
        <v>70</v>
      </c>
    </row>
    <row r="40" spans="1:21" x14ac:dyDescent="0.2">
      <c r="A40" s="1" t="s">
        <v>20</v>
      </c>
      <c r="F40" s="16"/>
      <c r="J40" s="18"/>
      <c r="N40" s="18"/>
      <c r="R40" s="18"/>
      <c r="S40" s="21">
        <f>S39+(S39* R43)</f>
        <v>61.983870967741936</v>
      </c>
      <c r="T40" s="21">
        <f>T39+(T39* R43)</f>
        <v>70.112903225806448</v>
      </c>
      <c r="U40" s="21">
        <f>U39+(U39* R43)</f>
        <v>71.129032258064512</v>
      </c>
    </row>
    <row r="41" spans="1:21" x14ac:dyDescent="0.2">
      <c r="A41" t="s">
        <v>2</v>
      </c>
      <c r="C41" s="2">
        <v>36</v>
      </c>
      <c r="D41" s="2">
        <v>45</v>
      </c>
      <c r="E41" s="2">
        <v>45</v>
      </c>
      <c r="F41" s="17">
        <f>SUM(C41:E41)</f>
        <v>126</v>
      </c>
      <c r="G41" s="2">
        <v>50</v>
      </c>
      <c r="H41" s="2">
        <v>59</v>
      </c>
      <c r="I41" s="2">
        <v>56</v>
      </c>
      <c r="J41" s="17">
        <f>SUM(G41:I41)</f>
        <v>165</v>
      </c>
      <c r="K41" s="2">
        <v>56</v>
      </c>
      <c r="L41" s="2">
        <v>60</v>
      </c>
      <c r="M41" s="2">
        <v>59</v>
      </c>
      <c r="N41" s="17">
        <f>SUM(K41:M41)</f>
        <v>175</v>
      </c>
      <c r="O41" s="2">
        <v>62</v>
      </c>
      <c r="P41" s="2">
        <v>66</v>
      </c>
      <c r="Q41" s="2">
        <v>61</v>
      </c>
      <c r="R41" s="17">
        <f>SUM(O41:Q41)</f>
        <v>189</v>
      </c>
      <c r="S41" s="2"/>
      <c r="T41" s="2"/>
      <c r="U41" s="2"/>
    </row>
    <row r="42" spans="1:21" x14ac:dyDescent="0.2">
      <c r="A42" s="1" t="s">
        <v>3</v>
      </c>
      <c r="C42" s="19">
        <f t="shared" ref="C42:R42" si="12">C41-C39</f>
        <v>2</v>
      </c>
      <c r="D42" s="19">
        <f t="shared" si="12"/>
        <v>10</v>
      </c>
      <c r="E42" s="19">
        <f t="shared" si="12"/>
        <v>4</v>
      </c>
      <c r="F42" s="19">
        <f t="shared" si="12"/>
        <v>16</v>
      </c>
      <c r="G42" s="19">
        <f t="shared" si="12"/>
        <v>3</v>
      </c>
      <c r="H42" s="19">
        <f t="shared" si="12"/>
        <v>10</v>
      </c>
      <c r="I42" s="19">
        <f t="shared" si="12"/>
        <v>6</v>
      </c>
      <c r="J42" s="19">
        <f t="shared" si="12"/>
        <v>19</v>
      </c>
      <c r="K42" s="19">
        <f t="shared" si="12"/>
        <v>4</v>
      </c>
      <c r="L42" s="19">
        <f t="shared" si="12"/>
        <v>3</v>
      </c>
      <c r="M42" s="19">
        <f t="shared" si="12"/>
        <v>0</v>
      </c>
      <c r="N42" s="19">
        <f t="shared" si="12"/>
        <v>7</v>
      </c>
      <c r="O42" s="19">
        <f t="shared" si="12"/>
        <v>1</v>
      </c>
      <c r="P42" s="19">
        <f t="shared" si="12"/>
        <v>1</v>
      </c>
      <c r="Q42" s="19">
        <f t="shared" si="12"/>
        <v>1</v>
      </c>
      <c r="R42" s="19">
        <f t="shared" si="12"/>
        <v>3</v>
      </c>
      <c r="S42" s="7"/>
      <c r="T42" s="7"/>
      <c r="U42" s="7"/>
    </row>
    <row r="43" spans="1:21" x14ac:dyDescent="0.2">
      <c r="A43" s="1" t="s">
        <v>18</v>
      </c>
      <c r="C43" s="20">
        <f t="shared" ref="C43:R43" si="13">IF(C42=0,0,C42/C39)</f>
        <v>5.8823529411764705E-2</v>
      </c>
      <c r="D43" s="20">
        <f t="shared" si="13"/>
        <v>0.2857142857142857</v>
      </c>
      <c r="E43" s="20">
        <f t="shared" si="13"/>
        <v>9.7560975609756101E-2</v>
      </c>
      <c r="F43" s="20">
        <f t="shared" si="13"/>
        <v>0.14545454545454545</v>
      </c>
      <c r="G43" s="20">
        <f t="shared" si="13"/>
        <v>6.3829787234042548E-2</v>
      </c>
      <c r="H43" s="20">
        <f t="shared" si="13"/>
        <v>0.20408163265306123</v>
      </c>
      <c r="I43" s="20">
        <f t="shared" si="13"/>
        <v>0.12</v>
      </c>
      <c r="J43" s="20">
        <f t="shared" si="13"/>
        <v>0.13013698630136986</v>
      </c>
      <c r="K43" s="20">
        <f t="shared" si="13"/>
        <v>7.6923076923076927E-2</v>
      </c>
      <c r="L43" s="20">
        <f t="shared" si="13"/>
        <v>5.2631578947368418E-2</v>
      </c>
      <c r="M43" s="20">
        <f t="shared" si="13"/>
        <v>0</v>
      </c>
      <c r="N43" s="20">
        <f t="shared" si="13"/>
        <v>4.1666666666666664E-2</v>
      </c>
      <c r="O43" s="20">
        <f t="shared" si="13"/>
        <v>1.6393442622950821E-2</v>
      </c>
      <c r="P43" s="20">
        <f t="shared" si="13"/>
        <v>1.5384615384615385E-2</v>
      </c>
      <c r="Q43" s="20">
        <f t="shared" si="13"/>
        <v>1.6666666666666666E-2</v>
      </c>
      <c r="R43" s="20">
        <f t="shared" si="13"/>
        <v>1.6129032258064516E-2</v>
      </c>
      <c r="S43" s="7"/>
      <c r="T43" s="7"/>
      <c r="U43" s="7"/>
    </row>
    <row r="45" spans="1:21" x14ac:dyDescent="0.2">
      <c r="A45" s="1" t="s">
        <v>21</v>
      </c>
      <c r="C45" s="3">
        <f>C3+C9+C15+C21+C27+C33+C39</f>
        <v>104</v>
      </c>
      <c r="D45" s="3">
        <f>D3+D9+D15+D21+D27+D33+D39</f>
        <v>109</v>
      </c>
      <c r="E45" s="3">
        <f>E3+E9+E15+E21+E27+E33+E39</f>
        <v>117</v>
      </c>
      <c r="F45" s="6">
        <f>SUM(C45:E45)</f>
        <v>330</v>
      </c>
      <c r="G45" s="3">
        <f>G3+G9+G15+G21+G27+G33+G39</f>
        <v>143</v>
      </c>
      <c r="H45" s="3">
        <f>H3+H9+H15+H21+H27+H33+H39</f>
        <v>145</v>
      </c>
      <c r="I45" s="3">
        <f>I3+I9+I15+I21+I27+I33+I39</f>
        <v>150</v>
      </c>
      <c r="J45" s="6">
        <f>SUM(G45:I45)</f>
        <v>438</v>
      </c>
      <c r="K45" s="3">
        <f>K3+K9+K15+K21+K27+K33+K39</f>
        <v>160</v>
      </c>
      <c r="L45" s="3">
        <f>L3+L9+L15+L21+L27+L33+L39</f>
        <v>167</v>
      </c>
      <c r="M45" s="3">
        <f>M3+M9+M15+M21+M27+M33+M39</f>
        <v>165</v>
      </c>
      <c r="N45" s="6">
        <f>SUM(K45:M45)</f>
        <v>492</v>
      </c>
      <c r="O45" s="3">
        <f>O3+O9+O15+O21+O27+O33+O39</f>
        <v>163</v>
      </c>
      <c r="P45" s="3">
        <f>P3+P9+P15+P21+P27+P33+P39</f>
        <v>161</v>
      </c>
      <c r="Q45" s="3">
        <f>Q3+Q9+Q15+Q21+Q27+Q33+Q39</f>
        <v>152</v>
      </c>
      <c r="R45" s="6">
        <f>SUM(O45:Q45)</f>
        <v>476</v>
      </c>
      <c r="S45" s="3">
        <f>S3+S9+S15+S21+S27+S33+S39</f>
        <v>158</v>
      </c>
      <c r="T45" s="3">
        <f>T3+T9+T15+T21+T27+T33+T39</f>
        <v>169</v>
      </c>
      <c r="U45" s="3">
        <f>U3+U9+U15+U21+U27+U33+U39</f>
        <v>175</v>
      </c>
    </row>
    <row r="46" spans="1:21" x14ac:dyDescent="0.2">
      <c r="A46" s="1" t="s">
        <v>22</v>
      </c>
      <c r="C46" s="7"/>
      <c r="D46" s="7"/>
      <c r="E46" s="7"/>
      <c r="F46" s="11"/>
      <c r="G46" s="7"/>
      <c r="H46" s="7"/>
      <c r="I46" s="7"/>
      <c r="J46" s="11"/>
      <c r="K46" s="7"/>
      <c r="L46" s="7"/>
      <c r="M46" s="7"/>
      <c r="N46" s="11"/>
      <c r="O46" s="7"/>
      <c r="P46" s="7"/>
      <c r="Q46" s="7"/>
      <c r="R46" s="11"/>
      <c r="S46" s="21">
        <f>S45+(S45* R49)</f>
        <v>165.6344537815126</v>
      </c>
      <c r="T46" s="21">
        <f>T45+(T45* R49)</f>
        <v>177.16596638655463</v>
      </c>
      <c r="U46" s="21">
        <f>U45+(U45* R49)</f>
        <v>183.45588235294119</v>
      </c>
    </row>
    <row r="47" spans="1:21" x14ac:dyDescent="0.2">
      <c r="A47" t="s">
        <v>10</v>
      </c>
      <c r="C47" s="10">
        <f>C5+C11+C17+C23+C29+C35+C41</f>
        <v>112</v>
      </c>
      <c r="D47" s="10">
        <f>D5+D11+D17+D23+D29+D35+D41</f>
        <v>125</v>
      </c>
      <c r="E47" s="10">
        <f>E5+E11+E17+E23+E29+E35+E41</f>
        <v>119</v>
      </c>
      <c r="F47" s="10">
        <f>SUM(C47:E47)</f>
        <v>356</v>
      </c>
      <c r="G47" s="10">
        <f>G5+G11+G17+G23+G29+G35+G41</f>
        <v>152</v>
      </c>
      <c r="H47" s="10">
        <f>H5+H11+H17+H23+H29+H35+H41</f>
        <v>153</v>
      </c>
      <c r="I47" s="10">
        <f>I5+I11+I17+I23+I29+I35+I41</f>
        <v>160</v>
      </c>
      <c r="J47" s="10">
        <f>SUM(G47:I47)</f>
        <v>465</v>
      </c>
      <c r="K47" s="10">
        <f>K5+K11+K17+K23+K29+K35+K41</f>
        <v>174</v>
      </c>
      <c r="L47" s="10">
        <f>L5+L11+L17+L23+L29+L35+L41</f>
        <v>178</v>
      </c>
      <c r="M47" s="10">
        <f>M5+M11+M17+M23+M29+M35+M41</f>
        <v>171</v>
      </c>
      <c r="N47" s="10">
        <f>SUM(K47:M47)</f>
        <v>523</v>
      </c>
      <c r="O47" s="10">
        <f>O5+O11+O17+O23+O29+O35+O41</f>
        <v>170</v>
      </c>
      <c r="P47" s="10">
        <f>P5+P11+P17+P23+P29+P35+P41</f>
        <v>172</v>
      </c>
      <c r="Q47" s="10">
        <f>Q5+Q11+Q17+Q23+Q29+Q35+Q41</f>
        <v>157</v>
      </c>
      <c r="R47" s="10">
        <f>SUM(O47:Q47)</f>
        <v>499</v>
      </c>
      <c r="S47" s="10"/>
      <c r="T47" s="10"/>
      <c r="U47" s="10"/>
    </row>
    <row r="48" spans="1:21" x14ac:dyDescent="0.2">
      <c r="A48" s="1" t="s">
        <v>3</v>
      </c>
      <c r="C48" s="22">
        <f t="shared" ref="C48:R48" si="14">C47-C45</f>
        <v>8</v>
      </c>
      <c r="D48" s="22">
        <f t="shared" si="14"/>
        <v>16</v>
      </c>
      <c r="E48" s="22">
        <f t="shared" si="14"/>
        <v>2</v>
      </c>
      <c r="F48" s="22">
        <f t="shared" si="14"/>
        <v>26</v>
      </c>
      <c r="G48" s="22">
        <f t="shared" si="14"/>
        <v>9</v>
      </c>
      <c r="H48" s="22">
        <f t="shared" si="14"/>
        <v>8</v>
      </c>
      <c r="I48" s="22">
        <f t="shared" si="14"/>
        <v>10</v>
      </c>
      <c r="J48" s="22">
        <f t="shared" si="14"/>
        <v>27</v>
      </c>
      <c r="K48" s="22">
        <f t="shared" si="14"/>
        <v>14</v>
      </c>
      <c r="L48" s="22">
        <f t="shared" si="14"/>
        <v>11</v>
      </c>
      <c r="M48" s="22">
        <f t="shared" si="14"/>
        <v>6</v>
      </c>
      <c r="N48" s="22">
        <f t="shared" si="14"/>
        <v>31</v>
      </c>
      <c r="O48" s="22">
        <f t="shared" si="14"/>
        <v>7</v>
      </c>
      <c r="P48" s="22">
        <f t="shared" si="14"/>
        <v>11</v>
      </c>
      <c r="Q48" s="22">
        <f t="shared" si="14"/>
        <v>5</v>
      </c>
      <c r="R48" s="22">
        <f t="shared" si="14"/>
        <v>23</v>
      </c>
      <c r="S48" s="7"/>
      <c r="T48" s="7"/>
      <c r="U48" s="7"/>
    </row>
    <row r="49" spans="1:21" x14ac:dyDescent="0.2">
      <c r="A49" s="1" t="s">
        <v>18</v>
      </c>
      <c r="C49" s="23">
        <f t="shared" ref="C49:R49" si="15">IF(C48=0,0,C48/C45)</f>
        <v>7.6923076923076927E-2</v>
      </c>
      <c r="D49" s="23">
        <f t="shared" si="15"/>
        <v>0.14678899082568808</v>
      </c>
      <c r="E49" s="23">
        <f t="shared" si="15"/>
        <v>1.7094017094017096E-2</v>
      </c>
      <c r="F49" s="23">
        <f t="shared" si="15"/>
        <v>7.8787878787878782E-2</v>
      </c>
      <c r="G49" s="23">
        <f t="shared" si="15"/>
        <v>6.2937062937062943E-2</v>
      </c>
      <c r="H49" s="23">
        <f t="shared" si="15"/>
        <v>5.5172413793103448E-2</v>
      </c>
      <c r="I49" s="23">
        <f t="shared" si="15"/>
        <v>6.6666666666666666E-2</v>
      </c>
      <c r="J49" s="23">
        <f t="shared" si="15"/>
        <v>6.1643835616438353E-2</v>
      </c>
      <c r="K49" s="23">
        <f t="shared" si="15"/>
        <v>8.7499999999999994E-2</v>
      </c>
      <c r="L49" s="23">
        <f t="shared" si="15"/>
        <v>6.5868263473053898E-2</v>
      </c>
      <c r="M49" s="23">
        <f t="shared" si="15"/>
        <v>3.6363636363636362E-2</v>
      </c>
      <c r="N49" s="23">
        <f t="shared" si="15"/>
        <v>6.3008130081300809E-2</v>
      </c>
      <c r="O49" s="23">
        <f t="shared" si="15"/>
        <v>4.2944785276073622E-2</v>
      </c>
      <c r="P49" s="23">
        <f t="shared" si="15"/>
        <v>6.8322981366459631E-2</v>
      </c>
      <c r="Q49" s="23">
        <f t="shared" si="15"/>
        <v>3.2894736842105261E-2</v>
      </c>
      <c r="R49" s="23">
        <f t="shared" si="15"/>
        <v>4.8319327731092439E-2</v>
      </c>
      <c r="S49" s="7"/>
      <c r="T49" s="7"/>
      <c r="U49" s="7"/>
    </row>
  </sheetData>
  <mergeCells count="2">
    <mergeCell ref="S1:U1"/>
    <mergeCell ref="B1:R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zoomScale="80" zoomScaleNormal="80" workbookViewId="0">
      <selection activeCell="R57" sqref="R57"/>
    </sheetView>
  </sheetViews>
  <sheetFormatPr defaultRowHeight="12.75" x14ac:dyDescent="0.2"/>
  <cols>
    <col min="1" max="1" width="23.140625" bestFit="1" customWidth="1"/>
  </cols>
  <sheetData>
    <row r="1" spans="1:10" x14ac:dyDescent="0.2">
      <c r="A1" s="1" t="s">
        <v>26</v>
      </c>
    </row>
    <row r="3" spans="1:10" ht="15.75" x14ac:dyDescent="0.25">
      <c r="A3" s="5" t="s">
        <v>24</v>
      </c>
    </row>
    <row r="5" spans="1:10" x14ac:dyDescent="0.2">
      <c r="B5" s="24" t="s">
        <v>11</v>
      </c>
      <c r="C5" s="24"/>
      <c r="D5" s="25"/>
      <c r="E5" s="26" t="s">
        <v>12</v>
      </c>
      <c r="F5" s="24"/>
      <c r="G5" s="25"/>
      <c r="H5" s="27" t="s">
        <v>13</v>
      </c>
      <c r="I5" s="27"/>
      <c r="J5" s="27"/>
    </row>
    <row r="6" spans="1:10" x14ac:dyDescent="0.2">
      <c r="A6" s="1" t="s">
        <v>1</v>
      </c>
      <c r="B6" s="4">
        <v>44201</v>
      </c>
      <c r="C6" s="4">
        <v>44232</v>
      </c>
      <c r="D6" s="4">
        <v>44260</v>
      </c>
      <c r="E6" s="4">
        <v>44201</v>
      </c>
      <c r="F6" s="4">
        <v>44232</v>
      </c>
      <c r="G6" s="4">
        <v>44260</v>
      </c>
      <c r="H6" s="4">
        <v>44201</v>
      </c>
      <c r="I6" s="4">
        <v>44232</v>
      </c>
      <c r="J6" s="4">
        <v>44260</v>
      </c>
    </row>
    <row r="7" spans="1:10" x14ac:dyDescent="0.2">
      <c r="A7" s="9" t="s">
        <v>19</v>
      </c>
      <c r="B7">
        <v>14</v>
      </c>
      <c r="C7">
        <v>15</v>
      </c>
      <c r="D7">
        <v>16</v>
      </c>
      <c r="E7">
        <v>14</v>
      </c>
      <c r="F7">
        <v>15</v>
      </c>
      <c r="G7">
        <v>16</v>
      </c>
      <c r="H7">
        <v>14</v>
      </c>
      <c r="I7">
        <v>15</v>
      </c>
      <c r="J7">
        <v>16</v>
      </c>
    </row>
    <row r="8" spans="1:10" x14ac:dyDescent="0.2">
      <c r="A8" s="9" t="s">
        <v>20</v>
      </c>
      <c r="B8" s="28">
        <v>14.954545454545455</v>
      </c>
      <c r="C8" s="28">
        <v>16.022727272727273</v>
      </c>
      <c r="D8" s="28">
        <v>17.09090909090909</v>
      </c>
      <c r="E8" s="28">
        <v>13.045454545454545</v>
      </c>
      <c r="F8" s="28">
        <v>13.977272727272727</v>
      </c>
      <c r="G8" s="28">
        <v>14.90909090909091</v>
      </c>
      <c r="H8" s="28">
        <v>13.045454545454545</v>
      </c>
      <c r="I8" s="28">
        <v>13.977272727272727</v>
      </c>
      <c r="J8" s="28">
        <v>14.90909090909091</v>
      </c>
    </row>
    <row r="9" spans="1:10" x14ac:dyDescent="0.2">
      <c r="B9" s="8"/>
      <c r="C9" s="8"/>
      <c r="D9" s="8"/>
      <c r="E9" s="8"/>
      <c r="F9" s="8"/>
      <c r="G9" s="8"/>
      <c r="H9" s="8"/>
      <c r="I9" s="8"/>
      <c r="J9" s="8"/>
    </row>
    <row r="10" spans="1:10" x14ac:dyDescent="0.2">
      <c r="A10" s="1" t="s">
        <v>4</v>
      </c>
    </row>
    <row r="11" spans="1:10" x14ac:dyDescent="0.2">
      <c r="A11" s="9" t="s">
        <v>19</v>
      </c>
      <c r="B11">
        <v>24</v>
      </c>
      <c r="C11">
        <v>25</v>
      </c>
      <c r="D11">
        <v>26</v>
      </c>
      <c r="E11">
        <v>24</v>
      </c>
      <c r="F11">
        <v>25</v>
      </c>
      <c r="G11">
        <v>26</v>
      </c>
      <c r="H11">
        <v>24</v>
      </c>
      <c r="I11">
        <v>25</v>
      </c>
      <c r="J11">
        <v>26</v>
      </c>
    </row>
    <row r="12" spans="1:10" x14ac:dyDescent="0.2">
      <c r="A12" s="9" t="s">
        <v>20</v>
      </c>
      <c r="B12" s="28">
        <v>25.92</v>
      </c>
      <c r="C12" s="28">
        <v>27</v>
      </c>
      <c r="D12" s="28">
        <v>28.08</v>
      </c>
      <c r="E12" s="28">
        <v>22.08</v>
      </c>
      <c r="F12" s="28">
        <v>23</v>
      </c>
      <c r="G12" s="28">
        <v>23.92</v>
      </c>
      <c r="H12" s="28">
        <v>22.08</v>
      </c>
      <c r="I12" s="28">
        <v>23</v>
      </c>
      <c r="J12" s="28">
        <v>23.92</v>
      </c>
    </row>
    <row r="13" spans="1:10" x14ac:dyDescent="0.2"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A14" s="1" t="s">
        <v>5</v>
      </c>
    </row>
    <row r="15" spans="1:10" x14ac:dyDescent="0.2">
      <c r="A15" s="9" t="s">
        <v>19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</row>
    <row r="16" spans="1:10" x14ac:dyDescent="0.2">
      <c r="A16" s="9" t="s">
        <v>20</v>
      </c>
      <c r="B16" s="28">
        <v>7.384615384615385</v>
      </c>
      <c r="C16" s="28">
        <v>7.384615384615385</v>
      </c>
      <c r="D16" s="28">
        <v>7.384615384615385</v>
      </c>
      <c r="E16" s="28">
        <v>8.615384615384615</v>
      </c>
      <c r="F16" s="28">
        <v>8.615384615384615</v>
      </c>
      <c r="G16" s="28">
        <v>8.615384615384615</v>
      </c>
      <c r="H16" s="28">
        <v>8.615384615384615</v>
      </c>
      <c r="I16" s="28">
        <v>8.615384615384615</v>
      </c>
      <c r="J16" s="28">
        <v>8.615384615384615</v>
      </c>
    </row>
    <row r="17" spans="1:10" x14ac:dyDescent="0.2"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">
      <c r="A18" s="1" t="s">
        <v>6</v>
      </c>
    </row>
    <row r="19" spans="1:10" x14ac:dyDescent="0.2">
      <c r="A19" s="9" t="s">
        <v>19</v>
      </c>
      <c r="B19">
        <v>17</v>
      </c>
      <c r="C19">
        <v>18</v>
      </c>
      <c r="D19">
        <v>17</v>
      </c>
      <c r="E19">
        <v>15</v>
      </c>
      <c r="F19">
        <v>17</v>
      </c>
      <c r="G19">
        <v>14</v>
      </c>
      <c r="H19">
        <v>15</v>
      </c>
      <c r="I19">
        <v>15</v>
      </c>
      <c r="J19">
        <v>14</v>
      </c>
    </row>
    <row r="20" spans="1:10" x14ac:dyDescent="0.2">
      <c r="A20" s="9" t="s">
        <v>20</v>
      </c>
      <c r="B20" s="28">
        <v>16.022727272727273</v>
      </c>
      <c r="C20" s="28">
        <v>16.022727272727273</v>
      </c>
      <c r="D20" s="28">
        <v>14.954545454545455</v>
      </c>
      <c r="E20" s="28">
        <v>13.977272727272727</v>
      </c>
      <c r="F20" s="28">
        <v>13.977272727272727</v>
      </c>
      <c r="G20" s="28">
        <v>13.045454545454545</v>
      </c>
      <c r="H20" s="28">
        <v>13.977272727272727</v>
      </c>
      <c r="I20" s="28">
        <v>13.977272727272727</v>
      </c>
      <c r="J20" s="28">
        <v>13.045454545454545</v>
      </c>
    </row>
    <row r="21" spans="1:10" x14ac:dyDescent="0.2"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">
      <c r="A22" s="1" t="s">
        <v>7</v>
      </c>
    </row>
    <row r="23" spans="1:10" x14ac:dyDescent="0.2">
      <c r="A23" s="9" t="s">
        <v>19</v>
      </c>
      <c r="B23">
        <v>24</v>
      </c>
      <c r="C23">
        <v>25</v>
      </c>
      <c r="D23">
        <v>26</v>
      </c>
      <c r="E23">
        <v>24</v>
      </c>
      <c r="F23">
        <v>25</v>
      </c>
      <c r="G23">
        <v>26</v>
      </c>
      <c r="H23">
        <v>24</v>
      </c>
      <c r="I23">
        <v>25</v>
      </c>
      <c r="J23">
        <v>26</v>
      </c>
    </row>
    <row r="24" spans="1:10" x14ac:dyDescent="0.2">
      <c r="A24" s="9" t="s">
        <v>20</v>
      </c>
      <c r="B24" s="28">
        <v>25.92</v>
      </c>
      <c r="C24" s="28">
        <v>27</v>
      </c>
      <c r="D24" s="28">
        <v>28.08</v>
      </c>
      <c r="E24" s="28">
        <v>22.08</v>
      </c>
      <c r="F24" s="28">
        <v>23</v>
      </c>
      <c r="G24" s="28">
        <v>23.92</v>
      </c>
      <c r="H24" s="28">
        <v>22.08</v>
      </c>
      <c r="I24" s="28">
        <v>23</v>
      </c>
      <c r="J24" s="28">
        <v>23.92</v>
      </c>
    </row>
    <row r="25" spans="1:10" x14ac:dyDescent="0.2"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">
      <c r="A26" s="1" t="s">
        <v>8</v>
      </c>
    </row>
    <row r="27" spans="1:10" x14ac:dyDescent="0.2">
      <c r="A27" s="9" t="s">
        <v>19</v>
      </c>
      <c r="B27">
        <v>12</v>
      </c>
      <c r="C27">
        <v>12</v>
      </c>
      <c r="D27">
        <v>15</v>
      </c>
      <c r="E27">
        <v>12</v>
      </c>
      <c r="F27">
        <v>12</v>
      </c>
      <c r="G27">
        <v>15</v>
      </c>
      <c r="H27">
        <v>12</v>
      </c>
      <c r="I27">
        <v>12</v>
      </c>
      <c r="J27">
        <v>15</v>
      </c>
    </row>
    <row r="28" spans="1:10" x14ac:dyDescent="0.2">
      <c r="A28" s="9" t="s">
        <v>20</v>
      </c>
      <c r="B28" s="28">
        <v>11.076923076923077</v>
      </c>
      <c r="C28" s="28">
        <v>11.076923076923077</v>
      </c>
      <c r="D28" s="28">
        <v>13.846153846153847</v>
      </c>
      <c r="E28" s="28">
        <v>12.923076923076923</v>
      </c>
      <c r="F28" s="28">
        <v>12.923076923076923</v>
      </c>
      <c r="G28" s="28">
        <v>16.153846153846153</v>
      </c>
      <c r="H28" s="28">
        <v>12.923076923076923</v>
      </c>
      <c r="I28" s="28">
        <v>12.923076923076923</v>
      </c>
      <c r="J28" s="28">
        <v>16.153846153846153</v>
      </c>
    </row>
    <row r="29" spans="1:10" x14ac:dyDescent="0.2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">
      <c r="A30" s="1" t="s">
        <v>9</v>
      </c>
    </row>
    <row r="31" spans="1:10" x14ac:dyDescent="0.2">
      <c r="A31" s="9" t="s">
        <v>19</v>
      </c>
      <c r="B31">
        <v>59</v>
      </c>
      <c r="C31">
        <v>65</v>
      </c>
      <c r="D31">
        <v>70</v>
      </c>
      <c r="E31">
        <v>61</v>
      </c>
      <c r="F31">
        <v>62</v>
      </c>
      <c r="G31">
        <v>70</v>
      </c>
      <c r="H31">
        <v>61</v>
      </c>
      <c r="I31">
        <v>69</v>
      </c>
      <c r="J31">
        <v>70</v>
      </c>
    </row>
    <row r="32" spans="1:10" x14ac:dyDescent="0.2">
      <c r="A32" s="9" t="s">
        <v>20</v>
      </c>
      <c r="B32" s="28">
        <v>61.983870967741936</v>
      </c>
      <c r="C32" s="28">
        <v>66.048387096774192</v>
      </c>
      <c r="D32" s="28">
        <v>71.129032258064512</v>
      </c>
      <c r="E32" s="28">
        <v>60.016129032258064</v>
      </c>
      <c r="F32" s="28">
        <v>63.951612903225808</v>
      </c>
      <c r="G32" s="28">
        <v>68.870967741935488</v>
      </c>
      <c r="H32" s="28">
        <v>60.016129032258064</v>
      </c>
      <c r="I32" s="28">
        <v>63.951612903225808</v>
      </c>
      <c r="J32" s="28">
        <v>68.870967741935488</v>
      </c>
    </row>
    <row r="33" spans="1:10" x14ac:dyDescent="0.2">
      <c r="B33" s="2"/>
      <c r="C33" s="2"/>
      <c r="D33" s="2"/>
      <c r="E33" s="2"/>
      <c r="F33" s="2"/>
      <c r="G33" s="2"/>
      <c r="H33" s="2"/>
      <c r="I33" s="2"/>
      <c r="J33" s="2"/>
    </row>
    <row r="35" spans="1:10" x14ac:dyDescent="0.2">
      <c r="A35" s="1" t="s">
        <v>21</v>
      </c>
      <c r="B35" s="7">
        <v>158</v>
      </c>
      <c r="C35" s="7">
        <v>165</v>
      </c>
      <c r="D35" s="7">
        <v>175</v>
      </c>
      <c r="E35" s="7">
        <f t="shared" ref="E35:J36" si="0">E7+E11+E15+E19+E23+E27+E31</f>
        <v>158</v>
      </c>
      <c r="F35" s="7">
        <f t="shared" si="0"/>
        <v>164</v>
      </c>
      <c r="G35" s="7">
        <f t="shared" si="0"/>
        <v>175</v>
      </c>
      <c r="H35" s="7">
        <f t="shared" si="0"/>
        <v>158</v>
      </c>
      <c r="I35" s="7">
        <f t="shared" si="0"/>
        <v>169</v>
      </c>
      <c r="J35" s="7">
        <f t="shared" si="0"/>
        <v>175</v>
      </c>
    </row>
    <row r="36" spans="1:10" x14ac:dyDescent="0.2">
      <c r="A36" s="1" t="s">
        <v>25</v>
      </c>
      <c r="B36" s="29">
        <v>163.64285714285714</v>
      </c>
      <c r="C36" s="29">
        <v>170.89285714285714</v>
      </c>
      <c r="D36" s="29">
        <v>181.25</v>
      </c>
      <c r="E36" s="29">
        <f t="shared" si="0"/>
        <v>152.73731784344687</v>
      </c>
      <c r="F36" s="29">
        <f t="shared" si="0"/>
        <v>159.44461989623278</v>
      </c>
      <c r="G36" s="29">
        <f t="shared" si="0"/>
        <v>169.4347439657117</v>
      </c>
      <c r="H36" s="29">
        <f t="shared" si="0"/>
        <v>152.73731784344687</v>
      </c>
      <c r="I36" s="29">
        <f t="shared" si="0"/>
        <v>159.44461989623278</v>
      </c>
      <c r="J36" s="29">
        <f t="shared" si="0"/>
        <v>169.4347439657117</v>
      </c>
    </row>
  </sheetData>
  <mergeCells count="3">
    <mergeCell ref="B5:D5"/>
    <mergeCell ref="E5:G5"/>
    <mergeCell ref="H5:J5"/>
  </mergeCells>
  <phoneticPr fontId="2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 1</vt:lpstr>
      <vt:lpstr>Region 2</vt:lpstr>
      <vt:lpstr>Region 3</vt:lpstr>
      <vt:lpstr>Summary Forecast</vt:lpstr>
    </vt:vector>
  </TitlesOfParts>
  <Company>IronMoon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M. Roth</dc:creator>
  <cp:lastModifiedBy>Robby Roth</cp:lastModifiedBy>
  <dcterms:created xsi:type="dcterms:W3CDTF">2005-07-30T23:04:54Z</dcterms:created>
  <dcterms:modified xsi:type="dcterms:W3CDTF">2019-12-17T15:48:55Z</dcterms:modified>
</cp:coreProperties>
</file>