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185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D18" i="1"/>
  <c r="C17" i="1"/>
  <c r="B22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<sst xmlns="http://schemas.openxmlformats.org/spreadsheetml/2006/main" count="28" uniqueCount="28">
  <si>
    <t>Total Cost</t>
  </si>
  <si>
    <t>Average Price Per Unit</t>
  </si>
  <si>
    <t>Inventory Order Summary</t>
  </si>
  <si>
    <t>Total Items Ordered</t>
  </si>
  <si>
    <t>Most Expensive Item</t>
  </si>
  <si>
    <t>Average Shipping Time (Days)</t>
  </si>
  <si>
    <t>Quantity of Items Ordered</t>
  </si>
  <si>
    <t xml:space="preserve">                                                   Essen Lagerhaltung</t>
  </si>
  <si>
    <t>Artikel</t>
  </si>
  <si>
    <t>Menge</t>
  </si>
  <si>
    <t>Einzelpreis</t>
  </si>
  <si>
    <t>Gesamtkosten</t>
  </si>
  <si>
    <t>Bestelldatum</t>
  </si>
  <si>
    <t>Lieferdatum</t>
  </si>
  <si>
    <t>Zustellungsdauer</t>
  </si>
  <si>
    <t>Schwarze Bohnen (10er Pack)</t>
  </si>
  <si>
    <t>Tomaten (12er Pack</t>
  </si>
  <si>
    <t>Mehl (50 Pfund)</t>
  </si>
  <si>
    <t>Maismehl (25 Pfund)</t>
  </si>
  <si>
    <t>Brauner Reis (25 Pfund)</t>
  </si>
  <si>
    <t>Zitronensaft (1L)</t>
  </si>
  <si>
    <t>Tomatensaft (10er Pack)</t>
  </si>
  <si>
    <t>Mineralwasser (24er Pack)</t>
  </si>
  <si>
    <t>Scharfe Soße (1L)</t>
  </si>
  <si>
    <t>Salsa, Medium (1L)</t>
  </si>
  <si>
    <t>Salsa, Scharf (1L)</t>
  </si>
  <si>
    <t>Olivenöl (2,5L)</t>
  </si>
  <si>
    <t>Gemüsebrühe (1L)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</si>
</sst>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Arial Narrow"/>
      <family val="2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rgb="FF8FC43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3" xfId="0" applyFont="1" applyBorder="1"/>
    <xf numFmtId="15" fontId="2" fillId="0" borderId="4" xfId="0" applyNumberFormat="1" applyFont="1" applyBorder="1"/>
    <xf numFmtId="0" fontId="2" fillId="0" borderId="4" xfId="0" applyFont="1" applyBorder="1"/>
    <xf numFmtId="0" fontId="2" fillId="0" borderId="5" xfId="0" applyFont="1" applyBorder="1"/>
    <xf numFmtId="15" fontId="2" fillId="0" borderId="0" xfId="0" applyNumberFormat="1" applyFont="1" applyBorder="1"/>
    <xf numFmtId="0" fontId="2" fillId="0" borderId="9" xfId="0" applyFont="1" applyBorder="1"/>
    <xf numFmtId="0" fontId="2" fillId="0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right"/>
    </xf>
    <xf numFmtId="164" fontId="1" fillId="0" borderId="4" xfId="0" applyNumberFormat="1" applyFont="1" applyBorder="1"/>
    <xf numFmtId="0" fontId="1" fillId="0" borderId="4" xfId="0" applyFont="1" applyBorder="1"/>
    <xf numFmtId="0" fontId="0" fillId="0" borderId="0" xfId="0" applyAlignment="1"/>
    <xf numFmtId="0" fontId="2" fillId="0" borderId="4" xfId="0" applyFont="1" applyBorder="1" applyAlignment="1">
      <alignment horizontal="right" wrapText="1"/>
    </xf>
    <xf numFmtId="0" fontId="4" fillId="3" borderId="7" xfId="0" applyFont="1" applyFill="1" applyBorder="1"/>
    <xf numFmtId="0" fontId="1" fillId="0" borderId="14" xfId="0" applyFont="1" applyBorder="1"/>
    <xf numFmtId="0" fontId="2" fillId="0" borderId="0" xfId="0" applyFont="1" applyBorder="1"/>
    <xf numFmtId="15" fontId="2" fillId="0" borderId="9" xfId="0" applyNumberFormat="1" applyFont="1" applyBorder="1"/>
    <xf numFmtId="0" fontId="3" fillId="2" borderId="1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5" fontId="2" fillId="0" borderId="3" xfId="0" applyNumberFormat="1" applyFont="1" applyBorder="1"/>
    <xf numFmtId="165" fontId="2" fillId="0" borderId="4" xfId="0" applyNumberFormat="1" applyFont="1" applyBorder="1"/>
    <xf numFmtId="165" fontId="2" fillId="0" borderId="5" xfId="0" applyNumberFormat="1" applyFont="1" applyBorder="1"/>
    <xf numFmtId="165" fontId="2" fillId="0" borderId="8" xfId="0" applyNumberFormat="1" applyFont="1" applyBorder="1"/>
    <xf numFmtId="165" fontId="2" fillId="0" borderId="0" xfId="0" applyNumberFormat="1" applyFont="1" applyBorder="1"/>
    <xf numFmtId="165" fontId="1" fillId="0" borderId="7" xfId="0" applyNumberFormat="1" applyFont="1" applyBorder="1"/>
    <xf numFmtId="165" fontId="1" fillId="0" borderId="1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FC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114300</xdr:rowOff>
    </xdr:from>
    <xdr:to>
      <xdr:col>1</xdr:col>
      <xdr:colOff>141104</xdr:colOff>
      <xdr:row>0</xdr:row>
      <xdr:rowOff>1600199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14300"/>
          <a:ext cx="2084204" cy="1485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32.140625" customWidth="1"/>
    <col min="2" max="2" width="11.28515625" bestFit="1" customWidth="1"/>
    <col min="3" max="3" width="17" bestFit="1" customWidth="1"/>
    <col min="4" max="4" width="18.5703125" customWidth="1"/>
    <col min="5" max="5" width="17" bestFit="1" customWidth="1"/>
    <col min="6" max="6" width="18" bestFit="1" customWidth="1"/>
    <col min="7" max="7" width="21.140625" customWidth="1"/>
  </cols>
  <sheetData>
    <row r="1" spans="1:11" ht="135" customHeight="1" x14ac:dyDescent="0.25">
      <c r="A1" s="21" t="s">
        <v>7</v>
      </c>
      <c r="B1" s="22"/>
      <c r="C1" s="22"/>
      <c r="D1" s="22"/>
      <c r="E1" s="22"/>
      <c r="F1" s="22"/>
      <c r="G1" s="23"/>
    </row>
    <row r="2" spans="1:11" ht="18.75" x14ac:dyDescent="0.3">
      <c r="A2" s="2" t="s">
        <v>8</v>
      </c>
      <c r="B2" s="2" t="s">
        <v>9</v>
      </c>
      <c r="C2" s="2" t="s">
        <v>10</v>
      </c>
      <c r="D2" s="3" t="s">
        <v>11</v>
      </c>
      <c r="E2" s="3" t="s">
        <v>12</v>
      </c>
      <c r="F2" s="2" t="s">
        <v>13</v>
      </c>
      <c r="G2" s="3" t="s">
        <v>14</v>
      </c>
      <c r="I2" s="1"/>
    </row>
    <row r="3" spans="1:11" ht="18.75" x14ac:dyDescent="0.3">
      <c r="A3" s="4" t="s">
        <v>16</v>
      </c>
      <c r="B3" s="4">
        <v>3</v>
      </c>
      <c r="C3" s="31">
        <v>17.440000000000001</v>
      </c>
      <c r="D3" s="32">
        <f>B3*C3</f>
        <v>52.320000000000007</v>
      </c>
      <c r="E3" s="5">
        <v>41498</v>
      </c>
      <c r="F3" s="5">
        <v>41501</v>
      </c>
      <c r="G3" s="6">
        <f>NETWORKDAYS(E3,F3)</f>
        <v>4</v>
      </c>
    </row>
    <row r="4" spans="1:11" ht="18.75" x14ac:dyDescent="0.3">
      <c r="A4" s="4" t="s">
        <v>15</v>
      </c>
      <c r="B4" s="4">
        <v>5</v>
      </c>
      <c r="C4" s="31">
        <v>20.14</v>
      </c>
      <c r="D4" s="32">
        <f t="shared" ref="D4:D15" si="0">B4*C4</f>
        <v>100.7</v>
      </c>
      <c r="E4" s="5">
        <v>41498</v>
      </c>
      <c r="F4" s="5">
        <v>41503</v>
      </c>
      <c r="G4" s="6">
        <f t="shared" ref="G4:G15" si="1">NETWORKDAYS(E4,F4)</f>
        <v>5</v>
      </c>
    </row>
    <row r="5" spans="1:11" ht="18.75" x14ac:dyDescent="0.3">
      <c r="A5" s="4" t="s">
        <v>17</v>
      </c>
      <c r="B5" s="4">
        <v>5</v>
      </c>
      <c r="C5" s="31">
        <v>14.05</v>
      </c>
      <c r="D5" s="32">
        <f t="shared" si="0"/>
        <v>70.25</v>
      </c>
      <c r="E5" s="5">
        <v>41498</v>
      </c>
      <c r="F5" s="5">
        <v>41500</v>
      </c>
      <c r="G5" s="6">
        <f t="shared" si="1"/>
        <v>3</v>
      </c>
    </row>
    <row r="6" spans="1:11" ht="18.75" x14ac:dyDescent="0.3">
      <c r="A6" s="4" t="s">
        <v>18</v>
      </c>
      <c r="B6" s="4">
        <v>5</v>
      </c>
      <c r="C6" s="31">
        <v>18.690000000000001</v>
      </c>
      <c r="D6" s="32">
        <f t="shared" si="0"/>
        <v>93.45</v>
      </c>
      <c r="E6" s="5">
        <v>41498</v>
      </c>
      <c r="F6" s="5">
        <v>41501</v>
      </c>
      <c r="G6" s="6">
        <f t="shared" si="1"/>
        <v>4</v>
      </c>
    </row>
    <row r="7" spans="1:11" ht="18.75" x14ac:dyDescent="0.3">
      <c r="A7" s="4" t="s">
        <v>19</v>
      </c>
      <c r="B7" s="4">
        <v>5</v>
      </c>
      <c r="C7" s="31">
        <v>10.99</v>
      </c>
      <c r="D7" s="32">
        <f t="shared" si="0"/>
        <v>54.95</v>
      </c>
      <c r="E7" s="5">
        <v>41498</v>
      </c>
      <c r="F7" s="5">
        <v>41501</v>
      </c>
      <c r="G7" s="6">
        <f t="shared" si="1"/>
        <v>4</v>
      </c>
      <c r="K7" s="1"/>
    </row>
    <row r="8" spans="1:11" ht="18.75" x14ac:dyDescent="0.3">
      <c r="A8" s="6" t="s">
        <v>20</v>
      </c>
      <c r="B8" s="6">
        <v>5</v>
      </c>
      <c r="C8" s="32">
        <v>11.99</v>
      </c>
      <c r="D8" s="32">
        <f t="shared" si="0"/>
        <v>59.95</v>
      </c>
      <c r="E8" s="5">
        <v>41502</v>
      </c>
      <c r="F8" s="5">
        <v>41506</v>
      </c>
      <c r="G8" s="6">
        <f t="shared" si="1"/>
        <v>3</v>
      </c>
    </row>
    <row r="9" spans="1:11" ht="18.75" x14ac:dyDescent="0.3">
      <c r="A9" s="6" t="s">
        <v>21</v>
      </c>
      <c r="B9" s="6">
        <v>3</v>
      </c>
      <c r="C9" s="32">
        <v>19.489999999999998</v>
      </c>
      <c r="D9" s="32">
        <f t="shared" si="0"/>
        <v>58.47</v>
      </c>
      <c r="E9" s="5">
        <v>41502</v>
      </c>
      <c r="F9" s="5">
        <v>41505</v>
      </c>
      <c r="G9" s="6">
        <f t="shared" si="1"/>
        <v>2</v>
      </c>
    </row>
    <row r="10" spans="1:11" ht="18.75" x14ac:dyDescent="0.3">
      <c r="A10" s="6" t="s">
        <v>22</v>
      </c>
      <c r="B10" s="6">
        <v>15</v>
      </c>
      <c r="C10" s="32">
        <v>2.4900000000000002</v>
      </c>
      <c r="D10" s="32">
        <f t="shared" si="0"/>
        <v>37.35</v>
      </c>
      <c r="E10" s="5">
        <v>41502</v>
      </c>
      <c r="F10" s="5">
        <v>41508</v>
      </c>
      <c r="G10" s="6">
        <f t="shared" si="1"/>
        <v>5</v>
      </c>
    </row>
    <row r="11" spans="1:11" ht="18.75" x14ac:dyDescent="0.3">
      <c r="A11" s="6" t="s">
        <v>23</v>
      </c>
      <c r="B11" s="6">
        <v>8</v>
      </c>
      <c r="C11" s="32">
        <v>7.35</v>
      </c>
      <c r="D11" s="32">
        <f t="shared" si="0"/>
        <v>58.8</v>
      </c>
      <c r="E11" s="5">
        <v>41502</v>
      </c>
      <c r="F11" s="5">
        <v>41505</v>
      </c>
      <c r="G11" s="6">
        <f t="shared" si="1"/>
        <v>2</v>
      </c>
    </row>
    <row r="12" spans="1:11" ht="18.75" x14ac:dyDescent="0.3">
      <c r="A12" s="6" t="s">
        <v>24</v>
      </c>
      <c r="B12" s="6">
        <v>12</v>
      </c>
      <c r="C12" s="32">
        <v>8.4700000000000006</v>
      </c>
      <c r="D12" s="32">
        <f t="shared" si="0"/>
        <v>101.64000000000001</v>
      </c>
      <c r="E12" s="5">
        <v>41505</v>
      </c>
      <c r="F12" s="5">
        <v>41509</v>
      </c>
      <c r="G12" s="6">
        <f t="shared" si="1"/>
        <v>5</v>
      </c>
    </row>
    <row r="13" spans="1:11" ht="18.75" x14ac:dyDescent="0.3">
      <c r="A13" s="6" t="s">
        <v>25</v>
      </c>
      <c r="B13" s="6">
        <v>6</v>
      </c>
      <c r="C13" s="32">
        <v>9.59</v>
      </c>
      <c r="D13" s="32">
        <f t="shared" si="0"/>
        <v>57.54</v>
      </c>
      <c r="E13" s="5">
        <v>41505</v>
      </c>
      <c r="F13" s="5">
        <v>41508</v>
      </c>
      <c r="G13" s="6">
        <f t="shared" si="1"/>
        <v>4</v>
      </c>
    </row>
    <row r="14" spans="1:11" ht="18.75" x14ac:dyDescent="0.3">
      <c r="A14" s="6" t="s">
        <v>26</v>
      </c>
      <c r="B14" s="6">
        <v>4</v>
      </c>
      <c r="C14" s="32">
        <v>28.69</v>
      </c>
      <c r="D14" s="32">
        <f t="shared" si="0"/>
        <v>114.76</v>
      </c>
      <c r="E14" s="5">
        <v>41505</v>
      </c>
      <c r="F14" s="5">
        <v>41510</v>
      </c>
      <c r="G14" s="6">
        <f t="shared" si="1"/>
        <v>5</v>
      </c>
    </row>
    <row r="15" spans="1:11" ht="19.5" thickBot="1" x14ac:dyDescent="0.35">
      <c r="A15" s="7" t="s">
        <v>27</v>
      </c>
      <c r="B15" s="7">
        <v>2</v>
      </c>
      <c r="C15" s="33">
        <v>8.99</v>
      </c>
      <c r="D15" s="32">
        <f t="shared" si="0"/>
        <v>17.98</v>
      </c>
      <c r="E15" s="5">
        <v>41505</v>
      </c>
      <c r="F15" s="5">
        <v>41507</v>
      </c>
      <c r="G15" s="6">
        <f t="shared" si="1"/>
        <v>3</v>
      </c>
    </row>
    <row r="16" spans="1:11" ht="19.5" thickBot="1" x14ac:dyDescent="0.35">
      <c r="A16" s="17" t="s">
        <v>6</v>
      </c>
      <c r="B16" s="18"/>
      <c r="C16" s="34"/>
      <c r="D16" s="35"/>
      <c r="E16" s="8"/>
      <c r="F16" s="20"/>
      <c r="G16" s="9"/>
    </row>
    <row r="17" spans="1:10" ht="19.5" thickBot="1" x14ac:dyDescent="0.35">
      <c r="A17" s="24" t="s">
        <v>1</v>
      </c>
      <c r="B17" s="25"/>
      <c r="C17" s="36">
        <f>AVERAGE(C3:C15)</f>
        <v>13.720769230769228</v>
      </c>
      <c r="D17" s="34"/>
      <c r="E17" s="8"/>
      <c r="F17" s="8"/>
      <c r="G17" s="19"/>
    </row>
    <row r="18" spans="1:10" ht="19.5" thickBot="1" x14ac:dyDescent="0.35">
      <c r="A18" s="26" t="s">
        <v>0</v>
      </c>
      <c r="B18" s="27"/>
      <c r="C18" s="28"/>
      <c r="D18" s="37">
        <f>SUM(D3:D15)</f>
        <v>878.16</v>
      </c>
      <c r="E18" s="1"/>
      <c r="F18" s="1"/>
      <c r="J18" s="1"/>
    </row>
    <row r="21" spans="1:10" ht="18.75" x14ac:dyDescent="0.3">
      <c r="A21" s="29" t="s">
        <v>2</v>
      </c>
      <c r="B21" s="30"/>
      <c r="H21" s="1"/>
    </row>
    <row r="22" spans="1:10" ht="18.75" x14ac:dyDescent="0.3">
      <c r="A22" s="10" t="s">
        <v>3</v>
      </c>
      <c r="B22" s="11">
        <f>COUNTA(A3:A15)</f>
        <v>13</v>
      </c>
      <c r="H22" s="1"/>
    </row>
    <row r="23" spans="1:10" ht="18.75" x14ac:dyDescent="0.3">
      <c r="A23" s="12" t="s">
        <v>4</v>
      </c>
      <c r="B23" s="13"/>
    </row>
    <row r="24" spans="1:10" ht="37.5" x14ac:dyDescent="0.3">
      <c r="A24" s="16" t="s">
        <v>5</v>
      </c>
      <c r="B24" s="14"/>
    </row>
    <row r="26" spans="1:10" x14ac:dyDescent="0.25">
      <c r="E26" s="15"/>
      <c r="F26" s="15"/>
    </row>
  </sheetData>
  <mergeCells count="4">
    <mergeCell ref="A1:G1"/>
    <mergeCell ref="A17:B17"/>
    <mergeCell ref="A18:C18"/>
    <mergeCell ref="A21:B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2013-03-21T20:06:08Z</dcterms:created>
  <dcterms:modified xsi:type="dcterms:W3CDTF">2014-12-16T09:35:59Z</dcterms:modified>
</cp:coreProperties>
</file>