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Ryoma\Google Drive\Work\ADV\Griffith Innovate\Projects\Sumo Robot 2019\Parts\"/>
    </mc:Choice>
  </mc:AlternateContent>
  <bookViews>
    <workbookView xWindow="0" yWindow="0" windowWidth="38400" windowHeight="17700"/>
  </bookViews>
  <sheets>
    <sheet name="motors" sheetId="1" r:id="rId1"/>
  </sheets>
  <definedNames>
    <definedName name="_xlnm._FilterDatabase" localSheetId="0" hidden="1">motors!$A$3:$J$3</definedName>
    <definedName name="T">motors!$B$1</definedName>
  </definedNames>
  <calcPr calcId="162913"/>
</workbook>
</file>

<file path=xl/calcChain.xml><?xml version="1.0" encoding="utf-8"?>
<calcChain xmlns="http://schemas.openxmlformats.org/spreadsheetml/2006/main">
  <c r="H43" i="1" l="1"/>
  <c r="J43" i="1" s="1"/>
  <c r="H42" i="1"/>
  <c r="J42" i="1" s="1"/>
  <c r="H41" i="1"/>
  <c r="I41" i="1" s="1"/>
  <c r="H40" i="1"/>
  <c r="J40" i="1" s="1"/>
  <c r="H39" i="1"/>
  <c r="I39" i="1" s="1"/>
  <c r="H38" i="1"/>
  <c r="I38" i="1" s="1"/>
  <c r="H37" i="1"/>
  <c r="J37" i="1" s="1"/>
  <c r="H36" i="1"/>
  <c r="J36" i="1" s="1"/>
  <c r="H35" i="1"/>
  <c r="J35" i="1" s="1"/>
  <c r="H34" i="1"/>
  <c r="J34" i="1" s="1"/>
  <c r="H33" i="1"/>
  <c r="J33" i="1" s="1"/>
  <c r="H32" i="1"/>
  <c r="J32" i="1" s="1"/>
  <c r="H31" i="1"/>
  <c r="I31" i="1" s="1"/>
  <c r="H30" i="1"/>
  <c r="I30" i="1" s="1"/>
  <c r="H29" i="1"/>
  <c r="I29" i="1" s="1"/>
  <c r="H28" i="1"/>
  <c r="J28" i="1" s="1"/>
  <c r="H27" i="1"/>
  <c r="J27" i="1" s="1"/>
  <c r="H26" i="1"/>
  <c r="J26" i="1" s="1"/>
  <c r="H25" i="1"/>
  <c r="J25" i="1" s="1"/>
  <c r="H24" i="1"/>
  <c r="J24" i="1" s="1"/>
  <c r="H23" i="1"/>
  <c r="I23" i="1" s="1"/>
  <c r="H22" i="1"/>
  <c r="I22" i="1" s="1"/>
  <c r="H21" i="1"/>
  <c r="I21" i="1" s="1"/>
  <c r="H20" i="1"/>
  <c r="J20" i="1" s="1"/>
  <c r="H19" i="1"/>
  <c r="J19" i="1" s="1"/>
  <c r="H18" i="1"/>
  <c r="J18" i="1" s="1"/>
  <c r="H17" i="1"/>
  <c r="J17" i="1" s="1"/>
  <c r="H16" i="1"/>
  <c r="J16" i="1" s="1"/>
  <c r="H15" i="1"/>
  <c r="I15" i="1" s="1"/>
  <c r="H14" i="1"/>
  <c r="J14" i="1" s="1"/>
  <c r="H13" i="1"/>
  <c r="I13" i="1" s="1"/>
  <c r="H12" i="1"/>
  <c r="I12" i="1" s="1"/>
  <c r="H11" i="1"/>
  <c r="J11" i="1" s="1"/>
  <c r="H10" i="1"/>
  <c r="J10" i="1" s="1"/>
  <c r="H9" i="1"/>
  <c r="J9" i="1" s="1"/>
  <c r="H8" i="1"/>
  <c r="J8" i="1" s="1"/>
  <c r="H7" i="1"/>
  <c r="I7" i="1" s="1"/>
  <c r="H6" i="1"/>
  <c r="J6" i="1" s="1"/>
  <c r="H5" i="1"/>
  <c r="I5" i="1" s="1"/>
  <c r="H4" i="1"/>
  <c r="I4" i="1" s="1"/>
  <c r="I16" i="1" l="1"/>
  <c r="I25" i="1"/>
  <c r="J30" i="1"/>
  <c r="J21" i="1"/>
  <c r="I6" i="1"/>
  <c r="J38" i="1"/>
  <c r="I33" i="1"/>
  <c r="I24" i="1"/>
  <c r="J29" i="1"/>
  <c r="I40" i="1"/>
  <c r="I8" i="1"/>
  <c r="I17" i="1"/>
  <c r="J22" i="1"/>
  <c r="J5" i="1"/>
  <c r="I14" i="1"/>
  <c r="I32" i="1"/>
  <c r="J41" i="1"/>
  <c r="J13" i="1"/>
  <c r="I9" i="1"/>
  <c r="J7" i="1"/>
  <c r="I10" i="1"/>
  <c r="J15" i="1"/>
  <c r="I18" i="1"/>
  <c r="J23" i="1"/>
  <c r="I26" i="1"/>
  <c r="J31" i="1"/>
  <c r="I34" i="1"/>
  <c r="J39" i="1"/>
  <c r="I42" i="1"/>
  <c r="I20" i="1"/>
  <c r="I28" i="1"/>
  <c r="I36" i="1"/>
  <c r="J4" i="1"/>
  <c r="J12" i="1"/>
  <c r="I37" i="1"/>
  <c r="I11" i="1"/>
  <c r="I19" i="1"/>
  <c r="I27" i="1"/>
  <c r="I35" i="1"/>
  <c r="I43" i="1"/>
</calcChain>
</file>

<file path=xl/sharedStrings.xml><?xml version="1.0" encoding="utf-8"?>
<sst xmlns="http://schemas.openxmlformats.org/spreadsheetml/2006/main" count="51" uniqueCount="22">
  <si>
    <t>Target RPM</t>
  </si>
  <si>
    <t>Item</t>
  </si>
  <si>
    <t>Diameter</t>
  </si>
  <si>
    <t>Watts</t>
  </si>
  <si>
    <t>Volts</t>
  </si>
  <si>
    <t>RPM</t>
  </si>
  <si>
    <t>Torque (mNm)</t>
  </si>
  <si>
    <t xml:space="preserve"> Price (Euro) </t>
  </si>
  <si>
    <t xml:space="preserve"> Ratio </t>
  </si>
  <si>
    <t>Torque</t>
  </si>
  <si>
    <t xml:space="preserve">EC 90 flat </t>
  </si>
  <si>
    <t xml:space="preserve">RE 65 </t>
  </si>
  <si>
    <t xml:space="preserve">EC-i 52 </t>
  </si>
  <si>
    <t xml:space="preserve">RE 50 </t>
  </si>
  <si>
    <t xml:space="preserve">EC 60 flat </t>
  </si>
  <si>
    <t xml:space="preserve">EC 40 </t>
  </si>
  <si>
    <t xml:space="preserve">RE 40 </t>
  </si>
  <si>
    <t xml:space="preserve">DCX 35 L </t>
  </si>
  <si>
    <t xml:space="preserve">DCX 32 L </t>
  </si>
  <si>
    <t xml:space="preserve">EC-i 40 </t>
  </si>
  <si>
    <t xml:space="preserve">EC 45 flat </t>
  </si>
  <si>
    <t xml:space="preserve">EC-max 40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</si>
</sst>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_-[$€-2]\ * #,##0.00_-;\-[$€-2]\ * #,##0.00_-;_-[$€-2]\ 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43" fontId="0" fillId="0" borderId="0" xfId="1" applyFont="1"/>
    <xf numFmtId="165" fontId="0" fillId="0" borderId="0" xfId="1" applyNumberFormat="1" applyFont="1"/>
    <xf numFmtId="166" fontId="0" fillId="0" borderId="0" xfId="1" applyNumberFormat="1" applyFont="1"/>
    <xf numFmtId="0" fontId="16" fillId="0" borderId="0" xfId="0" applyFont="1"/>
    <xf numFmtId="0" fontId="1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6" fillId="0" borderId="0" xfId="0" applyFont="1" applyAlignment="1">
      <alignment horizontal="center" vertical="center"/>
    </xf>
    <xf numFmtId="167" fontId="16" fillId="0" borderId="0" xfId="0" applyNumberFormat="1" applyFont="1"/>
    <xf numFmtId="167" fontId="16" fillId="0" borderId="0" xfId="0" applyNumberFormat="1" applyFont="1" applyAlignment="1">
      <alignment horizontal="center" vertical="center"/>
    </xf>
    <xf numFmtId="167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zoomScale="130" zoomScaleNormal="130" workbookViewId="0">
      <selection activeCell="N6" sqref="N6"/>
    </sheetView>
  </sheetViews>
  <sheetFormatPr defaultRowHeight="15" x14ac:dyDescent="0.25"/>
  <cols>
    <col min="1" max="1" width="15.42578125" style="6" customWidth="1"/>
    <col min="7" max="7" width="9.85546875" style="10" bestFit="1" customWidth="1"/>
  </cols>
  <sheetData>
    <row r="1" spans="1:10" s="4" customFormat="1" x14ac:dyDescent="0.25">
      <c r="A1" s="5" t="s">
        <v>0</v>
      </c>
      <c r="B1" s="4">
        <v>1100</v>
      </c>
      <c r="G1" s="8"/>
    </row>
    <row r="3" spans="1:10" s="7" customFormat="1" x14ac:dyDescent="0.25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9" t="s">
        <v>7</v>
      </c>
      <c r="H3" s="7" t="s">
        <v>8</v>
      </c>
      <c r="I3" s="7" t="s">
        <v>5</v>
      </c>
      <c r="J3" s="7" t="s">
        <v>9</v>
      </c>
    </row>
    <row r="4" spans="1:10" x14ac:dyDescent="0.25">
      <c r="A4" s="6" t="s">
        <v>10</v>
      </c>
      <c r="B4">
        <v>90</v>
      </c>
      <c r="C4">
        <v>600</v>
      </c>
      <c r="D4">
        <v>30</v>
      </c>
      <c r="E4">
        <v>2080</v>
      </c>
      <c r="F4">
        <v>1560</v>
      </c>
      <c r="G4" s="10">
        <v>218.82</v>
      </c>
      <c r="H4" s="1">
        <f t="shared" ref="H4:H43" si="0">E4/T</f>
        <v>1.8909090909090909</v>
      </c>
      <c r="I4" s="2">
        <f t="shared" ref="I4:I43" si="1">E4/H4</f>
        <v>1100</v>
      </c>
      <c r="J4" s="3">
        <f t="shared" ref="J4:J43" si="2">F4*H4</f>
        <v>2949.818181818182</v>
      </c>
    </row>
    <row r="5" spans="1:10" x14ac:dyDescent="0.25">
      <c r="A5" s="6" t="s">
        <v>10</v>
      </c>
      <c r="B5">
        <v>90</v>
      </c>
      <c r="C5">
        <v>360</v>
      </c>
      <c r="D5">
        <v>24</v>
      </c>
      <c r="E5">
        <v>3210</v>
      </c>
      <c r="F5">
        <v>953</v>
      </c>
      <c r="G5" s="10">
        <v>181</v>
      </c>
      <c r="H5" s="1">
        <f t="shared" si="0"/>
        <v>2.918181818181818</v>
      </c>
      <c r="I5" s="2">
        <f t="shared" si="1"/>
        <v>1100</v>
      </c>
      <c r="J5" s="3">
        <f t="shared" si="2"/>
        <v>2781.0272727272727</v>
      </c>
    </row>
    <row r="6" spans="1:10" x14ac:dyDescent="0.25">
      <c r="A6" s="6" t="s">
        <v>11</v>
      </c>
      <c r="B6">
        <v>65</v>
      </c>
      <c r="C6">
        <v>250</v>
      </c>
      <c r="D6">
        <v>48</v>
      </c>
      <c r="E6">
        <v>3670</v>
      </c>
      <c r="F6">
        <v>800</v>
      </c>
      <c r="G6" s="10">
        <v>722.64</v>
      </c>
      <c r="H6" s="1">
        <f t="shared" si="0"/>
        <v>3.3363636363636364</v>
      </c>
      <c r="I6" s="2">
        <f t="shared" si="1"/>
        <v>1100</v>
      </c>
      <c r="J6" s="3">
        <f t="shared" si="2"/>
        <v>2669.090909090909</v>
      </c>
    </row>
    <row r="7" spans="1:10" x14ac:dyDescent="0.25">
      <c r="A7" s="6" t="s">
        <v>10</v>
      </c>
      <c r="B7">
        <v>90</v>
      </c>
      <c r="C7">
        <v>400</v>
      </c>
      <c r="D7">
        <v>30</v>
      </c>
      <c r="E7">
        <v>2080</v>
      </c>
      <c r="F7">
        <v>1260</v>
      </c>
      <c r="G7" s="10">
        <v>212.73</v>
      </c>
      <c r="H7" s="1">
        <f t="shared" si="0"/>
        <v>1.8909090909090909</v>
      </c>
      <c r="I7" s="2">
        <f t="shared" si="1"/>
        <v>1100</v>
      </c>
      <c r="J7" s="3">
        <f t="shared" si="2"/>
        <v>2382.5454545454545</v>
      </c>
    </row>
    <row r="8" spans="1:10" x14ac:dyDescent="0.25">
      <c r="A8" s="6" t="s">
        <v>12</v>
      </c>
      <c r="B8">
        <v>52</v>
      </c>
      <c r="C8">
        <v>200</v>
      </c>
      <c r="D8">
        <v>48</v>
      </c>
      <c r="E8">
        <v>3970</v>
      </c>
      <c r="F8">
        <v>622</v>
      </c>
      <c r="G8" s="10">
        <v>373.18</v>
      </c>
      <c r="H8" s="1">
        <f t="shared" si="0"/>
        <v>3.6090909090909089</v>
      </c>
      <c r="I8" s="2">
        <f t="shared" si="1"/>
        <v>1100</v>
      </c>
      <c r="J8" s="3">
        <f t="shared" si="2"/>
        <v>2244.8545454545451</v>
      </c>
    </row>
    <row r="9" spans="1:10" x14ac:dyDescent="0.25">
      <c r="A9" s="6" t="s">
        <v>13</v>
      </c>
      <c r="B9">
        <v>50</v>
      </c>
      <c r="C9">
        <v>200</v>
      </c>
      <c r="D9">
        <v>24</v>
      </c>
      <c r="E9">
        <v>5950</v>
      </c>
      <c r="F9">
        <v>405</v>
      </c>
      <c r="G9" s="10">
        <v>428</v>
      </c>
      <c r="H9" s="1">
        <f t="shared" si="0"/>
        <v>5.4090909090909092</v>
      </c>
      <c r="I9" s="2">
        <f t="shared" si="1"/>
        <v>1100</v>
      </c>
      <c r="J9" s="3">
        <f t="shared" si="2"/>
        <v>2190.681818181818</v>
      </c>
    </row>
    <row r="10" spans="1:10" x14ac:dyDescent="0.25">
      <c r="A10" s="6" t="s">
        <v>10</v>
      </c>
      <c r="B10">
        <v>90</v>
      </c>
      <c r="C10">
        <v>220</v>
      </c>
      <c r="D10">
        <v>24</v>
      </c>
      <c r="E10">
        <v>3170</v>
      </c>
      <c r="F10">
        <v>729</v>
      </c>
      <c r="G10" s="10">
        <v>176.09</v>
      </c>
      <c r="H10" s="1">
        <f t="shared" si="0"/>
        <v>2.8818181818181818</v>
      </c>
      <c r="I10" s="2">
        <f t="shared" si="1"/>
        <v>1100</v>
      </c>
      <c r="J10" s="3">
        <f t="shared" si="2"/>
        <v>2100.8454545454547</v>
      </c>
    </row>
    <row r="11" spans="1:10" x14ac:dyDescent="0.25">
      <c r="A11" s="6" t="s">
        <v>14</v>
      </c>
      <c r="B11">
        <v>60</v>
      </c>
      <c r="C11">
        <v>200</v>
      </c>
      <c r="D11">
        <v>24</v>
      </c>
      <c r="E11">
        <v>4300</v>
      </c>
      <c r="F11">
        <v>536</v>
      </c>
      <c r="G11" s="10">
        <v>114.36</v>
      </c>
      <c r="H11" s="1">
        <f t="shared" si="0"/>
        <v>3.9090909090909092</v>
      </c>
      <c r="I11" s="2">
        <f t="shared" si="1"/>
        <v>1100</v>
      </c>
      <c r="J11" s="3">
        <f t="shared" si="2"/>
        <v>2095.2727272727275</v>
      </c>
    </row>
    <row r="12" spans="1:10" x14ac:dyDescent="0.25">
      <c r="A12" s="6" t="s">
        <v>14</v>
      </c>
      <c r="B12">
        <v>60</v>
      </c>
      <c r="C12">
        <v>200</v>
      </c>
      <c r="D12">
        <v>24</v>
      </c>
      <c r="E12">
        <v>4300</v>
      </c>
      <c r="F12">
        <v>536</v>
      </c>
      <c r="G12" s="10">
        <v>118</v>
      </c>
      <c r="H12" s="1">
        <f t="shared" si="0"/>
        <v>3.9090909090909092</v>
      </c>
      <c r="I12" s="2">
        <f t="shared" si="1"/>
        <v>1100</v>
      </c>
      <c r="J12" s="3">
        <f t="shared" si="2"/>
        <v>2095.2727272727275</v>
      </c>
    </row>
    <row r="13" spans="1:10" x14ac:dyDescent="0.25">
      <c r="A13" s="6" t="s">
        <v>12</v>
      </c>
      <c r="B13">
        <v>52</v>
      </c>
      <c r="C13">
        <v>200</v>
      </c>
      <c r="D13">
        <v>24</v>
      </c>
      <c r="E13">
        <v>3340</v>
      </c>
      <c r="F13">
        <v>640</v>
      </c>
      <c r="G13" s="10">
        <v>373.18</v>
      </c>
      <c r="H13" s="1">
        <f t="shared" si="0"/>
        <v>3.0363636363636362</v>
      </c>
      <c r="I13" s="2">
        <f t="shared" si="1"/>
        <v>1100</v>
      </c>
      <c r="J13" s="3">
        <f t="shared" si="2"/>
        <v>1943.272727272727</v>
      </c>
    </row>
    <row r="14" spans="1:10" x14ac:dyDescent="0.25">
      <c r="A14" s="6" t="s">
        <v>10</v>
      </c>
      <c r="B14">
        <v>90</v>
      </c>
      <c r="C14">
        <v>260</v>
      </c>
      <c r="D14">
        <v>18</v>
      </c>
      <c r="E14">
        <v>2110</v>
      </c>
      <c r="F14">
        <v>1010</v>
      </c>
      <c r="G14" s="10">
        <v>202.82</v>
      </c>
      <c r="H14" s="1">
        <f t="shared" si="0"/>
        <v>1.9181818181818182</v>
      </c>
      <c r="I14" s="2">
        <f t="shared" si="1"/>
        <v>1100</v>
      </c>
      <c r="J14" s="3">
        <f t="shared" si="2"/>
        <v>1937.3636363636365</v>
      </c>
    </row>
    <row r="15" spans="1:10" x14ac:dyDescent="0.25">
      <c r="A15" s="6" t="s">
        <v>12</v>
      </c>
      <c r="B15">
        <v>52</v>
      </c>
      <c r="C15">
        <v>180</v>
      </c>
      <c r="D15">
        <v>48</v>
      </c>
      <c r="E15">
        <v>4950</v>
      </c>
      <c r="F15">
        <v>419</v>
      </c>
      <c r="G15" s="10">
        <v>288.27</v>
      </c>
      <c r="H15" s="1">
        <f t="shared" si="0"/>
        <v>4.5</v>
      </c>
      <c r="I15" s="2">
        <f t="shared" si="1"/>
        <v>1100</v>
      </c>
      <c r="J15" s="3">
        <f t="shared" si="2"/>
        <v>1885.5</v>
      </c>
    </row>
    <row r="16" spans="1:10" x14ac:dyDescent="0.25">
      <c r="A16" s="6" t="s">
        <v>13</v>
      </c>
      <c r="B16">
        <v>50</v>
      </c>
      <c r="C16">
        <v>200</v>
      </c>
      <c r="D16">
        <v>48</v>
      </c>
      <c r="E16">
        <v>4900</v>
      </c>
      <c r="F16">
        <v>420</v>
      </c>
      <c r="G16" s="10">
        <v>428</v>
      </c>
      <c r="H16" s="1">
        <f t="shared" si="0"/>
        <v>4.4545454545454541</v>
      </c>
      <c r="I16" s="2">
        <f t="shared" si="1"/>
        <v>1100</v>
      </c>
      <c r="J16" s="3">
        <f t="shared" si="2"/>
        <v>1870.9090909090908</v>
      </c>
    </row>
    <row r="17" spans="1:10" x14ac:dyDescent="0.25">
      <c r="A17" s="6" t="s">
        <v>11</v>
      </c>
      <c r="B17">
        <v>65</v>
      </c>
      <c r="C17">
        <v>250</v>
      </c>
      <c r="D17">
        <v>24</v>
      </c>
      <c r="E17">
        <v>4090</v>
      </c>
      <c r="F17">
        <v>501</v>
      </c>
      <c r="G17" s="10">
        <v>722.64</v>
      </c>
      <c r="H17" s="1">
        <f t="shared" si="0"/>
        <v>3.7181818181818183</v>
      </c>
      <c r="I17" s="2">
        <f t="shared" si="1"/>
        <v>1100</v>
      </c>
      <c r="J17" s="3">
        <f t="shared" si="2"/>
        <v>1862.8090909090909</v>
      </c>
    </row>
    <row r="18" spans="1:10" x14ac:dyDescent="0.25">
      <c r="A18" s="6" t="s">
        <v>12</v>
      </c>
      <c r="B18">
        <v>52</v>
      </c>
      <c r="C18">
        <v>180</v>
      </c>
      <c r="D18">
        <v>24</v>
      </c>
      <c r="E18">
        <v>4720</v>
      </c>
      <c r="F18">
        <v>434</v>
      </c>
      <c r="G18" s="10">
        <v>288.27</v>
      </c>
      <c r="H18" s="1">
        <f t="shared" si="0"/>
        <v>4.290909090909091</v>
      </c>
      <c r="I18" s="2">
        <f t="shared" si="1"/>
        <v>1100</v>
      </c>
      <c r="J18" s="3">
        <f t="shared" si="2"/>
        <v>1862.2545454545455</v>
      </c>
    </row>
    <row r="19" spans="1:10" x14ac:dyDescent="0.25">
      <c r="A19" s="6" t="s">
        <v>10</v>
      </c>
      <c r="B19">
        <v>90</v>
      </c>
      <c r="C19">
        <v>260</v>
      </c>
      <c r="D19">
        <v>48</v>
      </c>
      <c r="E19">
        <v>1960</v>
      </c>
      <c r="F19">
        <v>964</v>
      </c>
      <c r="G19" s="10">
        <v>202.82</v>
      </c>
      <c r="H19" s="1">
        <f t="shared" si="0"/>
        <v>1.7818181818181817</v>
      </c>
      <c r="I19" s="2">
        <f t="shared" si="1"/>
        <v>1100</v>
      </c>
      <c r="J19" s="3">
        <f t="shared" si="2"/>
        <v>1717.6727272727271</v>
      </c>
    </row>
    <row r="20" spans="1:10" x14ac:dyDescent="0.25">
      <c r="A20" s="6" t="s">
        <v>14</v>
      </c>
      <c r="B20">
        <v>60</v>
      </c>
      <c r="C20">
        <v>150</v>
      </c>
      <c r="D20">
        <v>24</v>
      </c>
      <c r="E20">
        <v>4300</v>
      </c>
      <c r="F20">
        <v>401</v>
      </c>
      <c r="G20" s="10">
        <v>107.82</v>
      </c>
      <c r="H20" s="1">
        <f t="shared" si="0"/>
        <v>3.9090909090909092</v>
      </c>
      <c r="I20" s="2">
        <f t="shared" si="1"/>
        <v>1100</v>
      </c>
      <c r="J20" s="3">
        <f t="shared" si="2"/>
        <v>1567.5454545454545</v>
      </c>
    </row>
    <row r="21" spans="1:10" x14ac:dyDescent="0.25">
      <c r="A21" s="6" t="s">
        <v>15</v>
      </c>
      <c r="B21">
        <v>40</v>
      </c>
      <c r="C21">
        <v>170</v>
      </c>
      <c r="D21">
        <v>24</v>
      </c>
      <c r="E21">
        <v>9840</v>
      </c>
      <c r="F21">
        <v>165</v>
      </c>
      <c r="G21" s="10">
        <v>501.91</v>
      </c>
      <c r="H21" s="1">
        <f t="shared" si="0"/>
        <v>8.9454545454545453</v>
      </c>
      <c r="I21" s="2">
        <f t="shared" si="1"/>
        <v>1100</v>
      </c>
      <c r="J21" s="3">
        <f t="shared" si="2"/>
        <v>1476</v>
      </c>
    </row>
    <row r="22" spans="1:10" x14ac:dyDescent="0.25">
      <c r="A22" s="6" t="s">
        <v>15</v>
      </c>
      <c r="B22">
        <v>40</v>
      </c>
      <c r="C22">
        <v>170</v>
      </c>
      <c r="D22">
        <v>48</v>
      </c>
      <c r="E22">
        <v>9840</v>
      </c>
      <c r="F22">
        <v>165</v>
      </c>
      <c r="G22" s="10">
        <v>501.91</v>
      </c>
      <c r="H22" s="1">
        <f t="shared" si="0"/>
        <v>8.9454545454545453</v>
      </c>
      <c r="I22" s="2">
        <f t="shared" si="1"/>
        <v>1100</v>
      </c>
      <c r="J22" s="3">
        <f t="shared" si="2"/>
        <v>1476</v>
      </c>
    </row>
    <row r="23" spans="1:10" x14ac:dyDescent="0.25">
      <c r="A23" s="6" t="s">
        <v>10</v>
      </c>
      <c r="B23">
        <v>90</v>
      </c>
      <c r="C23">
        <v>160</v>
      </c>
      <c r="D23">
        <v>24</v>
      </c>
      <c r="E23">
        <v>3170</v>
      </c>
      <c r="F23">
        <v>457</v>
      </c>
      <c r="G23" s="10">
        <v>167.18</v>
      </c>
      <c r="H23" s="1">
        <f t="shared" si="0"/>
        <v>2.8818181818181818</v>
      </c>
      <c r="I23" s="2">
        <f t="shared" si="1"/>
        <v>1100</v>
      </c>
      <c r="J23" s="3">
        <f t="shared" si="2"/>
        <v>1316.9909090909091</v>
      </c>
    </row>
    <row r="24" spans="1:10" x14ac:dyDescent="0.25">
      <c r="A24" s="6" t="s">
        <v>16</v>
      </c>
      <c r="B24">
        <v>40</v>
      </c>
      <c r="C24">
        <v>150</v>
      </c>
      <c r="D24">
        <v>48</v>
      </c>
      <c r="E24">
        <v>7590</v>
      </c>
      <c r="F24">
        <v>187</v>
      </c>
      <c r="G24" s="10">
        <v>347.73</v>
      </c>
      <c r="H24" s="1">
        <f t="shared" si="0"/>
        <v>6.9</v>
      </c>
      <c r="I24" s="2">
        <f t="shared" si="1"/>
        <v>1100</v>
      </c>
      <c r="J24" s="3">
        <f t="shared" si="2"/>
        <v>1290.3</v>
      </c>
    </row>
    <row r="25" spans="1:10" x14ac:dyDescent="0.25">
      <c r="A25" s="6" t="s">
        <v>16</v>
      </c>
      <c r="B25">
        <v>40</v>
      </c>
      <c r="C25">
        <v>150</v>
      </c>
      <c r="D25">
        <v>24</v>
      </c>
      <c r="E25">
        <v>7580</v>
      </c>
      <c r="F25">
        <v>177</v>
      </c>
      <c r="G25" s="10">
        <v>347.73</v>
      </c>
      <c r="H25" s="1">
        <f t="shared" si="0"/>
        <v>6.8909090909090907</v>
      </c>
      <c r="I25" s="2">
        <f t="shared" si="1"/>
        <v>1100</v>
      </c>
      <c r="J25" s="3">
        <f t="shared" si="2"/>
        <v>1219.6909090909091</v>
      </c>
    </row>
    <row r="26" spans="1:10" x14ac:dyDescent="0.25">
      <c r="A26" s="6" t="s">
        <v>14</v>
      </c>
      <c r="B26">
        <v>60</v>
      </c>
      <c r="C26">
        <v>100</v>
      </c>
      <c r="D26">
        <v>24</v>
      </c>
      <c r="E26">
        <v>4250</v>
      </c>
      <c r="F26">
        <v>289</v>
      </c>
      <c r="G26" s="10">
        <v>181.09</v>
      </c>
      <c r="H26" s="1">
        <f t="shared" si="0"/>
        <v>3.8636363636363638</v>
      </c>
      <c r="I26" s="2">
        <f t="shared" si="1"/>
        <v>1100</v>
      </c>
      <c r="J26" s="3">
        <f t="shared" si="2"/>
        <v>1116.5909090909092</v>
      </c>
    </row>
    <row r="27" spans="1:10" x14ac:dyDescent="0.25">
      <c r="A27" s="6" t="s">
        <v>10</v>
      </c>
      <c r="B27">
        <v>90</v>
      </c>
      <c r="C27">
        <v>160</v>
      </c>
      <c r="D27">
        <v>60</v>
      </c>
      <c r="E27">
        <v>2600</v>
      </c>
      <c r="F27">
        <v>460</v>
      </c>
      <c r="G27" s="10">
        <v>167.18</v>
      </c>
      <c r="H27" s="1">
        <f t="shared" si="0"/>
        <v>2.3636363636363638</v>
      </c>
      <c r="I27" s="2">
        <f t="shared" si="1"/>
        <v>1100</v>
      </c>
      <c r="J27" s="3">
        <f t="shared" si="2"/>
        <v>1087.2727272727273</v>
      </c>
    </row>
    <row r="28" spans="1:10" x14ac:dyDescent="0.25">
      <c r="A28" s="6" t="s">
        <v>14</v>
      </c>
      <c r="B28">
        <v>60</v>
      </c>
      <c r="C28">
        <v>100</v>
      </c>
      <c r="D28">
        <v>24</v>
      </c>
      <c r="E28">
        <v>4300</v>
      </c>
      <c r="F28">
        <v>269</v>
      </c>
      <c r="G28" s="10">
        <v>102.64</v>
      </c>
      <c r="H28" s="1">
        <f t="shared" si="0"/>
        <v>3.9090909090909092</v>
      </c>
      <c r="I28" s="2">
        <f t="shared" si="1"/>
        <v>1100</v>
      </c>
      <c r="J28" s="3">
        <f t="shared" si="2"/>
        <v>1051.5454545454545</v>
      </c>
    </row>
    <row r="29" spans="1:10" x14ac:dyDescent="0.25">
      <c r="A29" s="6" t="s">
        <v>17</v>
      </c>
      <c r="B29">
        <v>35</v>
      </c>
      <c r="C29">
        <v>80</v>
      </c>
      <c r="D29">
        <v>36</v>
      </c>
      <c r="E29">
        <v>7940</v>
      </c>
      <c r="F29">
        <v>128</v>
      </c>
      <c r="G29" s="10">
        <v>261.27</v>
      </c>
      <c r="H29" s="1">
        <f t="shared" si="0"/>
        <v>7.2181818181818178</v>
      </c>
      <c r="I29" s="2">
        <f t="shared" si="1"/>
        <v>1100</v>
      </c>
      <c r="J29" s="3">
        <f t="shared" si="2"/>
        <v>923.92727272727268</v>
      </c>
    </row>
    <row r="30" spans="1:10" x14ac:dyDescent="0.25">
      <c r="A30" s="6" t="s">
        <v>17</v>
      </c>
      <c r="B30">
        <v>35</v>
      </c>
      <c r="C30">
        <v>80</v>
      </c>
      <c r="D30">
        <v>60</v>
      </c>
      <c r="E30">
        <v>7690</v>
      </c>
      <c r="F30">
        <v>132</v>
      </c>
      <c r="G30" s="10">
        <v>261.27</v>
      </c>
      <c r="H30" s="1">
        <f t="shared" si="0"/>
        <v>6.9909090909090912</v>
      </c>
      <c r="I30" s="2">
        <f t="shared" si="1"/>
        <v>1100</v>
      </c>
      <c r="J30" s="3">
        <f t="shared" si="2"/>
        <v>922.80000000000007</v>
      </c>
    </row>
    <row r="31" spans="1:10" x14ac:dyDescent="0.25">
      <c r="A31" s="6" t="s">
        <v>14</v>
      </c>
      <c r="B31">
        <v>60</v>
      </c>
      <c r="C31">
        <v>100</v>
      </c>
      <c r="D31">
        <v>24</v>
      </c>
      <c r="E31">
        <v>4250</v>
      </c>
      <c r="F31">
        <v>227</v>
      </c>
      <c r="G31" s="10">
        <v>201.91</v>
      </c>
      <c r="H31" s="1">
        <f t="shared" si="0"/>
        <v>3.8636363636363638</v>
      </c>
      <c r="I31" s="2">
        <f t="shared" si="1"/>
        <v>1100</v>
      </c>
      <c r="J31" s="3">
        <f t="shared" si="2"/>
        <v>877.04545454545462</v>
      </c>
    </row>
    <row r="32" spans="1:10" x14ac:dyDescent="0.25">
      <c r="A32" s="6" t="s">
        <v>18</v>
      </c>
      <c r="B32">
        <v>32</v>
      </c>
      <c r="C32">
        <v>70</v>
      </c>
      <c r="D32">
        <v>48</v>
      </c>
      <c r="E32">
        <v>7780</v>
      </c>
      <c r="F32">
        <v>123</v>
      </c>
      <c r="G32" s="10">
        <v>237</v>
      </c>
      <c r="H32" s="1">
        <f t="shared" si="0"/>
        <v>7.0727272727272723</v>
      </c>
      <c r="I32" s="2">
        <f t="shared" si="1"/>
        <v>1100</v>
      </c>
      <c r="J32" s="3">
        <f t="shared" si="2"/>
        <v>869.94545454545448</v>
      </c>
    </row>
    <row r="33" spans="1:10" x14ac:dyDescent="0.25">
      <c r="A33" s="6" t="s">
        <v>19</v>
      </c>
      <c r="B33">
        <v>40</v>
      </c>
      <c r="C33">
        <v>70</v>
      </c>
      <c r="D33">
        <v>36</v>
      </c>
      <c r="E33">
        <v>7390</v>
      </c>
      <c r="F33">
        <v>129</v>
      </c>
      <c r="G33" s="10">
        <v>229.27</v>
      </c>
      <c r="H33" s="1">
        <f t="shared" si="0"/>
        <v>6.7181818181818178</v>
      </c>
      <c r="I33" s="2">
        <f t="shared" si="1"/>
        <v>1100</v>
      </c>
      <c r="J33" s="3">
        <f t="shared" si="2"/>
        <v>866.64545454545453</v>
      </c>
    </row>
    <row r="34" spans="1:10" x14ac:dyDescent="0.25">
      <c r="A34" s="6" t="s">
        <v>18</v>
      </c>
      <c r="B34">
        <v>32</v>
      </c>
      <c r="C34">
        <v>70</v>
      </c>
      <c r="D34">
        <v>36</v>
      </c>
      <c r="E34">
        <v>7940</v>
      </c>
      <c r="F34">
        <v>119</v>
      </c>
      <c r="G34" s="10">
        <v>237</v>
      </c>
      <c r="H34" s="1">
        <f t="shared" si="0"/>
        <v>7.2181818181818178</v>
      </c>
      <c r="I34" s="2">
        <f t="shared" si="1"/>
        <v>1100</v>
      </c>
      <c r="J34" s="3">
        <f t="shared" si="2"/>
        <v>858.96363636363628</v>
      </c>
    </row>
    <row r="35" spans="1:10" x14ac:dyDescent="0.25">
      <c r="A35" s="6" t="s">
        <v>19</v>
      </c>
      <c r="B35">
        <v>40</v>
      </c>
      <c r="C35">
        <v>100</v>
      </c>
      <c r="D35">
        <v>36</v>
      </c>
      <c r="E35">
        <v>4550</v>
      </c>
      <c r="F35">
        <v>207</v>
      </c>
      <c r="G35" s="10">
        <v>244</v>
      </c>
      <c r="H35" s="1">
        <f t="shared" si="0"/>
        <v>4.1363636363636367</v>
      </c>
      <c r="I35" s="2">
        <f t="shared" si="1"/>
        <v>1100</v>
      </c>
      <c r="J35" s="3">
        <f t="shared" si="2"/>
        <v>856.22727272727275</v>
      </c>
    </row>
    <row r="36" spans="1:10" x14ac:dyDescent="0.25">
      <c r="A36" s="6" t="s">
        <v>19</v>
      </c>
      <c r="B36">
        <v>40</v>
      </c>
      <c r="C36">
        <v>100</v>
      </c>
      <c r="D36">
        <v>18</v>
      </c>
      <c r="E36">
        <v>4540</v>
      </c>
      <c r="F36">
        <v>207</v>
      </c>
      <c r="G36" s="10">
        <v>244</v>
      </c>
      <c r="H36" s="1">
        <f t="shared" si="0"/>
        <v>4.127272727272727</v>
      </c>
      <c r="I36" s="2">
        <f t="shared" si="1"/>
        <v>1100</v>
      </c>
      <c r="J36" s="3">
        <f t="shared" si="2"/>
        <v>854.34545454545446</v>
      </c>
    </row>
    <row r="37" spans="1:10" x14ac:dyDescent="0.25">
      <c r="A37" s="6" t="s">
        <v>17</v>
      </c>
      <c r="B37">
        <v>35</v>
      </c>
      <c r="C37">
        <v>80</v>
      </c>
      <c r="D37">
        <v>24</v>
      </c>
      <c r="E37">
        <v>7720</v>
      </c>
      <c r="F37">
        <v>121</v>
      </c>
      <c r="G37" s="10">
        <v>261.27</v>
      </c>
      <c r="H37" s="1">
        <f t="shared" si="0"/>
        <v>7.0181818181818185</v>
      </c>
      <c r="I37" s="2">
        <f t="shared" si="1"/>
        <v>1100</v>
      </c>
      <c r="J37" s="3">
        <f t="shared" si="2"/>
        <v>849.2</v>
      </c>
    </row>
    <row r="38" spans="1:10" x14ac:dyDescent="0.25">
      <c r="A38" s="6" t="s">
        <v>17</v>
      </c>
      <c r="B38">
        <v>35</v>
      </c>
      <c r="C38">
        <v>80</v>
      </c>
      <c r="D38">
        <v>48</v>
      </c>
      <c r="E38">
        <v>6670</v>
      </c>
      <c r="F38">
        <v>138</v>
      </c>
      <c r="G38" s="10">
        <v>261.27</v>
      </c>
      <c r="H38" s="1">
        <f t="shared" si="0"/>
        <v>6.0636363636363635</v>
      </c>
      <c r="I38" s="2">
        <f t="shared" si="1"/>
        <v>1100</v>
      </c>
      <c r="J38" s="3">
        <f t="shared" si="2"/>
        <v>836.78181818181815</v>
      </c>
    </row>
    <row r="39" spans="1:10" x14ac:dyDescent="0.25">
      <c r="A39" s="6" t="s">
        <v>17</v>
      </c>
      <c r="B39">
        <v>35</v>
      </c>
      <c r="C39">
        <v>80</v>
      </c>
      <c r="D39">
        <v>18</v>
      </c>
      <c r="E39">
        <v>7200</v>
      </c>
      <c r="F39">
        <v>120</v>
      </c>
      <c r="G39" s="10">
        <v>261.27</v>
      </c>
      <c r="H39" s="1">
        <f t="shared" si="0"/>
        <v>6.5454545454545459</v>
      </c>
      <c r="I39" s="2">
        <f t="shared" si="1"/>
        <v>1100</v>
      </c>
      <c r="J39" s="3">
        <f t="shared" si="2"/>
        <v>785.4545454545455</v>
      </c>
    </row>
    <row r="40" spans="1:10" x14ac:dyDescent="0.25">
      <c r="A40" s="6" t="s">
        <v>20</v>
      </c>
      <c r="B40">
        <v>45</v>
      </c>
      <c r="C40">
        <v>70</v>
      </c>
      <c r="D40">
        <v>24</v>
      </c>
      <c r="E40">
        <v>6110</v>
      </c>
      <c r="F40">
        <v>128</v>
      </c>
      <c r="G40" s="10">
        <v>116.73</v>
      </c>
      <c r="H40" s="1">
        <f t="shared" si="0"/>
        <v>5.5545454545454547</v>
      </c>
      <c r="I40" s="2">
        <f t="shared" si="1"/>
        <v>1100</v>
      </c>
      <c r="J40" s="3">
        <f t="shared" si="2"/>
        <v>710.9818181818182</v>
      </c>
    </row>
    <row r="41" spans="1:10" x14ac:dyDescent="0.25">
      <c r="A41" s="6" t="s">
        <v>21</v>
      </c>
      <c r="B41">
        <v>40</v>
      </c>
      <c r="C41">
        <v>120</v>
      </c>
      <c r="D41">
        <v>48</v>
      </c>
      <c r="E41">
        <v>3610</v>
      </c>
      <c r="F41">
        <v>211</v>
      </c>
      <c r="G41" s="10">
        <v>372.91</v>
      </c>
      <c r="H41" s="1">
        <f t="shared" si="0"/>
        <v>3.2818181818181817</v>
      </c>
      <c r="I41" s="2">
        <f t="shared" si="1"/>
        <v>1100</v>
      </c>
      <c r="J41" s="3">
        <f t="shared" si="2"/>
        <v>692.4636363636364</v>
      </c>
    </row>
    <row r="42" spans="1:10" x14ac:dyDescent="0.25">
      <c r="A42" s="6" t="s">
        <v>18</v>
      </c>
      <c r="B42">
        <v>32</v>
      </c>
      <c r="C42">
        <v>70</v>
      </c>
      <c r="D42">
        <v>60</v>
      </c>
      <c r="E42">
        <v>5840</v>
      </c>
      <c r="F42">
        <v>128</v>
      </c>
      <c r="G42" s="10">
        <v>237</v>
      </c>
      <c r="H42" s="1">
        <f t="shared" si="0"/>
        <v>5.3090909090909095</v>
      </c>
      <c r="I42" s="2">
        <f t="shared" si="1"/>
        <v>1100</v>
      </c>
      <c r="J42" s="3">
        <f t="shared" si="2"/>
        <v>679.56363636363642</v>
      </c>
    </row>
    <row r="43" spans="1:10" x14ac:dyDescent="0.25">
      <c r="A43" s="6" t="s">
        <v>20</v>
      </c>
      <c r="B43">
        <v>45</v>
      </c>
      <c r="C43">
        <v>70</v>
      </c>
      <c r="D43">
        <v>48</v>
      </c>
      <c r="E43">
        <v>3440</v>
      </c>
      <c r="F43">
        <v>134</v>
      </c>
      <c r="G43" s="10">
        <v>116.73</v>
      </c>
      <c r="H43" s="1">
        <f t="shared" si="0"/>
        <v>3.1272727272727274</v>
      </c>
      <c r="I43" s="2">
        <f t="shared" si="1"/>
        <v>1100</v>
      </c>
      <c r="J43" s="3">
        <f t="shared" si="2"/>
        <v>419.05454545454546</v>
      </c>
    </row>
  </sheetData>
  <autoFilter ref="A3:J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motors</vt:lpstr>
      <vt:lpstr>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Ryoma Ohira</dc:creator>
  <cp:lastModifiedBy>Ryoma Ohira</cp:lastModifiedBy>
  <dcterms:created xsi:type="dcterms:W3CDTF">2019-03-27T12:10:02Z</dcterms:created>
  <dcterms:modified xsi:type="dcterms:W3CDTF">2019-03-27T12:26:39Z</dcterms:modified>
</cp:coreProperties>
</file>